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ireccion de Ingenieria\Documentos Compartidos\2022 SORTEO\PRESUPUESTOS REV. 03\DAJABON\"/>
    </mc:Choice>
  </mc:AlternateContent>
  <bookViews>
    <workbookView xWindow="-120" yWindow="-120" windowWidth="29040" windowHeight="15840"/>
  </bookViews>
  <sheets>
    <sheet name="PRES.-LA CULATA SIN ENLACE" sheetId="1" r:id="rId1"/>
  </sheets>
  <externalReferences>
    <externalReference r:id="rId2"/>
    <externalReference r:id="rId3"/>
  </externalReferences>
  <definedNames>
    <definedName name="_xlnm.Print_Area" localSheetId="0">'PRES.-LA CULATA SIN ENLACE'!$A$1:$F$144</definedName>
    <definedName name="INSUMO_1">'[1]AC. LOS LIMONES ACERO '!$D$2</definedName>
    <definedName name="_xlnm.Print_Titles" localSheetId="0">'PRES.-LA CULATA SIN ENLACE'!$1:$11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5" i="1" l="1"/>
  <c r="F113" i="1"/>
  <c r="F96" i="1"/>
  <c r="F95" i="1"/>
  <c r="F94" i="1"/>
  <c r="C93" i="1"/>
  <c r="F88" i="1"/>
  <c r="F87" i="1"/>
  <c r="F86" i="1"/>
  <c r="F85" i="1"/>
  <c r="C84" i="1"/>
  <c r="F83" i="1"/>
  <c r="F82" i="1"/>
  <c r="F81" i="1"/>
  <c r="F80" i="1"/>
  <c r="F77" i="1"/>
  <c r="F76" i="1"/>
  <c r="C74" i="1"/>
  <c r="F74" i="1" s="1"/>
  <c r="C73" i="1"/>
  <c r="F73" i="1" s="1"/>
  <c r="F72" i="1"/>
  <c r="F71" i="1"/>
  <c r="F70" i="1"/>
  <c r="F69" i="1"/>
  <c r="F64" i="1"/>
  <c r="F61" i="1"/>
  <c r="C59" i="1"/>
  <c r="F59" i="1" s="1"/>
  <c r="F58" i="1"/>
  <c r="C55" i="1"/>
  <c r="F54" i="1"/>
  <c r="F53" i="1"/>
  <c r="C50" i="1"/>
  <c r="F49" i="1"/>
  <c r="F48" i="1"/>
  <c r="F47" i="1"/>
  <c r="F46" i="1"/>
  <c r="F45" i="1"/>
  <c r="C40" i="1"/>
  <c r="C39" i="1"/>
  <c r="F39" i="1" s="1"/>
  <c r="C36" i="1"/>
  <c r="C35" i="1"/>
  <c r="C32" i="1"/>
  <c r="C31" i="1"/>
  <c r="C28" i="1"/>
  <c r="C27" i="1"/>
  <c r="C26" i="1"/>
  <c r="C25" i="1"/>
  <c r="C24" i="1"/>
  <c r="F24" i="1" s="1"/>
  <c r="C23" i="1"/>
  <c r="C20" i="1"/>
  <c r="C19" i="1"/>
  <c r="C18" i="1"/>
  <c r="A17" i="1"/>
  <c r="A22" i="1" s="1"/>
  <c r="C15" i="1"/>
  <c r="C107" i="1" s="1"/>
  <c r="F116" i="1" l="1"/>
  <c r="F15" i="1"/>
  <c r="F40" i="1"/>
  <c r="F20" i="1"/>
  <c r="F28" i="1"/>
  <c r="F50" i="1"/>
  <c r="F18" i="1"/>
  <c r="F35" i="1"/>
  <c r="C109" i="1"/>
  <c r="A18" i="1"/>
  <c r="A19" i="1" s="1"/>
  <c r="A20" i="1" s="1"/>
  <c r="F23" i="1"/>
  <c r="F26" i="1"/>
  <c r="F31" i="1"/>
  <c r="F55" i="1"/>
  <c r="F93" i="1"/>
  <c r="F32" i="1"/>
  <c r="F25" i="1"/>
  <c r="F27" i="1"/>
  <c r="F107" i="1"/>
  <c r="A30" i="1"/>
  <c r="A23" i="1"/>
  <c r="A24" i="1" s="1"/>
  <c r="A25" i="1" s="1"/>
  <c r="A26" i="1" s="1"/>
  <c r="A27" i="1" s="1"/>
  <c r="A28" i="1" s="1"/>
  <c r="F19" i="1"/>
  <c r="F36" i="1"/>
  <c r="F84" i="1"/>
  <c r="C75" i="1"/>
  <c r="C99" i="1"/>
  <c r="C100" i="1"/>
  <c r="C104" i="1"/>
  <c r="C105" i="1"/>
  <c r="F109" i="1" l="1"/>
  <c r="F75" i="1"/>
  <c r="F104" i="1"/>
  <c r="A34" i="1"/>
  <c r="A31" i="1"/>
  <c r="A32" i="1" s="1"/>
  <c r="F105" i="1"/>
  <c r="F100" i="1"/>
  <c r="F99" i="1"/>
  <c r="C101" i="1"/>
  <c r="F101" i="1" l="1"/>
  <c r="A38" i="1"/>
  <c r="A35" i="1"/>
  <c r="A36" i="1" s="1"/>
  <c r="A42" i="1" l="1"/>
  <c r="A57" i="1" s="1"/>
  <c r="A39" i="1"/>
  <c r="A40" i="1" s="1"/>
  <c r="F110" i="1"/>
  <c r="F118" i="1" l="1"/>
  <c r="A58" i="1"/>
  <c r="A59" i="1" s="1"/>
  <c r="A61" i="1"/>
  <c r="A63" i="1" s="1"/>
  <c r="F126" i="1" l="1"/>
  <c r="F122" i="1"/>
  <c r="F127" i="1"/>
  <c r="F123" i="1"/>
  <c r="F129" i="1"/>
  <c r="F124" i="1"/>
  <c r="F130" i="1"/>
  <c r="F125" i="1"/>
  <c r="F131" i="1"/>
  <c r="F121" i="1"/>
  <c r="F128" i="1" s="1"/>
  <c r="F119" i="1"/>
  <c r="A66" i="1"/>
  <c r="A90" i="1" s="1"/>
  <c r="A107" i="1" s="1"/>
  <c r="A109" i="1" s="1"/>
  <c r="A64" i="1"/>
  <c r="F133" i="1" l="1"/>
  <c r="F135" i="1" l="1"/>
</calcChain>
</file>

<file path=xl/sharedStrings.xml><?xml version="1.0" encoding="utf-8"?>
<sst xmlns="http://schemas.openxmlformats.org/spreadsheetml/2006/main" count="214" uniqueCount="152">
  <si>
    <t>INSTITUTO NACIONAL DE AGUAS POTABLES Y ALCANTARILLADOS</t>
  </si>
  <si>
    <t>***INAPA***</t>
  </si>
  <si>
    <t>DIRECCIÓN DE INGENIERÍA</t>
  </si>
  <si>
    <t>DEPARTAMENTO DE COSTOS Y PRESUPUESTOS</t>
  </si>
  <si>
    <t>Presupuesto: No.083 D/F 01/03/2022</t>
  </si>
  <si>
    <t xml:space="preserve">Obra: </t>
  </si>
  <si>
    <t>ZONA: I</t>
  </si>
  <si>
    <t>Ud</t>
  </si>
  <si>
    <t>P.U. RD$</t>
  </si>
  <si>
    <t>A</t>
  </si>
  <si>
    <t>RED DE DISTRIBUCIÓN SECTOR LA CULATA</t>
  </si>
  <si>
    <t xml:space="preserve">PRELIMINAR </t>
  </si>
  <si>
    <t>Replanteo</t>
  </si>
  <si>
    <t>M</t>
  </si>
  <si>
    <t>Corte de Asfalto e=2" (2 lados)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</si>
  <si>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</si>
  <si>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</si>
  <si>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</si>
  <si>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</si>
  <si>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</si>
  <si>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</si>
  <si>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Asiento de arena (Suministro y colocación)</t>
  </si>
  <si>
    <t>Suministro de material de mina caliche (sujeto a aprobación por la supervisión)</t>
  </si>
  <si>
    <t>Suministro de material de base (sujeto a aprobación por la supervisión)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</si>
  <si>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</si>
  <si>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</si>
  <si>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</si>
  <si>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</si>
  <si>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</si>
  <si>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De Ø4" PVC (SDR-26) c/J. G. + 2% pérdida por campana</t>
  </si>
  <si>
    <t>De Ø3" PVC (SDR-26) c/J. G. + 2% pérdida por campana</t>
  </si>
  <si>
    <t>COLOCACIÓN DE TUBERÍA:</t>
  </si>
  <si>
    <t>De Ø4" PVC (SDR-26) c/J. G.</t>
  </si>
  <si>
    <t>De Ø3" PVC (SDR-26) c/J. G.</t>
  </si>
  <si>
    <t>PRUEBA HIDROSTÁTICA</t>
  </si>
  <si>
    <t>SUMINISTRO Y COLOCACIÓN DE PIEZAS ESPECIALES</t>
  </si>
  <si>
    <t>7.1.1</t>
  </si>
  <si>
    <t xml:space="preserve">Codo 3" x 45º </t>
  </si>
  <si>
    <t>7.1.2</t>
  </si>
  <si>
    <t xml:space="preserve">Codo 4" x 45º </t>
  </si>
  <si>
    <t>7.1.3</t>
  </si>
  <si>
    <t xml:space="preserve">Tee 3" x 3" </t>
  </si>
  <si>
    <t>7.1.4</t>
  </si>
  <si>
    <t xml:space="preserve">Tee 4" x 4" </t>
  </si>
  <si>
    <t>7.1.5</t>
  </si>
  <si>
    <t>Reducción 4" a 3"</t>
  </si>
  <si>
    <t>Anclaje de H. S. F'c = 180 kg/cm² p/piezas (Según detalle de diseño)</t>
  </si>
  <si>
    <t>ACERO (c/protección anticorrosiva):</t>
  </si>
  <si>
    <t>7.2.1</t>
  </si>
  <si>
    <t>7.2.2</t>
  </si>
  <si>
    <t>7.2.3</t>
  </si>
  <si>
    <t>SUMINISTRO Y COLOCACIÓN DE VÁLVULAS</t>
  </si>
  <si>
    <t>Válvula de Compuerta de Ø4" H.F. de 150 PSI, Platillada, Completa (Incluye cuerpo de válvula, niple, tornillos, tuercas, juntas de goma y junta dresser)</t>
  </si>
  <si>
    <t>Caja telescópica para Válvula de Compuerta (Según diseño)</t>
  </si>
  <si>
    <r>
      <rPr>
        <b/>
        <sz val="10"/>
        <color indexed="8"/>
        <rFont val="Arial"/>
        <family val="2"/>
      </rPr>
      <t>FUENTE PÚBLICA DE 2 LLAVES EN TUBERÍA DE Ø3" (SEGÚN DETALLES DE DISEÑO)</t>
    </r>
    <r>
      <rPr>
        <sz val="10"/>
        <rFont val="Arial"/>
        <family val="2"/>
      </rPr>
      <t xml:space="preserve"> (Incluye movimiento de tierra, terminación de superficie, suministro y mano de obra de piezas y tuberías)</t>
    </r>
  </si>
  <si>
    <t>SUMINISTRO Y COLOCACIÓN DE HIDRANTE (SEGÚN DETALLES DE DISEÑO)</t>
  </si>
  <si>
    <t>CRUCES:</t>
  </si>
  <si>
    <t>CRUCE DE PUENTE EN TUBERÍA DE Ø4" ACERO SCH-40 L=20.00 M (1 UD)</t>
  </si>
  <si>
    <t>11.1.1</t>
  </si>
  <si>
    <t>11.2.1</t>
  </si>
  <si>
    <t>Suministro de Tubería de Ø4" Acero SCH-40  (Incluye brazos)</t>
  </si>
  <si>
    <t>11.2.3</t>
  </si>
  <si>
    <t xml:space="preserve">Suministro de Codo de Ø4" x 45º Acero SCH-80 </t>
  </si>
  <si>
    <t>11.1.2</t>
  </si>
  <si>
    <t>Suministro de Junta mecánica tipo Dresser de Ø4" 150 PSI</t>
  </si>
  <si>
    <t>11.2.5</t>
  </si>
  <si>
    <t>Anclaje de H. A. F'c = 210 kg/cm² p/piezas (Según detalle de diseño)</t>
  </si>
  <si>
    <t>11.2.7</t>
  </si>
  <si>
    <t>Pintura anticorrosiva para tubería (Suministro y aplicación)</t>
  </si>
  <si>
    <t>11.1.3</t>
  </si>
  <si>
    <t>Pintura azul mantenimiento (Suministro y aplicación)</t>
  </si>
  <si>
    <t>11.2.9</t>
  </si>
  <si>
    <t>Abrazadera (incluye pernos de colocación)</t>
  </si>
  <si>
    <t>Mano de obra de colocación (Incluye equipos, personal y materiales)</t>
  </si>
  <si>
    <t>CRUCE DE ALCANTARILLA EN TUBERÍA DE Ø3" ACERO SCH-40 L=10.00 M (1 UD)</t>
  </si>
  <si>
    <t>Suministro de Tubería de Ø3" Acero SCH-40 (Incluye brazos)</t>
  </si>
  <si>
    <t>Suministro de Codo de Ø3" x 45º Acero SCH-80 c/protección anticorrosiva</t>
  </si>
  <si>
    <t>11.1.4</t>
  </si>
  <si>
    <t>Suministro de Junta mecánica tipo Dresser de Ø3" 150 PSI</t>
  </si>
  <si>
    <t>11.1.5</t>
  </si>
  <si>
    <t>11.1.6</t>
  </si>
  <si>
    <t>11.1.7</t>
  </si>
  <si>
    <t>11.1.8</t>
  </si>
  <si>
    <t>Bote de material in situ</t>
  </si>
  <si>
    <t>11.1.9</t>
  </si>
  <si>
    <t>SUMINISTRO Y COLOCACIÓN DE ACOMETIDAS DE POLIETILENO (SEGÚN DETALLES DE DISEÑO)</t>
  </si>
  <si>
    <t>ACOMETIDAS URBANAS Y RURALES</t>
  </si>
  <si>
    <t>12.1.1</t>
  </si>
  <si>
    <t>Acometidas Urbanas de Ø4"</t>
  </si>
  <si>
    <t>12.1.2</t>
  </si>
  <si>
    <t>Acometidas Urbanas de Ø3"</t>
  </si>
  <si>
    <t>12.1.3</t>
  </si>
  <si>
    <t>Acometidas Rurales de Ø3"</t>
  </si>
  <si>
    <t>12.1.4</t>
  </si>
  <si>
    <t>Acometidas Rurales de Ø4"</t>
  </si>
  <si>
    <t>DEMOLICIÓN DE:</t>
  </si>
  <si>
    <t>12.2.1</t>
  </si>
  <si>
    <t>Acera de 1.00 m</t>
  </si>
  <si>
    <t>12.2.3</t>
  </si>
  <si>
    <t>Contén</t>
  </si>
  <si>
    <t>Bote de material demolido c/camión</t>
  </si>
  <si>
    <t>REPOSICIÓN DE:</t>
  </si>
  <si>
    <t>12.3.1</t>
  </si>
  <si>
    <t>Acera de 1.00m</t>
  </si>
  <si>
    <t>12.3.2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</si>
  <si>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</si>
  <si>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A</t>
  </si>
  <si>
    <t>Z</t>
  </si>
  <si>
    <t>VARIOS</t>
  </si>
  <si>
    <t>SUB-TOTAL FASE  Z</t>
  </si>
  <si>
    <t>SUB-TOTAL GENERAL</t>
  </si>
  <si>
    <t>GASTOS INDIRECTOS</t>
  </si>
  <si>
    <t>Honorarios Profesionales</t>
  </si>
  <si>
    <t>Gastos Administrativos</t>
  </si>
  <si>
    <t>Seguros, Pólizas y Fianzas</t>
  </si>
  <si>
    <t>Gastos de Transporte</t>
  </si>
  <si>
    <t>Supervisión de la Obra</t>
  </si>
  <si>
    <t>Medida de Compensación Ambiental</t>
  </si>
  <si>
    <t xml:space="preserve"> ITBIS Honorarios Profesionales (Ley 07-2007)</t>
  </si>
  <si>
    <t>Ley 6-86</t>
  </si>
  <si>
    <t>CODIA</t>
  </si>
  <si>
    <t>Imprevistos</t>
  </si>
  <si>
    <t>TOTAL GASTOS INDIRECTOS</t>
  </si>
  <si>
    <t>TOTAL EJECUTAR EN RD$</t>
  </si>
  <si>
    <t>VISTO BUENO:</t>
  </si>
  <si>
    <t>ING. JOSÉ MANUEL AYBAR OVALLE</t>
  </si>
  <si>
    <t>DIRECTOR DE INGENIERIA</t>
  </si>
  <si>
    <t>7.1.6</t>
  </si>
  <si>
    <t>11.2.2</t>
  </si>
  <si>
    <t>11.2.4</t>
  </si>
  <si>
    <t>11.2.6</t>
  </si>
  <si>
    <t>11.2.8</t>
  </si>
  <si>
    <t>12.2.2</t>
  </si>
  <si>
    <t>Meses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</si>
  <si>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</si>
  <si>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</si>
  <si>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>Junta tapón de 3"</t>
  </si>
  <si>
    <t>Junta tapón de 4"</t>
  </si>
  <si>
    <t>Nº</t>
  </si>
  <si>
    <t>DESCRIPCIÓN</t>
  </si>
  <si>
    <t>CANTIDAD</t>
  </si>
  <si>
    <t>UD</t>
  </si>
  <si>
    <t>VALOR RD$</t>
  </si>
  <si>
    <t>M³N</t>
  </si>
  <si>
    <t>M³S</t>
  </si>
  <si>
    <t>Ubicación: PROVINCIA DAJABÓN</t>
  </si>
  <si>
    <t>PVC SCH-40 (c/cemento solvente tipo Tangit):</t>
  </si>
  <si>
    <t>De Ø4" en tubería de Ø4" Platillado, Completa (Incluye hidrante, válvula de compuerta, caja telescópica, niple, tee, reducción, junta Dresser, movimiento de tierra y anclaje)</t>
  </si>
  <si>
    <r>
      <t xml:space="preserve">SEÑALIZACIÓN, CONTROL Y MANEJO DEL TRÁNSITO </t>
    </r>
    <r>
      <rPr>
        <sz val="10"/>
        <rFont val="Arial"/>
        <family val="2"/>
      </rPr>
      <t>( incluye:  Letreros con base ,Conos Refractarios, Cinta de peligro, Malla de seguridad naranja, Tanques de 55 Gl pintados amarillo trafico con cinta luminica, Pasarelas de Madera y  hombres con banderolas, chalecos y cascos de seguridad )</t>
    </r>
  </si>
  <si>
    <t>CORTE, EXTRACCIÓN Y BOTE DE CARPETA ASFÁLTICA (LONG. = 1,579.11 M)</t>
  </si>
  <si>
    <t>Puesta en Marcha y Estabilización del Sistema</t>
  </si>
  <si>
    <t>Ampliación Acueducto Múltiple Partido - La Gorra, Provincia Dajabón, Zona I. No. SNIP 14766 - Lote Q- Red De Distribucion Sector La Culata.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</si>
</sst>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.0"/>
    <numFmt numFmtId="165" formatCode="_-* #,##0.00\ _€_-;\-* #,##0.00\ _€_-;_-* &quot;-&quot;??\ _€_-;_-@_-"/>
    <numFmt numFmtId="166" formatCode="#,##0.00;[Red]#,##0.00"/>
    <numFmt numFmtId="167" formatCode="_(* #,##0.0_);_(* \(#,##0.0\);_(* &quot;-&quot;??_);_(@_)"/>
    <numFmt numFmtId="168" formatCode="0.0%"/>
    <numFmt numFmtId="169" formatCode="[$$-409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7" fillId="0" borderId="0"/>
    <xf numFmtId="165" fontId="3" fillId="0" borderId="0" applyFont="0" applyFill="0" applyBorder="0" applyAlignment="0" applyProtection="0"/>
    <xf numFmtId="0" fontId="1" fillId="0" borderId="0"/>
  </cellStyleXfs>
  <cellXfs count="136">
    <xf numFmtId="0" fontId="0" fillId="0" borderId="0" xfId="0"/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top" wrapText="1"/>
    </xf>
    <xf numFmtId="39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vertical="top" wrapText="1"/>
    </xf>
    <xf numFmtId="4" fontId="3" fillId="0" borderId="1" xfId="2" applyNumberFormat="1" applyFont="1" applyFill="1" applyBorder="1" applyAlignment="1" applyProtection="1">
      <alignment horizontal="right" vertical="top" wrapText="1"/>
    </xf>
    <xf numFmtId="4" fontId="3" fillId="0" borderId="1" xfId="0" applyNumberFormat="1" applyFont="1" applyBorder="1" applyAlignment="1">
      <alignment horizontal="center" vertical="top"/>
    </xf>
    <xf numFmtId="4" fontId="3" fillId="0" borderId="1" xfId="2" applyNumberFormat="1" applyFont="1" applyFill="1" applyBorder="1" applyAlignment="1" applyProtection="1">
      <alignment horizontal="right" vertical="top" wrapText="1"/>
      <protection locked="0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" fontId="3" fillId="2" borderId="1" xfId="0" applyNumberFormat="1" applyFont="1" applyFill="1" applyBorder="1" applyAlignment="1">
      <alignment vertical="top"/>
    </xf>
    <xf numFmtId="4" fontId="4" fillId="2" borderId="1" xfId="0" applyNumberFormat="1" applyFont="1" applyFill="1" applyBorder="1" applyAlignment="1">
      <alignment horizontal="center" vertical="top"/>
    </xf>
    <xf numFmtId="166" fontId="3" fillId="2" borderId="1" xfId="0" applyNumberFormat="1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right" vertical="top" wrapText="1"/>
    </xf>
    <xf numFmtId="0" fontId="2" fillId="2" borderId="1" xfId="3" applyFont="1" applyFill="1" applyBorder="1" applyAlignment="1">
      <alignment horizontal="left" vertical="top" wrapText="1"/>
    </xf>
    <xf numFmtId="167" fontId="3" fillId="5" borderId="1" xfId="4" applyNumberFormat="1" applyFont="1" applyFill="1" applyBorder="1" applyAlignment="1" applyProtection="1">
      <alignment horizontal="right" vertical="top"/>
    </xf>
    <xf numFmtId="0" fontId="2" fillId="5" borderId="1" xfId="0" applyFont="1" applyFill="1" applyBorder="1" applyAlignment="1">
      <alignment horizontal="center" vertical="top" wrapText="1"/>
    </xf>
    <xf numFmtId="4" fontId="3" fillId="5" borderId="1" xfId="2" applyNumberFormat="1" applyFont="1" applyFill="1" applyBorder="1" applyAlignment="1">
      <alignment horizontal="right" vertical="top" wrapText="1"/>
    </xf>
    <xf numFmtId="0" fontId="3" fillId="5" borderId="1" xfId="2" applyNumberFormat="1" applyFont="1" applyFill="1" applyBorder="1" applyAlignment="1">
      <alignment horizontal="center" vertical="top"/>
    </xf>
    <xf numFmtId="4" fontId="2" fillId="5" borderId="1" xfId="2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2" fillId="4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right" vertical="top" wrapText="1"/>
    </xf>
    <xf numFmtId="4" fontId="3" fillId="5" borderId="1" xfId="0" applyNumberFormat="1" applyFont="1" applyFill="1" applyBorder="1" applyAlignment="1">
      <alignment horizontal="right" vertical="top" wrapText="1"/>
    </xf>
    <xf numFmtId="4" fontId="3" fillId="5" borderId="1" xfId="0" applyNumberFormat="1" applyFont="1" applyFill="1" applyBorder="1" applyAlignment="1">
      <alignment horizontal="center" vertical="top" wrapText="1"/>
    </xf>
    <xf numFmtId="4" fontId="2" fillId="5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right" vertical="top" wrapText="1"/>
    </xf>
    <xf numFmtId="43" fontId="3" fillId="2" borderId="1" xfId="5" applyFont="1" applyFill="1" applyBorder="1" applyAlignment="1">
      <alignment horizontal="center" vertical="top" wrapText="1"/>
    </xf>
    <xf numFmtId="166" fontId="3" fillId="2" borderId="1" xfId="6" applyNumberFormat="1" applyFill="1" applyBorder="1" applyAlignment="1">
      <alignment vertical="top"/>
    </xf>
    <xf numFmtId="0" fontId="3" fillId="2" borderId="2" xfId="0" applyFont="1" applyFill="1" applyBorder="1" applyAlignment="1">
      <alignment horizontal="right" vertical="top" wrapText="1"/>
    </xf>
    <xf numFmtId="166" fontId="3" fillId="0" borderId="1" xfId="7" applyNumberFormat="1" applyBorder="1" applyAlignment="1">
      <alignment vertical="top"/>
    </xf>
    <xf numFmtId="166" fontId="3" fillId="2" borderId="2" xfId="0" applyNumberFormat="1" applyFont="1" applyFill="1" applyBorder="1" applyAlignment="1">
      <alignment horizontal="center" vertical="top" wrapText="1"/>
    </xf>
    <xf numFmtId="166" fontId="3" fillId="2" borderId="2" xfId="0" applyNumberFormat="1" applyFont="1" applyFill="1" applyBorder="1" applyAlignment="1">
      <alignment horizontal="right" vertical="top" wrapText="1"/>
    </xf>
    <xf numFmtId="10" fontId="3" fillId="0" borderId="1" xfId="0" applyNumberFormat="1" applyFont="1" applyBorder="1" applyAlignment="1">
      <alignment horizontal="right" vertical="top" wrapText="1"/>
    </xf>
    <xf numFmtId="10" fontId="3" fillId="0" borderId="1" xfId="9" applyNumberFormat="1" applyFont="1" applyFill="1" applyBorder="1" applyAlignment="1">
      <alignment horizontal="right" vertical="top"/>
    </xf>
    <xf numFmtId="168" fontId="3" fillId="2" borderId="2" xfId="1" applyNumberFormat="1" applyFont="1" applyFill="1" applyBorder="1" applyAlignment="1">
      <alignment horizontal="center" vertical="top"/>
    </xf>
    <xf numFmtId="4" fontId="3" fillId="2" borderId="2" xfId="10" applyNumberFormat="1" applyFont="1" applyFill="1" applyBorder="1" applyAlignment="1">
      <alignment horizontal="right" vertical="top"/>
    </xf>
    <xf numFmtId="168" fontId="4" fillId="2" borderId="2" xfId="0" applyNumberFormat="1" applyFont="1" applyFill="1" applyBorder="1" applyAlignment="1">
      <alignment horizontal="center" vertical="top"/>
    </xf>
    <xf numFmtId="4" fontId="4" fillId="2" borderId="2" xfId="0" applyNumberFormat="1" applyFont="1" applyFill="1" applyBorder="1" applyAlignment="1">
      <alignment vertical="top"/>
    </xf>
    <xf numFmtId="164" fontId="3" fillId="0" borderId="1" xfId="11" applyNumberFormat="1" applyBorder="1" applyAlignment="1">
      <alignment horizontal="right" vertical="top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3" fillId="0" borderId="2" xfId="0" applyFont="1" applyBorder="1" applyAlignment="1">
      <alignment horizontal="right" vertical="top" wrapText="1"/>
    </xf>
    <xf numFmtId="10" fontId="3" fillId="0" borderId="2" xfId="0" applyNumberFormat="1" applyFont="1" applyBorder="1" applyAlignment="1">
      <alignment horizontal="right" vertical="top" wrapText="1"/>
    </xf>
    <xf numFmtId="164" fontId="3" fillId="6" borderId="3" xfId="0" applyNumberFormat="1" applyFont="1" applyFill="1" applyBorder="1" applyAlignment="1">
      <alignment horizontal="right" vertical="top"/>
    </xf>
    <xf numFmtId="0" fontId="2" fillId="6" borderId="3" xfId="0" applyFont="1" applyFill="1" applyBorder="1" applyAlignment="1">
      <alignment horizontal="right" vertical="top"/>
    </xf>
    <xf numFmtId="166" fontId="3" fillId="6" borderId="3" xfId="0" applyNumberFormat="1" applyFont="1" applyFill="1" applyBorder="1" applyAlignment="1">
      <alignment horizontal="right" vertical="top"/>
    </xf>
    <xf numFmtId="166" fontId="3" fillId="6" borderId="3" xfId="0" applyNumberFormat="1" applyFont="1" applyFill="1" applyBorder="1" applyAlignment="1">
      <alignment horizontal="center" vertical="top"/>
    </xf>
    <xf numFmtId="4" fontId="2" fillId="6" borderId="3" xfId="12" applyNumberFormat="1" applyFont="1" applyFill="1" applyBorder="1" applyAlignment="1">
      <alignment vertical="top"/>
    </xf>
    <xf numFmtId="2" fontId="3" fillId="0" borderId="1" xfId="7" applyNumberForma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166" fontId="3" fillId="0" borderId="1" xfId="7" applyNumberFormat="1" applyBorder="1" applyAlignment="1">
      <alignment horizontal="center" vertical="top"/>
    </xf>
    <xf numFmtId="4" fontId="3" fillId="0" borderId="1" xfId="13" applyNumberFormat="1" applyFont="1" applyFill="1" applyBorder="1" applyAlignment="1">
      <alignment vertical="top" wrapText="1"/>
    </xf>
    <xf numFmtId="164" fontId="3" fillId="3" borderId="3" xfId="0" applyNumberFormat="1" applyFont="1" applyFill="1" applyBorder="1" applyAlignment="1">
      <alignment horizontal="right" vertical="top"/>
    </xf>
    <xf numFmtId="0" fontId="2" fillId="3" borderId="3" xfId="0" applyFont="1" applyFill="1" applyBorder="1" applyAlignment="1">
      <alignment horizontal="right" vertical="top"/>
    </xf>
    <xf numFmtId="166" fontId="3" fillId="3" borderId="3" xfId="0" applyNumberFormat="1" applyFont="1" applyFill="1" applyBorder="1" applyAlignment="1">
      <alignment horizontal="right" vertical="top"/>
    </xf>
    <xf numFmtId="166" fontId="3" fillId="3" borderId="3" xfId="0" applyNumberFormat="1" applyFont="1" applyFill="1" applyBorder="1" applyAlignment="1">
      <alignment horizontal="center" vertical="top"/>
    </xf>
    <xf numFmtId="4" fontId="2" fillId="3" borderId="3" xfId="12" applyNumberFormat="1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49" fontId="3" fillId="4" borderId="1" xfId="0" applyNumberFormat="1" applyFont="1" applyFill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164" fontId="2" fillId="3" borderId="4" xfId="0" applyNumberFormat="1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4" fontId="3" fillId="2" borderId="1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0" fillId="0" borderId="1" xfId="0" applyFont="1" applyBorder="1" applyAlignment="1">
      <alignment horizontal="right" vertical="top"/>
    </xf>
    <xf numFmtId="0" fontId="11" fillId="2" borderId="0" xfId="0" applyFont="1" applyFill="1" applyAlignment="1">
      <alignment vertical="top"/>
    </xf>
    <xf numFmtId="2" fontId="3" fillId="0" borderId="0" xfId="0" applyNumberFormat="1" applyFont="1" applyFill="1" applyAlignment="1">
      <alignment horizontal="right" vertical="top"/>
    </xf>
    <xf numFmtId="0" fontId="3" fillId="0" borderId="0" xfId="0" applyFont="1" applyFill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4" fontId="3" fillId="0" borderId="0" xfId="0" applyNumberFormat="1" applyFont="1" applyFill="1" applyBorder="1" applyAlignment="1">
      <alignment vertical="top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left" vertical="top" wrapText="1"/>
    </xf>
    <xf numFmtId="4" fontId="3" fillId="0" borderId="8" xfId="0" applyNumberFormat="1" applyFont="1" applyBorder="1" applyAlignment="1">
      <alignment horizontal="right" vertical="top" wrapText="1"/>
    </xf>
    <xf numFmtId="4" fontId="3" fillId="0" borderId="8" xfId="0" applyNumberFormat="1" applyFont="1" applyBorder="1" applyAlignment="1">
      <alignment horizontal="center" vertical="top" wrapText="1"/>
    </xf>
    <xf numFmtId="0" fontId="3" fillId="4" borderId="9" xfId="0" applyFont="1" applyFill="1" applyBorder="1" applyAlignment="1">
      <alignment horizontal="right" vertical="top" wrapText="1"/>
    </xf>
    <xf numFmtId="0" fontId="3" fillId="4" borderId="9" xfId="0" applyFont="1" applyFill="1" applyBorder="1" applyAlignment="1">
      <alignment vertical="top" wrapText="1"/>
    </xf>
    <xf numFmtId="4" fontId="3" fillId="0" borderId="9" xfId="2" applyNumberFormat="1" applyFont="1" applyFill="1" applyBorder="1" applyAlignment="1" applyProtection="1">
      <alignment horizontal="right" vertical="top" wrapText="1"/>
    </xf>
    <xf numFmtId="4" fontId="3" fillId="0" borderId="9" xfId="0" applyNumberFormat="1" applyFont="1" applyBorder="1" applyAlignment="1">
      <alignment horizontal="center" vertical="top"/>
    </xf>
    <xf numFmtId="4" fontId="3" fillId="0" borderId="9" xfId="2" applyNumberFormat="1" applyFont="1" applyFill="1" applyBorder="1" applyAlignment="1" applyProtection="1">
      <alignment horizontal="right" vertical="top" wrapText="1"/>
      <protection locked="0"/>
    </xf>
    <xf numFmtId="4" fontId="3" fillId="2" borderId="9" xfId="0" applyNumberFormat="1" applyFont="1" applyFill="1" applyBorder="1" applyAlignment="1">
      <alignment horizontal="right" vertical="top" wrapText="1"/>
    </xf>
    <xf numFmtId="0" fontId="2" fillId="4" borderId="8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vertical="top" wrapText="1"/>
    </xf>
    <xf numFmtId="4" fontId="3" fillId="0" borderId="8" xfId="2" applyNumberFormat="1" applyFont="1" applyFill="1" applyBorder="1" applyAlignment="1" applyProtection="1">
      <alignment horizontal="right" vertical="top" wrapText="1"/>
    </xf>
    <xf numFmtId="4" fontId="3" fillId="0" borderId="8" xfId="0" applyNumberFormat="1" applyFont="1" applyBorder="1" applyAlignment="1">
      <alignment horizontal="center" vertical="top"/>
    </xf>
    <xf numFmtId="4" fontId="3" fillId="0" borderId="8" xfId="2" applyNumberFormat="1" applyFont="1" applyFill="1" applyBorder="1" applyAlignment="1" applyProtection="1">
      <alignment horizontal="right" vertical="top" wrapText="1"/>
      <protection locked="0"/>
    </xf>
    <xf numFmtId="4" fontId="3" fillId="2" borderId="8" xfId="0" applyNumberFormat="1" applyFont="1" applyFill="1" applyBorder="1" applyAlignment="1">
      <alignment horizontal="right" vertical="top" wrapText="1"/>
    </xf>
    <xf numFmtId="49" fontId="3" fillId="4" borderId="9" xfId="0" applyNumberFormat="1" applyFont="1" applyFill="1" applyBorder="1" applyAlignment="1">
      <alignment horizontal="right" vertical="top" wrapText="1"/>
    </xf>
    <xf numFmtId="49" fontId="3" fillId="4" borderId="8" xfId="0" applyNumberFormat="1" applyFont="1" applyFill="1" applyBorder="1" applyAlignment="1">
      <alignment horizontal="right" vertical="top" wrapText="1"/>
    </xf>
    <xf numFmtId="0" fontId="3" fillId="4" borderId="8" xfId="0" applyFont="1" applyFill="1" applyBorder="1" applyAlignment="1">
      <alignment vertical="top" wrapText="1"/>
    </xf>
    <xf numFmtId="0" fontId="2" fillId="3" borderId="9" xfId="0" applyFont="1" applyFill="1" applyBorder="1" applyAlignment="1">
      <alignment horizontal="right" vertical="top" wrapText="1"/>
    </xf>
    <xf numFmtId="0" fontId="2" fillId="3" borderId="9" xfId="0" applyFont="1" applyFill="1" applyBorder="1" applyAlignment="1">
      <alignment horizontal="center" vertical="top" wrapText="1"/>
    </xf>
    <xf numFmtId="4" fontId="2" fillId="3" borderId="9" xfId="0" applyNumberFormat="1" applyFont="1" applyFill="1" applyBorder="1" applyAlignment="1">
      <alignment horizontal="right" vertical="top" wrapText="1"/>
    </xf>
    <xf numFmtId="4" fontId="2" fillId="3" borderId="9" xfId="0" applyNumberFormat="1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right" vertical="top" wrapText="1"/>
    </xf>
    <xf numFmtId="0" fontId="2" fillId="3" borderId="8" xfId="0" applyFont="1" applyFill="1" applyBorder="1" applyAlignment="1">
      <alignment horizontal="center" vertical="top" wrapText="1"/>
    </xf>
    <xf numFmtId="4" fontId="2" fillId="3" borderId="8" xfId="0" applyNumberFormat="1" applyFont="1" applyFill="1" applyBorder="1" applyAlignment="1">
      <alignment horizontal="right" vertical="top" wrapText="1"/>
    </xf>
    <xf numFmtId="4" fontId="2" fillId="3" borderId="8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justify" vertical="top" wrapText="1"/>
    </xf>
    <xf numFmtId="0" fontId="1" fillId="2" borderId="0" xfId="16" applyFill="1" applyAlignment="1">
      <alignment horizontal="center" vertical="top" wrapText="1"/>
    </xf>
    <xf numFmtId="0" fontId="11" fillId="2" borderId="0" xfId="0" applyFont="1" applyFill="1" applyAlignment="1">
      <alignment horizontal="center" vertical="top"/>
    </xf>
    <xf numFmtId="0" fontId="2" fillId="2" borderId="0" xfId="16" applyFont="1" applyFill="1" applyAlignment="1">
      <alignment horizontal="center" vertical="top"/>
    </xf>
    <xf numFmtId="0" fontId="11" fillId="2" borderId="0" xfId="16" applyFont="1" applyFill="1" applyBorder="1" applyAlignment="1">
      <alignment horizontal="center" vertical="top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justify" vertical="top" wrapText="1"/>
    </xf>
  </cellXfs>
  <cellStyles count="17">
    <cellStyle name="Millares 10 2" xfId="5"/>
    <cellStyle name="Millares 10 2 2 2" xfId="10"/>
    <cellStyle name="Millares 12 3" xfId="15"/>
    <cellStyle name="Millares 2 2 2 3" xfId="13"/>
    <cellStyle name="Millares 4 2 2" xfId="4"/>
    <cellStyle name="Millares 5 3" xfId="2"/>
    <cellStyle name="Millares 5 3 2" xfId="12"/>
    <cellStyle name="Normal" xfId="0" builtinId="0"/>
    <cellStyle name="Normal 18" xfId="14"/>
    <cellStyle name="Normal 2 2 2" xfId="8"/>
    <cellStyle name="Normal 2 2 2 2" xfId="16"/>
    <cellStyle name="Normal 2 3" xfId="6"/>
    <cellStyle name="Normal 2 3 2 2" xfId="11"/>
    <cellStyle name="Normal 5" xfId="3"/>
    <cellStyle name="Normal_502-01 alcantarillado sanitario academia de entrenamiento policial de hatilloparte b" xfId="7"/>
    <cellStyle name="Porcentaje" xfId="1" builtinId="5"/>
    <cellStyle name="Porcentaje 2 2" xfId="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141</xdr:row>
      <xdr:rowOff>0</xdr:rowOff>
    </xdr:from>
    <xdr:to>
      <xdr:col>1</xdr:col>
      <xdr:colOff>1409700</xdr:colOff>
      <xdr:row>142</xdr:row>
      <xdr:rowOff>114300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3AE5C7B6-9AE3-458E-8DB5-68D002B52FA7}"/>
            </a:ext>
          </a:extLst>
        </xdr:cNvPr>
        <xdr:cNvSpPr txBox="1">
          <a:spLocks noChangeArrowheads="1"/>
        </xdr:cNvSpPr>
      </xdr:nvSpPr>
      <xdr:spPr bwMode="auto">
        <a:xfrm>
          <a:off x="1790700" y="309943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141</xdr:row>
      <xdr:rowOff>0</xdr:rowOff>
    </xdr:from>
    <xdr:to>
      <xdr:col>1</xdr:col>
      <xdr:colOff>1409700</xdr:colOff>
      <xdr:row>142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A10D217E-BC79-402B-B182-D58DD2A1D207}"/>
            </a:ext>
          </a:extLst>
        </xdr:cNvPr>
        <xdr:cNvSpPr txBox="1">
          <a:spLocks noChangeArrowheads="1"/>
        </xdr:cNvSpPr>
      </xdr:nvSpPr>
      <xdr:spPr bwMode="auto">
        <a:xfrm>
          <a:off x="1790700" y="309943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141</xdr:row>
      <xdr:rowOff>0</xdr:rowOff>
    </xdr:from>
    <xdr:to>
      <xdr:col>1</xdr:col>
      <xdr:colOff>1409700</xdr:colOff>
      <xdr:row>142</xdr:row>
      <xdr:rowOff>104775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1A352253-BF15-448A-888F-D7ECE3A28743}"/>
            </a:ext>
          </a:extLst>
        </xdr:cNvPr>
        <xdr:cNvSpPr txBox="1">
          <a:spLocks noChangeArrowheads="1"/>
        </xdr:cNvSpPr>
      </xdr:nvSpPr>
      <xdr:spPr bwMode="auto">
        <a:xfrm>
          <a:off x="1790700" y="309943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141</xdr:row>
      <xdr:rowOff>0</xdr:rowOff>
    </xdr:from>
    <xdr:to>
      <xdr:col>1</xdr:col>
      <xdr:colOff>1409700</xdr:colOff>
      <xdr:row>142</xdr:row>
      <xdr:rowOff>114300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83132BD2-03FC-4FA3-9225-11A6FD8E09DC}"/>
            </a:ext>
          </a:extLst>
        </xdr:cNvPr>
        <xdr:cNvSpPr txBox="1">
          <a:spLocks noChangeArrowheads="1"/>
        </xdr:cNvSpPr>
      </xdr:nvSpPr>
      <xdr:spPr bwMode="auto">
        <a:xfrm>
          <a:off x="1790700" y="309943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141</xdr:row>
      <xdr:rowOff>0</xdr:rowOff>
    </xdr:from>
    <xdr:to>
      <xdr:col>1</xdr:col>
      <xdr:colOff>1409700</xdr:colOff>
      <xdr:row>142</xdr:row>
      <xdr:rowOff>114300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4702D07C-5268-4437-A8FB-BD33B9165461}"/>
            </a:ext>
          </a:extLst>
        </xdr:cNvPr>
        <xdr:cNvSpPr txBox="1">
          <a:spLocks noChangeArrowheads="1"/>
        </xdr:cNvSpPr>
      </xdr:nvSpPr>
      <xdr:spPr bwMode="auto">
        <a:xfrm>
          <a:off x="1790700" y="309943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141</xdr:row>
      <xdr:rowOff>0</xdr:rowOff>
    </xdr:from>
    <xdr:to>
      <xdr:col>1</xdr:col>
      <xdr:colOff>1409700</xdr:colOff>
      <xdr:row>142</xdr:row>
      <xdr:rowOff>104775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7DC255E6-7401-4A6D-85DC-FFA88241AAE1}"/>
            </a:ext>
          </a:extLst>
        </xdr:cNvPr>
        <xdr:cNvSpPr txBox="1">
          <a:spLocks noChangeArrowheads="1"/>
        </xdr:cNvSpPr>
      </xdr:nvSpPr>
      <xdr:spPr bwMode="auto">
        <a:xfrm>
          <a:off x="1790700" y="309943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141</xdr:row>
      <xdr:rowOff>0</xdr:rowOff>
    </xdr:from>
    <xdr:to>
      <xdr:col>1</xdr:col>
      <xdr:colOff>1409700</xdr:colOff>
      <xdr:row>142</xdr:row>
      <xdr:rowOff>104775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7DC09741-1939-4CD0-B7B1-EB37898A7C30}"/>
            </a:ext>
          </a:extLst>
        </xdr:cNvPr>
        <xdr:cNvSpPr txBox="1">
          <a:spLocks noChangeArrowheads="1"/>
        </xdr:cNvSpPr>
      </xdr:nvSpPr>
      <xdr:spPr bwMode="auto">
        <a:xfrm>
          <a:off x="1790700" y="309943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A772F8D4-19CE-4FEF-BA81-8A96CA55E824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C518E070-F25F-42C8-8398-482068B2F5B6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18161693-64FD-4A83-A3F5-D8C5195A5440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76239CB3-9355-4A9E-BF93-793731E6B2AF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86F8A69E-80ED-4B38-9F64-C8058859614D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40DB656C-97A4-42B4-BD0B-312F49D7D914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41A7DC7A-1CEC-4303-A16E-50DEE861694A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F22A7CA1-1055-4340-B54E-B4E0CA27E46F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DB6B7155-C40C-405F-8418-2E51C9F8ECB7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839014AA-C543-4D4E-8E5F-40A5517036BA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CDDC6187-CD7D-44AD-A0FB-E0D2D9CD8D73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7C48ECAB-C775-46C6-A12F-AA52E8E7C2E3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EA707547-D19C-4F65-BE68-1B2D97C80B6A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5C3E585D-54ED-4232-A516-DCC572958B72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9BB3BC4A-FE0B-479B-983F-B52391B65C3A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B3A8D0C9-27EA-4333-A8C5-7313A0533A8E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6A9B4718-B3F9-40F7-9A21-0FB083E87EBA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97079444-A008-47BE-9EBB-2F5508DE1885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EE7E6757-3416-42A6-9878-DB861E496094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9B0467E2-0AEE-4447-B87A-E998A56683A4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45DC0077-7A1A-4498-BC5D-8B02DFC94CB4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273D0037-3F9D-4EDD-BBE9-863B137B33F1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066FFB85-1E53-4E04-ADCD-69088D401C2C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A6B6FE0E-2BC7-49D1-BACC-F866263F7806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4FEDBBFB-F8EA-4B8E-A03D-4285F32DFEEF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AC13306F-4753-4D14-BBE4-1BFAE113ABB3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DC6DC89A-0FDD-4774-B960-9F104B9AD750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4CE6A3F7-95CE-4FBC-B55A-724908CC606E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301BA2C2-8066-4AFA-B2FA-EC284CCDFCD4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82BCACF5-D0A7-4070-BD18-48AF227C91AD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E96A95D0-7096-4E0F-B432-7B77FCD34CC9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20A977F9-E574-41BF-BE29-3769EB67615A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F7B29FCE-E81D-42EA-9AB0-94D6492CCF55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CB3C2A45-7B2F-4BFC-931A-4558689F2D30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34597515-086E-4F57-B313-05F2EB695D40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CD26A21B-240C-4A6D-9343-736A6938EE56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5CD7B295-1099-4D97-A3B4-5ADE6F71F4DD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F4D2AC28-5936-4118-8109-9AAB3F54FF69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9262D914-12A9-4AFE-8146-42FF35CABD9B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4959A389-0B8E-4616-A23F-D1DBECCFC399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31B64730-2E5E-4BBA-9208-200F007F09A6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E6CBD610-3DF5-486E-8364-477B27368693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ACB515D5-D3C5-469D-B972-46F0DA210C8F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D7E63CA5-AA2F-41B6-95FA-5CDA7A997A61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3276E980-F70E-40B8-906B-906F637FFF16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351299E7-316D-41FD-9F1C-B776C2264D16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88FD9B75-C978-4FA6-ABC8-196961F147B9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AB9352C9-8148-43AD-B226-9D3AF47A7601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42986739-F438-4015-95E7-BEDE1742D930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DC1D5284-8E9B-4239-8599-ACF476DA11C7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09CE8FD4-1FA7-4353-92BC-85754C8F0898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88031E91-A1C2-45FA-A7B6-D1A4E9852A8B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36558762-7A74-4B45-AF8E-7798A1D3FAC0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B04C5DA5-05BB-43C2-93D6-A5BFE5050BEA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A8E9C0B4-E091-4B6C-BE11-556FDF6570AA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48AC36CE-4EC5-4A83-AD36-DEC0AC478FDB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792C547A-D529-4D30-9145-1B6A7767FB64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22DA0B45-7E63-4FFB-A187-4B08DC95CA2C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436B1CC1-0A85-46A5-8609-71DF7FBC3A4F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1CB40F44-53DD-497C-B516-FE868C8BA17A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1E710F0F-E0C2-4A23-B1F3-F69B55C0402D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E637865E-AA61-4B49-8173-3E6D8E26C72B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0EFDAFE5-2E02-43B9-9E17-4D21C68B24F3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2ADFA841-A3BD-4690-B3CC-C843B5F51F49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9B14A1DF-1B65-4D82-AA32-06C27A80CEA7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A7C045BD-D7EA-482B-AF1C-15009706F69E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77F24821-5511-4A4A-B442-3D67FCD0FA63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DBA71271-D2F3-4DD1-83F0-16C5E8E43DE6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F442E016-7FB6-4433-8351-D2783291F21B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EE88D7A6-E2A2-447C-B7EE-7E70C7B4CB3C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0F274661-1A25-4E92-9124-D777C882B15D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171450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AE19E1B7-EA7C-4669-AD75-09EA35C00E55}"/>
            </a:ext>
          </a:extLst>
        </xdr:cNvPr>
        <xdr:cNvSpPr txBox="1">
          <a:spLocks noChangeArrowheads="1"/>
        </xdr:cNvSpPr>
      </xdr:nvSpPr>
      <xdr:spPr bwMode="auto">
        <a:xfrm>
          <a:off x="1790700" y="254889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8F03257E-A72E-4B5B-8931-C2CE007F83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73CAD9B5-128C-4E17-BA7A-B8A03B8274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36DEDB7B-7B95-47FD-B1E6-B2D94D4748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80C8D8A5-8E68-486C-8517-6CFD816833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31D7D6FC-02A4-41CF-A5E4-695F7C6670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99DA73CE-12D2-4286-BD91-7A273B1E7B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9EFD15EE-9309-4798-AC29-81015A1DA8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58996A30-89E0-4B92-85CA-13B16CC175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2634967F-D969-4E85-9A77-CABCEE0131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EDF72DBD-986D-49FD-B8E2-648DF9A5A0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AEC5D0D1-03D2-431C-BC9B-DBBF9F5BD39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9AC73875-FE3F-43DC-8468-009DF5C050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AF091A6B-7B53-424F-B20F-78DEFF44FA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962AF5EB-BFA6-42B8-86F3-BC89AE8652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AB44139A-DE15-4622-B78A-EF8286C2A5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110</xdr:row>
      <xdr:rowOff>0</xdr:rowOff>
    </xdr:from>
    <xdr:to>
      <xdr:col>1</xdr:col>
      <xdr:colOff>1285875</xdr:colOff>
      <xdr:row>112</xdr:row>
      <xdr:rowOff>19050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DE508A6A-CCD1-45A0-A049-C0E7157048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200025</xdr:colOff>
      <xdr:row>0</xdr:row>
      <xdr:rowOff>85725</xdr:rowOff>
    </xdr:from>
    <xdr:to>
      <xdr:col>1</xdr:col>
      <xdr:colOff>495300</xdr:colOff>
      <xdr:row>5</xdr:row>
      <xdr:rowOff>7408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BC60F650-7D34-4CE4-91EF-CB0543999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85725"/>
          <a:ext cx="781050" cy="731308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37E288ED-6798-4838-B680-4E02BE4C75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9D32AE7F-E858-48EB-8F5D-AD497D6321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947B6B9E-611A-43C9-8EDE-7CB2F64C11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D5708B52-3547-434B-BC51-7FCAEF1463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8DA5BE46-EFAA-41F9-B50A-0B621591E0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9B754A29-199A-4681-9C31-F9537F76C1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868AA506-1058-404C-A55D-4DB01605D4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B4F4B499-B1D1-40CC-9283-71FA7270F5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0275371F-53F2-4147-AAB8-4A2C103B77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83FBAEA4-4826-4E45-8C0A-812E5B2D49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BD6335C2-0051-4C00-83AC-A537BA48DA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BA2EB9D8-7DBA-4BE1-8F59-6F0D2CDA97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F171B222-0A94-4011-BA22-FFEF3883C0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0291370A-B451-43CF-87C4-E6B84BA6A4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33736A72-3492-4B46-963E-B32EE712A4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BDDDC5BF-F338-4557-B9D2-EA4A19AA9C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2CBB5537-D80D-49F7-97E8-2E60ABA3F7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82DF72CC-131E-4134-B047-00AAB62E13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46CE1C34-5A8D-4777-8EA8-EFF5B997C0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7C06006C-82BE-448F-AA48-2BDE6F6219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FB8C8D7D-61DA-4B8F-B3E5-EBFA08AFE7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27A37E66-D11F-45CD-9C44-8550C5D824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81AC6CEF-85FC-4B12-A8AC-D07D7D2B50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4CCFDFE1-E123-48B3-AE1E-A1B7CB31D9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758357D3-8820-40C7-BC0A-823F8F8CB0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D99B7CA7-EA21-48A9-BC26-EBC6693E80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DC9C85ED-FA71-49FF-B2D9-B25551D134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F12BE802-E763-457A-8A78-087DACAF75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F98421EA-3AC3-4A64-BF7E-534BDF9788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C8F8072C-A4E7-4EA8-BE1A-99862F580E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DD5F08B9-5DFF-415B-897C-489103958E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1D077F9A-0BFE-4DB1-A555-95A4B36EE0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1C879102-6D9A-452A-97B3-D724573293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39AC9C85-F52E-4943-97E9-68751BB236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E38AE50E-A8DD-46E7-8922-E75467E213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0A01E40C-C03D-4C8A-93A0-F066D8BB2B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20ADF287-3518-403F-AEED-78439021C4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65D1F19E-4AF9-416A-964F-260D164FB3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2FBF70FD-A14B-4148-A03C-EAB797C5D7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3F0ABBD8-ED60-47E7-9D28-11E614F373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88C6CDFC-FB7F-4380-8E17-7257A11DA6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F68A58AD-6A48-47EB-9792-E4C0B3379A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40E7F5AC-5F03-4A34-9986-C179056735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281A4E81-2D69-440D-87D2-C27E4462F7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C443F8B7-465D-48D7-87FA-28921A275E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4B86EB8A-6F27-4F98-8BC6-3782367750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C588FFB9-FA62-4ED7-AE81-800630EDD8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7863B2F4-BB10-4C40-AF4C-06C7F3137F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A03E1583-31D6-4A5F-9EE4-691E7D7FB6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32317CD4-1517-4A5C-9839-ABFFD0D44A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2CA8F31A-86F0-4A03-9115-0CF55BBD8D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D7404347-FD45-4F5B-A5CC-251CE46F9C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E3AEE4D1-E542-4685-A50A-151D5696B1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7E7FB081-762A-4F92-838C-C591D938F3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C6B0293A-7247-4170-A394-ED819EA379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82FCC11B-89E4-4AE0-B014-5FAF7BDC92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38E10721-0D66-43C1-B7FB-656EAFD8E9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C4DC9631-519E-44B9-993E-D0E030122F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6D570661-E7DC-4ED0-94C2-0D67651D5D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B71DD63C-8980-447C-B39D-33EDA07D1C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A22E0638-E10E-4375-BDFE-19F255CAE4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BB39C6FA-9A7B-4B04-829E-60ED09E203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FD2A2F1A-DFAE-433E-8949-C828828E75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075FA8FB-79ED-4DA0-9ABA-33AAE624A7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2FDBD987-4ABD-4495-B5F4-8761E981DF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CD57A437-A4BF-44F7-9F3F-CFCBDB228B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6FD30799-4613-48AA-A35D-9803CB1AD3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E04263FB-8D23-4856-94E6-D8C6C4D866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82DB98BA-1701-4512-9C3C-97EDF3785B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0A6F6A5D-01E1-402F-9B54-31858F65AA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373F09D7-2859-471B-B525-BD67F1D2AF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864FE4B6-5014-4FD3-9527-543772F74C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156D2AF0-A08A-42BD-8E49-82D868564D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38267F78-1E9C-4C4F-9B56-E2F86EB2B0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45CD3AF4-0960-40A6-9DD2-B897C0874D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6949F5E7-AA41-42C7-B19B-C9B4329711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7CB30C59-006F-4351-9A05-984D28E0D9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6B787F92-48FE-4AFF-AF73-E8DF767726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2174D359-7428-46D7-B3F5-0641709171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F609B7EF-D943-4FF6-BD4F-6F3E39EE13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92AAA9E6-C136-4BA3-BB3C-A2D6F3417A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ABD69BE0-0FD5-452B-BBB2-C225086731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28A33497-A46A-42C8-AF53-0DE1AE9FF5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EEEC59BB-A3FB-402F-9F71-467291C409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2816B5E8-CB20-4B11-B23B-F8EDF4AB5C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94B8D593-BE95-4B59-9432-D5C8EE9FC1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F5173781-DAFF-4A4B-8BB3-9D3429ECCB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D04E0ABB-4804-4469-BCBD-E5B1AD33F8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8CADE68B-5C73-4DCB-8A36-2E34F9D1E5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C0D5C591-D730-43CF-92FF-C9AF5E2585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57DA8CAD-20B1-4F17-87A1-53EF675232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6AC5A085-4718-4EAA-A360-205DF0F9EC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C4C11CC0-5385-490E-8A12-B7CA1D7440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C3030007-DE7B-46EB-8F5F-6FDD4EFA75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672940AE-722C-4C90-9284-18E553B174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97266F3D-ADCA-4771-A50A-168690E86F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ACDF74F3-48C1-4110-9CE4-CFADF363C9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E9F15983-8C55-4A1C-8885-BE560A84DA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CF399F6E-D260-4267-A7CC-F42D4DCB0F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12C17B59-155D-4E9C-947E-3FA8A31C2F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00E3D731-92F1-47FA-A99D-F3C64B0467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9A87701F-BAA7-4E8A-9D80-C870DC5306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ED52E4DF-914C-4802-B9BA-B86576EE51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127B2CEE-A3E5-4E73-95A4-5F83F548D8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F9E41880-0CB9-4233-9145-72A8064010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1DB55A93-C9FB-48AD-ABB4-5E3862D942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2BB58EDB-0C17-446B-913B-90F319F6C4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5A26CFBE-7C1E-4655-8762-51E1D9A552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91CE9090-CC6A-49BF-B7D6-7649834D37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E3AAB45A-BFCA-4C51-A20F-35D858BA2F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CE809932-3E85-4D97-9EB8-46C4B42BA0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9F8A7C88-76C1-4D12-81D9-C8CD569D87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8E3654E4-E1E8-4EC9-B73A-6E48192DEF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4827CB91-8974-4740-9772-9152159209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42B5C030-2A1E-4264-A70D-EACB95BE17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6BBF0D54-6BB2-4596-A443-77C81A59CD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74FEAB0E-4FF2-429D-9002-40131A2C7F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61ED67F9-EC7D-4B2C-890C-588B3408AD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8246A9DC-18A4-4D79-9218-77600615BA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0003CC3F-0F50-4A41-B0C7-DF24448FDA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7DC9BBE9-F67E-4A05-8ADD-9B2307027B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71B2D318-58F5-4C5B-B99B-A02D4B45FB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A2211F3F-0AA0-4F3A-9614-3B3AB1E488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2E3A1E5C-48DF-40A6-9E75-F8303164CC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C49AD8AA-345A-4734-BED0-A239B6797A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B8EEA288-BC86-4AB7-A194-23DBA6EBAB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F2A1B5B5-94C4-4319-AF7C-D7554B629B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501B8151-730D-47A7-A274-38C00CA198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50EB42F5-669B-43A2-A067-245EDCFE0F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DEFB9F4C-0CE4-4208-8D45-43118178B7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9647FD1E-7882-48A5-BFB3-158156D622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411BA20A-C473-4369-92A7-A6A445A374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74D5969D-9A72-4B9F-878D-9733C57310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51983663-73B5-4DF8-A64E-89D2AC8DAB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5D46F5E9-6708-4E7C-8835-3D0E9B679D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AB5309C8-84D2-437B-968A-49EEAA6DBD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6CE96189-0D8C-4FD4-822A-FD6EC5F6C4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B0DF7CCA-9EAD-4174-B57F-F02DB35BB1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E4074661-209A-42AA-BA65-19AE666345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8E7529EA-A494-461C-BAC0-861F8BF4CE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A6BD6E96-3A75-453F-A689-AC37125330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7FE6B59F-F1F7-4143-85E7-9C8A65325D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D7316594-03A5-4FDC-AF28-A259F227D0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2D69B378-3A13-428E-A129-F537122185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CA03FC85-0884-4CA7-B68C-10F625C987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9888A4F7-23F4-442E-A850-981386392D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C0F27174-0706-4E27-8F12-75E44369BD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A1E3F95E-3BC8-46D0-B121-7008423EC4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ABA7E799-C12F-41C6-B60C-35259264F7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36767653-A463-4375-9DE1-B61B9E021A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E2EF4373-6A2A-4C6A-B38B-51BB21B12C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C6128364-C5B8-49A4-BEDD-296145FD12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CC99D091-F3FE-4D68-8A8B-6AF6DFD06C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AF2632D5-E417-4FE0-B591-E239169FE9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D788F466-0FB9-4BF1-BC7E-D6F4987AA4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16094A13-297B-4172-9712-8589BCD6BD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437E7DA3-6390-4B16-894B-CB159A69EB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FCA017BA-511C-4250-AC06-403F414718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F62FECA4-942A-4316-B484-BF78D110DE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79A48E5F-EDD6-48EE-83B4-93FA1E4818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3A9A34E0-8F7A-4C5F-B581-7376AB3F58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6201146C-BFC3-4B4E-ABA5-AD22E91510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4AC61D90-51EE-4345-A4BA-20D83163E5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61238BDC-F291-43C2-B613-FB5DFCB66E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2AD7397F-FFB2-4CD2-8407-0D29862591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58FC678F-A154-417A-B294-880950F2CC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C7539671-C9DC-4F3F-8679-2BAF93207A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7EAAE175-E7A2-45ED-9F45-33FD80D8A9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9C3158C6-0E38-4DAE-8555-A2A2BEAC2B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011257DB-CD3D-4505-AFC2-B94C65EE5E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2EEC6DFC-BED3-45FB-B303-D843BF5867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9BAAE141-2465-4E64-8561-5DD9FEB594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BC08E584-1253-4DB0-8BF7-3DA2817977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D364C357-211A-43C5-8613-157AD4A30E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CA1480F6-59F8-458D-8C27-8A9E620323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D4F47AD4-5EE2-49BE-A4DD-09BB583653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AAA24D4E-4AD1-452C-BE88-889B75E699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1A441BC0-9548-46A0-A21B-82F24724CF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9C53E6F6-CDEA-4D15-A647-75FCAD145D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9484F180-8DBE-4C8B-BC6C-1CA98319B6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2E4403EE-B8C2-4FDD-85EE-B2D18A4354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559FD399-6C2E-476C-9CA1-B46FF9941C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1C01F999-6BC1-4261-8A14-5076FECD3D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2BA4FBAD-73EF-4A36-BA60-135A6A1D26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5625D600-B53B-4C40-BE03-1A7AFFE009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E1B8555D-924E-4427-8079-7FF0D5071B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EF478CF7-D5DC-4484-8CF0-E57B7C5460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58DA8D8D-9E94-4CF1-8CE6-F17D052685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E8CB393D-6339-4C55-8D5B-1D0AA1507E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26551B25-F0E9-48CD-8473-28F13DCC3B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F807BFFE-73E3-459F-A14D-CCA462428F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A76F9559-4E5C-447C-9D22-CA882695DC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054481DF-B255-4F9D-BCDD-7BB36E4228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0C2C4930-61DC-4858-8871-DC91DFB2A9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F6525E8D-182F-40F1-A214-9D998B300C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602689B9-57D1-4CB5-BC67-AC6DF32D38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7463C5E9-AFAC-4B7D-8668-76633EAD80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DB9A38C6-ADD2-475B-9B8C-BEE3EB3FA2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BD870360-FCC0-4679-B5DE-02EB6262CD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D707A699-3DF8-42C8-BA13-C3F41D354B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BF98A0EE-40C2-4854-A75C-3ED8F777B3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062ED7C8-612F-4899-A745-E775C5A4F8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F422E06B-BEAE-4B25-A186-9814DED6C2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8AF8726E-3D67-427B-9810-DD58025FD4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F82FF359-7316-4D15-814A-D783FEEF32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720DA529-88D0-4D81-BD1F-C90F6B07E8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2DA06719-E810-4517-8CA7-B52F8DAAEB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E317ACA0-FA41-4A26-8D62-862A4F61F3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9AB11590-A451-450D-8332-4C2B77D737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9BB002EA-D0A4-4932-8BCC-D52DF91CE1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ED6A14F3-D98E-40C2-8896-AA64DB4399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3C67D9A0-E4A8-4DF8-A574-60BB64AC09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B1B36224-BEF3-4CE8-8EC2-3E2A0E51B3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93A9792F-3624-4E41-B9E0-B9E86887B1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69D858DF-54E4-4268-B6B3-E8EF8FE85A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A1B7D9E8-B8D8-4E10-947C-2A8249F6AE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0ABF6342-AE03-40C0-9989-8239F86760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3CC1F8CE-95AB-41CA-ABF6-2C1AF382C4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0A484A03-9EBE-4F49-844F-2F17C19228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B5CBD116-A384-4538-A8FF-4EE16E0347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76D2ECA6-0BB3-48D5-891B-1C535E3274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C9A745EB-CD15-4F63-A231-B19A71F83F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E0171DA6-64FF-4C45-B274-16932D3B1B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43FA413D-01CB-4CB6-9DA8-046164B365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67C0396F-96CD-4C37-9CC7-857D8737FE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DCD2E683-37A2-40D3-9B29-F2D6843C64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A82C6248-0612-4344-AA45-7DB7844D45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901F4F04-1B7E-4F42-BCE8-7E9912B0A1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D0B98399-E0E8-4976-B948-C6664CB8D6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113ACE15-6530-4E68-A4B8-872A21E1F6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F4B53C06-B85A-4A89-BD31-E676A7AF96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89630D58-4DD0-4C40-9087-D6D2655E37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A1EE8D2B-77AD-4BC9-BFDE-2A35694BC3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D11D037C-E185-406E-BCFC-8051ECD754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80835A94-DF92-4BB3-BEE1-5FE9591065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CE0DEB90-6A5D-4149-835C-1EC16004C6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8FCAB52F-37BE-4F1B-B21C-965076F80A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0877C58A-3B0D-426C-879F-8990E75A19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64D0A8C1-2D53-4DFF-AF2B-3AED196C87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D0BB959B-90AC-4269-8FD4-69EAB3EFC9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05C90EF1-9AF4-4FCA-B1BF-CD550A3029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31CF0CAF-7824-4395-A772-82FFFCF179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8635D948-2D8C-442E-AC12-34E328CE7E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ADAD9570-BDB3-4E00-96C9-C38F8F01F0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C5F768F1-5669-49DF-A078-4869A06A02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4545D0DC-2C5F-4338-8B64-69F63C5FD9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3DF13994-B927-460B-B115-AB75E91BAE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87350141-D3EE-4DAB-91A1-F2FF61943F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44B89D03-CC97-49BC-BD52-5E0D5D3AE1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9497F5A7-E44E-4BCE-AB0C-676A7D44B6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9525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F2AB6E13-218D-4642-9314-C61A386FB7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776E721E-78C4-4BB0-A7E4-D759C43AA5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771FE6D7-EB8C-4DDF-98A8-335D8BF945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B4686B30-642C-4288-9EC7-455E0FEDA2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08B8EE24-87AD-4BE5-B0A2-9E09FA9C63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78878E38-43F8-471B-AE6C-4D21B17E5A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B8527CA6-713F-4125-ABFB-F96B80E98D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0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50B36B1A-7E96-4113-B9E0-48F38E681C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65D89273-D868-49C2-9E2F-8DB4DBC60A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74C82536-D2F0-453B-8E82-39D4E27E60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5574FB88-1219-4CA5-AA3B-E6025619BF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F66E05B0-5C55-452F-95AE-0C8CACDC36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61224DC1-A126-4793-915F-38D9A9504C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42A2BFE5-5C44-477F-8B32-165E99ABA1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9BDAFC52-9D92-4323-A731-B614FF8E6B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C768EBAD-DFC1-43E7-8740-79FE08D2B1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34F7C711-CC18-49C1-97A6-29881C35AB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CF2015B0-64B3-4DBD-967B-0774BB4BBB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32FC2BBB-CD35-4C6E-AF37-FF8360FD6B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0AE31C16-D441-4E20-8730-F8CAF8F740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A8FDF739-6880-48AD-B10F-193C0AD100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A6B354BC-DB4E-4E13-8060-AB8598B463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B2801F9F-2800-4D41-A2E4-4618C854BF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0AE96F76-F75C-44EB-B4D4-05751FC260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8497B9C5-9D58-40EE-8C6E-D6B9312ACE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FBB6B4D7-6D27-450E-8581-2107A1AC47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3BAA4949-61E2-403B-B0C4-CC103FCA21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049CCACD-E749-453D-9FE2-4B56DDCFD5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E5D5EE1E-5B9C-4D07-A0B5-9517FCBC9C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249799E7-675E-4244-95F0-6CEF67EA3D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B6D45853-F462-40ED-AEA0-5DCB974202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1B5508E9-F29E-47BB-A61B-470352DBC1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77A082B2-2664-4534-AE3F-68B7728355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2D1A201C-0D64-45EF-A6E6-6D7C1752F2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9CD6EC11-BA20-4EB7-9BBA-F7371EFC8E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5EA509BD-A591-42DD-8D1D-81A4EEDF02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E4EA1564-D522-49B5-8EA1-B104D4DE1E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9114C6DB-0710-4949-A91B-B6B37EE739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68B30AC0-28CF-4E3C-8EBA-B3F6EE1370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320C19EE-B8F6-412F-8470-FB26F6F6FD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C37FE1C5-430F-453D-B344-0A920D15DE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8D413CBF-5E6C-4C6D-AA7C-2F4A39DA35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634FB50B-4887-4471-A413-F0286084EA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B32016C8-7FC6-4B93-8F87-3D645166DA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B5D7B2BF-21BC-45E1-9B2C-6FA5A7F769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FEF0049D-A0F2-4B6E-A266-FB4E99B0F4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7A97C889-7A73-4E9F-BF1E-31E697BF62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77D44A50-2292-4B9D-9C98-EBCDB6BEBC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4D7CACD9-6D89-443E-A63C-E43BB842BE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CEA31FB8-4D94-42ED-A070-032339592E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08E169E4-776B-4094-A692-4663EEAAC8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57333B30-E86F-45FE-AF17-06BAE02E2D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BDC3200F-6963-48B7-8DDC-3771A29259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C3EEB7EC-846C-49B4-BF19-3412622493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0F54711C-7BA1-4C98-AB58-C2DA18562F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B1EF4577-C30C-4D86-A153-E7DB6F4608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2516F3F5-F1E1-4DB1-9F8A-7F8046F95D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9A86C0C0-3FFE-415D-B58F-0E5ABDBFF2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397BDF1B-8BC0-4E43-BF34-AC933113E6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AC99EDD7-7DF9-4A70-AB83-6EFC87B651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DF0A76CC-DA92-47B6-ACFC-9C92801B34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A076AA26-8696-4B6E-B762-4E0B09157D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5DD5805B-FE6F-402C-B9DC-647CFE5AFF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FECD6634-FA42-4539-9DE1-88B8587C3C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6B7F9106-A0EB-4EA2-9CC3-854E1AE930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9E60601B-F366-4091-BA03-087F4CA92F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450F12E5-2ED1-45C0-A48A-8ADF1610DB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29F006D4-9F4D-4488-B537-2EAB465D9C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9C4CF1E-0987-4C57-875C-756158648B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F6097D6F-957B-4E4F-809D-BBF8F1D3D7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E0CB1BD2-F5D4-44A0-AF92-49850B32A4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A64FEE64-6C08-4141-95FF-EB5D77ECC0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57EF3E9C-47D6-4729-8325-1492D6A3E9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C82CDF00-EF80-4185-AF59-CAEA3F11C7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3B4EF069-6591-419E-9EF3-A1E039BE83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F6A8E023-B9A5-4295-B813-FD43202BE8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2696BD8D-A849-4B24-B0FD-8F29278A6E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B9115109-375D-4FB2-971C-DBEB98D696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7C1F4391-D291-46CB-9237-C68351F061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15616DF9-539E-4B28-9EA8-D524786BC8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01075F7F-241C-490C-9559-964C2E0A67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9DDA6284-D604-4DE6-B731-6482C3B9B1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AAF9B3A8-B351-4DBE-9DEB-1AD1F8DA7C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868CE2F6-52B9-477A-9336-7EE6426AF3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23DF7E8E-E06F-46C8-B077-2A06A2C9A6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5E287C3F-D2E4-41AE-9864-A6C71709AA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925324B3-9B40-4B5E-A010-4233B33761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7B08397D-214C-4017-8C25-DF425F9FCF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EF9ECC1D-A441-4E02-A4AD-4968E6D0B2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D8373CED-93B1-4936-8188-8DB0123C69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B12C9104-92BC-4A76-BA91-04BFA34501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D687200C-F24B-4EB1-BDDD-2E4436BBA3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95822BA3-9506-4A98-BB86-3E76F34395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A5B7EF5C-15D1-40F1-8738-3CE9026DAB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2EF7245C-9C3C-4E17-8911-5A1E221F49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EC222BF4-ADCE-4970-BBF3-33F4FCE4E6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80CBC70C-7DFD-4D99-BCF5-F23E4AF63B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2ECA22E0-509C-4389-BBBE-B910B7BE64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7CD5F64A-629F-43CC-AB90-36AF784969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1E08A644-D79E-425A-9823-2AC2677312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B294A06B-67E9-496E-AECF-2B22BD7E33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8B31D1FF-AA72-49D2-A3BF-9F8E40548E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5E98B641-B5B9-4FDF-96B7-57E699DF7F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3F49D928-3734-417B-9B70-E65225FCCC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440B322E-F878-483B-862F-18DB3BEC5A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B0DFCBB3-ED6E-4BBF-805C-B195A8378F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2F20B425-24B3-4285-AC1C-A449CB51CF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89B25A60-9628-4283-A1A4-94F85EB0C6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A64D93BF-4B2C-4CB4-9A94-E025E9BB54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E01CD1A5-2FA6-4ABB-A57B-1FAE7DA1B9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B5DD4FD7-6B63-4A03-8792-20BD383BCF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12CA1B49-D782-4735-990B-6576A287F5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1CD034C1-B766-443A-9C77-773424E182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8965AB5A-3441-49A5-B19D-3D52A8344C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2F6A0C5A-ED30-41B2-9D45-C80F38AD18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7A53162A-D994-4659-B7A8-74AE916682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7306AEAF-D3E6-45E3-B5B3-B1D2414531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53DD464D-4B82-4A54-AC38-A14BE2A135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5B907628-E9E5-4692-87E1-2EABB2D007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FF841E27-80E2-4BE6-840B-07FCCD2E12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FBE8B91D-61A8-40F1-AE7B-846CC9669C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E202134F-BE48-4E75-87AF-A78F675EA6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051C4C4D-D811-47D4-AFAB-5E27EBB27A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5DC79E69-6410-4BD3-9CC9-C163EE8D46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23FE55A7-F22D-4E51-A4CC-4F9A2CBFB1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4A77A6E5-2D5D-4E89-97B7-7F3B9C0BEC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DC56E018-826D-4799-8919-72083CCA74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D2529B7B-F2BB-43C8-AAAC-5E76E43CE9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690E29C1-05CA-4E1C-B577-25F14307C2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A561F237-47FB-4250-B41C-B3FF49942C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D7332B94-90EE-46C1-9B24-95891F48C1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406E1538-2EE1-4FD8-80E7-F36B2DB3E1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42FE7C5A-6C85-485D-8F84-4498239627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12A5854C-6DB0-406E-8DC9-93C210144B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F65CAEDF-70AA-48A2-903C-D13A2CB235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3266F7FC-E0EB-4723-848A-51E9D69D1E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7B8108A7-A8EE-49DA-AE65-AA6F02F66C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0B21AEC9-4E6E-4F17-AE49-52DDE546D5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A45A3D59-2BB7-4B86-A810-E672583843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4A37FBFE-5DB3-4302-BCC9-CCA05D7122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45D8AD26-1771-46A2-AEDF-E1FBE5A38C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38EFF620-E272-4153-9111-80F125468A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46692B28-8836-46D7-9293-F339A63BD9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EDFBFC3D-E9EC-43E7-9281-A1F81DC3B5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DD957237-C456-4001-92EC-1E0E4131C5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21D26A86-983C-409F-8355-5E531070A5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6FB33E8E-E6B0-4F80-AE69-C82A8A2352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B4934E69-A83A-4A70-9113-BC2DC795F2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13DA259E-562B-4CC0-AFB7-052A994E76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2D4F0C04-D9F7-4468-B84C-D40C06A613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F3C89F04-F733-4ACF-B191-7BB9BD5197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70E106A9-1B70-4B3C-8B98-7198FA9AAA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8449BBF6-3037-43F4-AB67-4B65A56BB2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82300AA2-7A8C-46E0-8D71-D0485E6AFB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83C3D3C9-64EF-47E9-8BA9-4A61A282E1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BB471AE7-A71A-41A0-8D36-830F82427E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AF9A6A61-62AB-47B5-B8DB-7095018F26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DAE72FBD-5FFB-4641-A9C0-82B0389F63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34F76148-1D74-4839-9429-0E71FC861A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1101668E-7D8F-4A7A-AA3C-8F554E2C0F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F6593E33-CF6A-4765-92A4-B90FE8C1C2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7758761B-712E-4A39-86E8-ED2DBC09D0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449B9B10-29B0-4B64-8735-78884C9046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6F508F46-F5B6-4569-BE44-F1FF06B45A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55A798BC-45B2-4CFF-A4B9-F3271BA426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D2072184-B719-47DB-BA48-E0358971DC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CEADCC88-4AF3-491B-A0EF-521B913C6E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024B7B35-9337-4FDD-B9C5-D942804EC6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F1F1FA2E-98B5-4090-922B-5113E714DD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87B97E05-432E-4A3B-9720-41780A49A9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0AACCD53-2C9D-43CB-8547-94285A63D1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CC3B2ACB-5490-4806-B906-B4C23628EB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58C44C4A-51FA-47B0-AB73-EB1F16675D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0868D3AD-F957-42D9-B05E-66C929D628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CCB5C263-F273-48D7-82BD-0E140F86FF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502C925C-1B57-49D0-AAB7-CCE507753A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BF65D00D-D100-4F64-9D86-6FCD146073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200D9E89-DB4D-429F-B071-0DA0A214FF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DE5BA31A-0F63-43EA-9045-778489C46C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EC99700B-3911-4228-87E2-534D15496F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598A4709-C1BF-4AB1-A9BB-C968535FAC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52ECFC72-3459-4E54-A3F0-9B13B374F4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A65BE78C-8A47-48D6-B728-E3E4ACCF38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F9EB6F1F-2C45-4972-8939-877E380C26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7C05981D-EC51-434F-80D0-54642B362C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3D415D26-4B6F-414C-B079-8728D49AC0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93F5FE31-2885-47E4-9696-720D42DB9B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578C2098-1BA0-4214-989F-58B4B442C3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09A6E793-651F-497D-A155-7B005159BA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01C357C2-C9D1-44E4-BD82-1C85133B87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D02C1DE8-174B-4536-896D-E14A4CB6A0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CBE1BEF1-099B-41B5-93D2-E1A4938F64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5B54024D-B04C-43E7-894B-3555A817D0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5069CB8A-09C7-49BC-BEE4-63DB2ABB50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7D765E9C-BD93-495E-AE80-E269E189C1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4E87D612-B07F-4547-B040-0DBF71E743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C5A1CF93-BBDE-4C0E-9321-5DBDD074E3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D66D039E-3B97-41B0-A840-F5E98DFB69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AD302853-CA43-4777-94A3-7999FD956F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7158702F-94F7-4BDC-9686-59E15CDCE0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F5BC0662-FD3F-4A64-8D82-894D381C91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179DA7F8-3ACF-4DAC-9D91-295FB6FB25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854F556A-8A58-4851-951C-BEF012B41F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A03C47B3-32EA-419E-8771-63FBFB0221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65443169-38D0-44C1-A2FB-5DD89FE026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8E041F44-AF0C-4143-973E-908F84181A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191F6A15-3DF2-493D-A6C0-C158351FA1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4C750A99-3417-441D-AC16-EA351196D9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24CAEE77-6004-433B-B31E-6FC3A1C504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27901E60-2E94-4A84-9E10-92CC7CE285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212FCC4F-6E49-4559-88FF-347CD9661C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1CA32C7B-3F6A-47A0-BC66-D45C752458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15AE5C34-7544-4808-8402-6B1E577193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821033EF-4233-4A7D-81D8-2CA548B85D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AECB99D2-CB71-484C-AEFC-68E4D38586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9BB4A313-0126-413A-9BD3-B11522D134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9424F67F-7482-4097-9295-C28479384A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44506232-ACD3-4ED4-9DBD-4AEB0BCF0C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B145FD38-7A07-43A2-9AAD-E44DC68FA9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19C5A555-98DA-479F-87D5-31BF7CD6A5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4D4F57FB-662D-45B3-8389-F3C97CF519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A5EFAA68-FD76-4FD5-BEBB-E945DFE31C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1984170F-14EA-4F78-897D-68783106ED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C2E7CF03-B963-4992-9FB4-7EF4ECACC5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BB05E10D-2FDF-447E-BCF6-1E6AECC2A3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7426153D-B8FA-4825-9B3A-7732033603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BBABC61C-7D00-436D-95F3-601C324F69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3BD2478B-5051-4319-9014-EBFCE3EC25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68B2AEAB-F431-4359-91B5-865A74AEE0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C7AF1741-0868-4A92-8641-F62989E277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736DC95E-06B6-45BB-AFA4-E10433685A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380B39FB-0E80-4F86-99D1-6B684BCEA9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5FB4956B-FA69-4907-9BEE-6290ED876A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E9269372-E57E-4D53-B61A-428429E9CB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CE91AE93-97C4-4E6C-B3BA-99BB7C4A0A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223F0B7B-3EF3-4D3F-8D37-B2B1B0E57F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B917185F-F4D7-4030-A3BB-44ABACE969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0F175928-7671-4620-88B5-905E7F4318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5B9345C8-7908-4BD4-B2A6-1D5415CBDA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954681B7-1AB1-442C-A3F6-3EB8860D0A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55425EC9-9674-4FFF-8F79-B3F20E4405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A01D545C-CDEF-467F-98BC-FB6231F95F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A038716E-EF4D-4EBC-96F6-C4AD22FE59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72D8C32D-7B3D-4D6C-8DFA-51DEC97B67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0B328BD3-94D7-4971-B9E5-CAA3B2CA57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A8A58383-D81C-4AB7-B878-AF17CE99B9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4941B86D-F93B-4CD4-BD3F-7507B3E5F3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FD731ED1-1BBE-4E94-9445-2FD5EFE15A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969C9E6A-791E-4CAD-94D2-504F3793CA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6D53AFDB-CC05-4886-AFC0-BDACF2063D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9354207A-A039-4BDE-BD70-8A9AAD3161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9256839A-E865-4601-90E4-C19E5048C7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C9B54C34-A0AF-4A46-8E4F-7219D62CF8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9C2118B7-D24D-4A5D-BA02-92FEFF61BD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47954F38-F4CF-452A-85C4-030A932328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FA7B8153-524D-4856-BEA6-3A201068CE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E10CD991-70C0-4EE5-97F2-069F497CD5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692A3D2A-384C-44DB-B8AA-851B0F1EFB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B02E09CA-5F93-4A7A-A110-6BDF7D4221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1263B352-A9AC-4561-83C0-1CE0ABE363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18C14740-5C57-430B-913C-D3615D104B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99119050-6099-4CAB-AF34-0F4755A221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767B3FCF-8458-41EB-B6FA-85E69C8DB7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A514CA66-8DD3-45FC-8FDC-873B0CD26B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98DD891A-B921-440B-B049-790C6E0310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0DAA1A15-5183-4DAE-85AA-BBC2B97660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522F147A-6878-4424-B341-91B62F5B27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B29CDD27-A202-421C-B72C-5F2A3263EA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5EF3065B-1F39-4C64-B195-5EE06FA4C1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23D9E019-6EF3-4176-8E53-CC16EE9FC1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2C423B8D-3CCA-4C7F-87F8-ED155DC084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79A955AC-AE93-403F-9056-3CA5CA3D42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24AAF209-0F07-4661-B492-FA31CFEA7F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A3EB19A2-9ED8-4FB7-BF43-E4005917C5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584C12CD-FEA2-4838-AA41-EC9D9A3D28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90994C8B-1E98-4A57-A2C0-644C0D9481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F9BBEFEA-207B-487F-B688-4A66DCB826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9380D219-7643-4158-8D45-8D808123F7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65BAC597-117E-4ABD-BA4D-A02549E0D6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CE0DE268-00DE-4245-ACA7-F493130D71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260266CD-65D2-4C85-AF6C-75C9C786B5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B769EA1E-78FE-4B4E-84B7-737A1623AF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4226B054-2C94-4B66-A1CB-209D37FFFE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7B0B86B0-6DC0-4F26-8E79-33D9AA2EA5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98BF3A71-6722-4AD9-943E-D7D9512E31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57EC25C5-3973-49B4-934E-D01F578500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8A220DC2-5DEE-4029-894A-92171E478B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2DBA67D9-C509-49FE-A344-174EE3BD79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9B103C4B-CBE4-426F-87BE-6B1D48B898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CEA078F1-8BB6-4C88-B1B9-88D7AC68C2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86BF1D40-2C1D-4FA2-9D82-7E7CD4C153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E83880C7-1017-4099-9D31-48101C24A5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E8266EB2-E3C5-4105-9382-6FE8600D9D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B28473FA-8C1E-41E1-BB37-EDEB74347E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4C0ECA40-08A8-4B38-A8DF-EE43061BCF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F86D198F-A9DE-46B8-B6C1-62EF08EC41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AF9C14AE-3845-4136-AF02-B1D58C7212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46B6DE28-7F35-47D9-8019-1D64977385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CACD1FB7-0F61-4AB0-BFD8-B778BBAD32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58C65312-1164-49FA-800F-498C73A14D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B6BDE1BA-6015-43E1-B11E-B53456D141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86313D46-6E3A-4C56-B4B7-8A0BD8E29D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7E35BC9B-F52C-43DE-9DCC-6E388A8E25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3CDB5026-36D8-4E61-8429-B1AFCB3D9D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E00D60AA-AB8E-496E-A12D-5330BF7DAD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A1C9C904-68E4-4515-9764-7BA90E5491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3ECCF66A-6FA7-4A3E-B8C3-8298914EE1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317392C4-D477-4FE4-B647-5BA17B3D4F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9042D6C2-AAB2-4FDB-85DF-43CB54B9CC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3A590C90-90F5-4B88-A223-356288244E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65C09B18-A4E5-4AD1-BA47-58A7EC2509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24BE6A23-4F89-486C-80C5-BBFA7061C7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E54C9CE0-E69C-4E65-A15C-3BF2A48978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A5205234-D6BB-43EC-B91D-4DA950BDD1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F928429C-2650-4D3C-AF03-0BBA318AD5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B511EE41-3505-4818-B860-1B7A6E1455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AA0BCAD1-A081-4A7E-8AF1-9463F348BB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E2FBD4AB-048E-4A23-880B-B42FD6F1F7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6ED97D21-94D3-4994-848D-368BCB684C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CE3D766E-EFE9-44C0-93B7-4322086CB1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09B5CC35-072A-4AD8-B1C8-962669C711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8CCB4E72-9526-410B-90B3-45D23F4265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601763D6-8174-41CB-9531-BA5B9A7ACE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9FEBDCE6-4096-4B8B-BF98-9FD9C1315D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485D7B20-768B-4A31-AF22-DCABD09015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99609557-C301-45CA-AF0B-10EEAD6148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BCAB8E3E-3E46-450C-89B1-B2C9EA1ED6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5471FB6D-A56F-40C5-B4AE-2F4F82893F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CB500A72-C625-44C2-AD72-F28B2A6945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54317131-E2B7-4572-A771-84CC0CEEFA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AFB47AC9-BFCD-4AE2-A646-A4DEF26E92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DCCDB119-3872-4312-A405-E919F09485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715538FF-B842-466C-8CDD-DD6BB980A3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0B5AB264-2366-44C0-A327-6C8779B1E5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B1812365-D8AE-45C0-BB44-C27A9BC491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919C9601-2A0A-416F-B2C8-6C199EE824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229B5362-51A7-4BC4-A67B-3146459C68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76798102-A7DB-4478-B553-92F0941541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750A2099-FB74-45AD-BC45-A561FBE3BD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B6274D84-483F-4DDC-A2A6-675D88E618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20B6E0E7-B04E-4383-A46B-12DD78B4A2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CE8BF31E-6F70-4EB4-8815-81C4CE01EE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8AD58B2E-A979-4866-9F55-0BE6C4FCD3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C8A5AEE8-BCAA-461E-BC46-710E54F927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51C19476-3CDC-4966-ACBC-783469CBAA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CF8D1B4C-458A-407A-99B8-896B63C9D4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25F85538-6229-44A3-888B-6DF2281BA4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AAB2125C-C698-4666-8844-919B72E5A7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679775BB-95D9-4F00-A778-D107FB9BA2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09FC7625-B2CC-438B-8D65-E4B6454A13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88E15F72-A2D0-4CBE-902F-419DD5CD51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C1CC0978-3328-4C58-8365-3E61BE7994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38C6A336-4FF5-4B5A-A233-EC94B3C85A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540A81A7-878B-4943-997F-46193E110D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A84A00F4-24B1-42F6-9BA4-7ABF327F61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5B7A6DBC-7E87-420B-843E-0FDF4CCC02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E5214E35-89DA-4957-B65B-35BFCE3AF9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93727F8F-3AE3-4BE4-998E-C225510657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860C6DA0-E18D-4A4F-8F2D-48D3C1BE5C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DC3E4EAD-C45F-4CF2-B90C-CDD14E1460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CDAB384D-05E0-477E-BF1E-97D093FCDF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28CF2686-7827-42DD-99D4-30BEA31E92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A4562BA2-AD97-43DB-90AB-AD973351D7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DEAE9965-CB15-4E4E-9627-CB1724636A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47A3C13C-7CDD-40D8-A9A9-D28FA4322F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BF767FF5-BC57-4D74-BBAD-0B6BA711C6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A3E30922-4999-4BEF-A8B7-F33AA48DDE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E7AB72DF-C6C8-49A9-8088-93247750C8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FDE8207A-ADF6-4C61-83C1-28C0C0FEB2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77CFC629-DE01-414D-BCA2-DEA37F0765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9C2A294E-D928-48CE-BC7E-EF20F781EF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8C39041F-BE0C-4668-A46B-7F04851160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E58387EE-38EC-4949-8CA9-9DBCC65225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76A3E354-695C-42F2-B78C-156AB8C416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8B91AAB8-D788-4798-92DE-26154B910F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6F9D777D-9297-4C35-92D5-90386D91CA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09A88266-CD08-40E6-94CB-9FD54E592B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B296DB48-F4EE-4D83-BAC9-605FF53F8C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39D67751-CCC5-422C-B8F0-4ECE633782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2AD0D0E2-0B55-4C7C-B7D3-1F1282FA8B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AAEE9D80-5BC8-4BD1-B53E-0F339302BA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CCDC99B3-677A-47C9-A134-84D1FB320B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E8C7218B-728F-4BB8-B249-2767184FB2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574DA01E-7680-4AEF-AA65-BBC8F4776D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00248FF0-CF08-44E8-AC09-9D3EB6E29F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CBF08C2D-2389-4BDC-97B4-275C4DFEA8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7ED703D4-2058-4FA5-AAB4-D22996AA74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34A77157-68C8-4071-A1D5-7928037438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408DC885-3FCD-4071-8904-3351EEE759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8496B29D-97E6-4BB2-B672-4AEBC5B5B2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8AA9281F-3382-46B5-8C68-A7296CF86A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F8EA8011-2B0C-4AFF-BBCE-65AEFFA73B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4E170B84-C6CC-4639-AA08-B98CC5B435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5B7AD809-21FE-4831-9491-AE723CF250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49AD8514-9E35-4628-ACE0-66C2743C5F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44B0AB34-04BA-48C0-9A1F-319575CE93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32CF734C-8D60-490C-A5D5-7D23EF3282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CD17052B-82B2-4177-ADC6-F101D2D713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BBDF217A-9CCF-4B5C-BF66-C2F8B63E70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0E6320DF-1BFE-4BE2-BD97-EA116AD8A3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964DCEF8-3E0B-4198-8089-7718583722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78E770D0-7E4B-4A17-8471-A6E9B9705E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F458DD73-B795-4652-93F0-86174C71E4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78C52A9A-5607-4AFD-A741-915ABE259D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CBF0D874-FC45-4AF6-9751-88CD739B08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185C9733-A14E-4FD0-92BA-AF3BB52AFA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BB01CC93-058D-4894-A388-C85A8C7B8C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C1E50715-091B-4093-B396-2A25175BC6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539EC6AD-BABE-42BD-9601-DE4F1868BA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29D2984B-37DC-4199-BB3F-87D6CA5E4E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965795EF-C697-493C-B3D4-03B74A876B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4E4E65E4-DB7B-4D74-9453-73021C98D0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80434614-6768-4907-8973-13AE9CA68F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E3061FE3-6F76-409E-AD35-EB5D2F7200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5256FF47-17D0-4292-BF4A-02A32BFC1E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6E4388BA-56F7-4FA9-BC95-F19AD7B908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5C5501CE-6242-42FC-ADC6-E46C7F03D7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0043377A-FF4C-442A-B02E-027A733587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78AC09D0-54FB-4818-96A3-DDFD339489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10F6089B-C570-46CE-B532-7F7456B6B0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6AE798F8-E3CD-46B0-BC75-C5160C1E72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8F030267-D3EC-4FAC-918E-2C703F01E8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CFC27C68-7382-4357-9E2C-4EC1FDC5A5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8DCEDE20-E9F5-4FF3-93FB-7B59CBC507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69667596-1F19-4603-AD09-FFFE3A0AEB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0ACE4E59-90BE-4616-A33C-096FF1146E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99B98CE4-1AD4-46B4-A2FE-B62E210459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434D67BC-1667-4CDC-82A9-795D7DB25A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924CEFF4-2C32-4707-911F-7BA808AE12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2082E057-ACA6-42B3-8C53-3199461A2E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9525</xdr:rowOff>
    </xdr:to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6857E896-7A13-485C-B990-721F84F4B8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E2C926B1-16CB-462A-8CC9-A5D8B45CA4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612DC836-F772-4B67-82E3-364C4AB981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16E0978E-D5FC-476D-BADF-D76F000C1E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B94D7EA8-B6B0-4DFA-AB53-758D2BA6B3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48892A5C-CDEA-4934-AC77-BC41A28D6B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7E8F6CC3-9632-479D-B1B6-C6C6B57889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65D31484-4637-40E4-9927-03AF831941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5D175643-2E3B-4312-B7BA-D60C8A414E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52FDEA3F-3BC3-42D4-96DB-2685FDC274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15</xdr:row>
      <xdr:rowOff>0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7CDE1DBA-AD70-4341-A7A9-E3BE499944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4DE87A39-EA8B-44C6-B541-2D1BA0AF37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434E7188-1591-4A75-9710-EDCAF9EF9A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B4D53BDE-0492-4F4C-B13B-1AEAB5B36A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10D817A1-4E74-4D3E-89E1-1A92895428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A17C99C7-BA97-43B2-B51B-0CD28F8D6C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63F36CF2-7F8C-4EC9-9D61-D712867C01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B86C7EDC-EB02-403D-BAC9-93E397DDE6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DEB7185F-DD22-4FBB-AE0C-3D902609C3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E92167AB-E274-42C4-B09D-5A5F95F57E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7A1419AB-3370-4FA8-95C2-ED8025E36F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15AA7311-0D28-41DC-B301-8A926A7533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2C9D0247-17E6-49D8-BC53-44A6E486F9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2D62817B-BCF9-45EB-8339-E71185D9A1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E69DFC90-7881-45F9-A5B9-EEE0315B1D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F9211591-9442-413A-A145-6B92DFD155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4FF383C3-0B47-4840-BE96-A947BC2514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D24C9181-0DC9-4997-8ED5-B3F76B6843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907051DA-3E9E-45E8-89C1-27D2ED0702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84A21271-268A-4148-A3FD-F8FE47A441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A6BD504E-6076-4137-8047-24B9AD3AD8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170C7DBD-84F6-4DA2-A077-F85C5E245D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1DB8B45B-C3EE-460F-9F4C-0FDF3F23E9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D618DA89-5DCE-4BCE-B4E6-1612BDE432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0F807BCC-34A1-4480-934F-2727472CDA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38B41599-5810-452D-8302-1A831B6D4A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0916B2BE-82F7-4E20-8DFF-A07F358F8A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FE6EEF79-BBCA-4B07-B947-F4E0F7DDDF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90FF8F68-3A50-4B3B-8A28-DDF344957A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B8574081-23EB-45C5-BEF0-28B9ADB5A1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B97D1C5E-AE41-4881-8CB0-D9BE78F19F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E5E4F1BF-4DF8-4D12-8B21-7441E7C685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DD5C6890-3B05-45D7-99E0-CE234115B5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2BD28DF2-B23F-4620-8A34-34ACAB6924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1D43135E-070C-4057-ACE2-7FB8C5DCE3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117D7BD5-CE78-4749-87FC-BC4CD497EC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B00C74EE-6953-4849-A9F1-18E5537EFD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E3163324-147B-4295-A313-296FB95C15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B713CF23-8599-4C2F-805C-336BC9311F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09A40376-655C-4A2E-B3FB-535547B1C8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EC8632D8-5925-42E3-9109-7BBC0B4AAC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58032E2C-B6EC-43CB-A59B-F075DBB4F3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23C61EBB-67AA-470C-A847-872F2862A0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D2E72DD6-7A9D-4A9A-A9DC-9CA732C92F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8690326D-8414-4AFA-9BE8-7AFA9C7817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FE682460-BE3D-4576-AF7C-C70E535BE5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F69EDDFE-1D7B-4A3C-9468-18291D60DD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6137BFC5-56FD-4604-ACEF-D6A9F182CD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C2EC0B60-B69D-4906-85BA-6412FBB392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74D02B1A-6B6F-436B-8676-9D6E865D49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53F8A0C6-40A1-4916-803A-B4EB672B2E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54C2EDBB-DF7D-4FF9-9E1F-AEB8B6E668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BA350E88-E08F-44FD-8AC2-CE873835D9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34658180-5D0D-484D-AE3D-081713E19E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4D1019AB-9B6E-4E9D-95D6-4DC16746A4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E6041D58-2A46-47BF-BF04-BE538FC47B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6F0C801C-EFC0-4043-98FF-9E49808C7F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4895E109-1384-4306-A259-8C3D4D9AE3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1388A920-BE5C-47D4-B2F8-9775D26658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70946030-FDDB-4928-8BBE-3B0414605F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357E2D70-1ED1-461C-8BE4-FDC9856EE8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55CDE06B-DB2B-448D-8F70-50DBA1EB92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BFF7D20E-8551-482F-AA9D-D73F2727E2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C0BEEB61-D00E-441C-BEF6-B94E5D4528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94645BF4-875D-4F74-9D42-4561C0F7E0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B7828F52-2549-4F44-A8B0-D694EEF30C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8D49C33B-9D68-41EA-BC45-AED86F23D4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2A66D83D-14DF-4C1C-A281-FEB84F8DA9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51699719-87EE-4D7F-A8B6-EEC572C62A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41ADD1A5-1F93-45BA-8987-2EF21BE648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3CC59F51-5868-4640-A035-5D3829A96C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F2BFCBD5-8217-4029-87D7-CE1F5C846F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3D36BEB9-BEF7-445D-9D18-17C0F79483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5135E700-3F53-48C3-9FC8-01FC10CF3B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C846C6F9-4373-4D99-BFAD-60DC808338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F6CDE02D-4463-4128-AFA9-FDA84AF1EE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15C692D5-9AE8-4C8A-8B89-C17CAE3880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2697E11A-525D-46FD-BCD8-8558BCF727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088CA177-5E57-46B6-A116-C7B70431F8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A4B4FD78-93C3-4A28-B6D9-CDDFBE473C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3A1CC26E-0504-45AD-96F5-4F37DFD954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D7263AA2-6D5F-4E5E-94EF-613AE87C75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1365F15E-FD3B-440F-AA2F-902DEFF474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53C7760E-984E-4A0D-A0D4-0749497A54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DE053FA3-7E7F-469F-A84F-BBD1DB8B59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28C07FC2-3748-46AA-85B4-7379FDE022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A88B47AC-5DED-482F-88F9-EDABAE78C2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A72E16B8-CE3F-410D-8105-52B78D29A0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90CC90E0-063F-4F37-8A3E-132B30274C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513755FE-24FD-4D50-92FD-F4BEE61E18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DBE6BFA6-8015-4D65-939E-BB584F7726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34C543E8-E964-4299-BF4A-42E07BCC39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737C19A2-6E95-4F96-A61B-FB819C98C2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9ED2E646-1259-4071-B641-B95ED6B5F2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6C8520BF-A9FA-4D82-B1A3-903ED1373C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234DD475-8D34-4A55-A01B-819A6BE6F1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62580AB1-17DC-442D-A367-399987D511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32DA8C2C-8363-40C5-938A-87A195FD11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516C200F-A454-45C7-9C56-EA474F0C2C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9C3BC684-100C-4355-B766-6681DDAE9B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168373DE-A0A7-4086-B119-E0CC87BC3B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99E054E0-58F1-48E9-96F9-3250BA239C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833EB42B-8169-489D-881A-98CBB7E495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05F5248D-77C4-4A48-936F-BB20F08D81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EBE7666E-2399-4E0F-8E81-DB36F64560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DC004878-3EC3-46B6-B9F5-72F019BE7C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0A4981E7-9021-44CD-8143-F1EB5DDF71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1CB43E79-E39B-4154-8428-EC32F9F396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9F0EB5DE-690C-49B1-BB61-8A1C905149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0513ACA6-FC43-4C4D-933E-AA9E958A1E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74C5E7EF-FE58-49B9-AF95-BF9F793778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3949868B-C63A-420C-BDB7-D23BF63046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E06FDE8D-3099-49BA-A8AD-48B9B10536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90ACB0EC-D486-44A6-BFC6-2738798BA0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09404EB6-4878-4B47-90BB-47A31EEBEE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31C8E9D7-C02A-45A8-8149-EC8DC6E72C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CC6E97A6-CB0A-4A90-8EE3-0FBE148967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08A52BA0-5D81-41B9-A73C-58563FCD8B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86ED759E-9A7E-45C7-9159-D684A5C2DE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0B0D99A0-69E8-415A-BDF4-7021788B17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F5818C07-FF95-4C81-A71C-FB3105C3F9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57025CB5-C13B-4419-8301-73A115141E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AA57159F-A1DA-4FC4-B769-80DBC864F3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362625B5-2023-4573-8A35-A79963D123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23A19F7C-19B8-4156-95C0-238B34B6FA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BC8DFA2B-4F1E-40F8-9AE2-4A922177BA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6A1708C1-C352-47C5-8E75-8F82837894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F682956B-F99A-452A-9038-7D623357EC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51CEDFDB-B2BD-4635-89F7-B7B3A99138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91FAF504-B0DA-4680-9CE5-ECBFE68050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6639C0E4-BD25-4866-BD7C-D07D727787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00A10CD1-0A96-462A-AFDC-83E1EB918E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F63A1747-15DB-4035-92C7-FBA0B316F7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378BE740-77D1-45D7-B6FF-D62C01E413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3E959E52-851C-49EF-B8CC-EFA560A71C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CA863D24-38B2-44C6-B62E-EA65D25E4E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AE7B04E8-AA31-46A0-BC87-EE465AB027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D136D243-39EE-44B5-9184-80BFEB3BD8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870DE4E7-6017-402B-866C-54E6DA82F7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EB2513A2-C074-4248-B8A0-6E31C5A876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825BF8A1-82CE-48E3-9E2C-81DD5C9B8D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E7A02A99-2DEF-4642-8C4E-2BFB4FBA06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3AD668E4-7FD5-4F93-8471-39EEF1F39D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2449A7AC-006C-4D03-A620-E09B9F9D19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88E3D201-AE17-4C64-9B30-71C303CDB7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883E12AB-6507-41B3-840E-FBAA77A088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E3F63DFC-A7C0-4B1B-84A7-D0D9DCB233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AE04560E-6B0B-4616-9C23-7D1D641E96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4AA982BC-D3F0-4A56-BD2F-D6450FA582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F2E9D09C-1D8D-44F9-8C70-0B954B2527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F26FA2DB-8C23-4696-A312-CB54B6F6E6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09A08EC9-EB66-4F61-B131-015ECD8861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2B7A4396-3E20-4D8F-811C-24054141A4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8728AAB7-E795-463D-B00C-A7EE71C693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6ED455EE-4F45-47AA-B96A-07FBF62836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CF258794-B939-4DFF-AD4E-F2F070A9CD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0F067212-FE3B-4349-A4D0-4DC66C1240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76D1F231-F8F1-4A8B-BAEE-002C35D62C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541BE90E-ABC4-41FE-B674-2B7C42F1F3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627B1A57-5582-433E-ABB0-A282903EAA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01D25DDE-4952-4BED-B97D-1FCE5E24EA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51C1B8A6-DD0F-4BCE-930D-2C34CBA7F4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9B0A880E-E825-40EF-986A-A6A22543F7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E9ECABDC-B63C-4E86-A9C8-82611A022A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440A12B8-7168-4561-AEF7-78E9DFC741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B457DAB8-23BA-4867-AF1A-BFBC806DBB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9525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EA5A1A5C-F256-4A32-BEEB-8CD4E30347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97B0AA52-25F9-4808-90B0-D4E4BCFBFB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3E13C8AF-B7B3-413D-A482-A47652B034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A229179E-4F83-4821-B2E6-9B6E79416C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64FC4FC5-8C14-4BC3-8EE0-BC143917C2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81F4FBF8-241D-4FDD-963C-AB25E2FA6D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92CC1646-6AE3-43DF-B1CB-AFDFB9164E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9998AE32-00B5-43C1-88EC-F6A6E0DB71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92D52DAD-2103-4EB5-9CF9-C8129529B9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0F8ADB98-4727-4446-B93D-D3A56AE28E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0EF47AE1-0739-49CF-BAF9-DE666EEA09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DC98639C-E364-4589-BAE5-15B0E3D38B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1E273245-0185-45AB-A57B-6F18F771DC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498541BF-3BC6-4E6A-ABBC-834323B6ED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C98CB55F-8377-4E72-A7DE-8A164DDB6E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E938F9C6-11FB-4CDE-8E59-9AE1664E08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C4A55E78-3149-4B92-AFCE-D36E85187D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880B6022-B88F-49E4-99CD-6FCEDEC903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07DE9C3F-E423-4DC8-8233-AC402A3376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44F1F8AF-EA0C-44DC-B625-D592798AA5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811238A7-81FA-4096-A86F-E9481EE42C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FA28EF50-F3AA-4C60-9E7E-23762C29E4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EF2678DC-54F7-4935-8DBA-390B80AB79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2B0DFC62-506E-4A9B-9B27-4164E23969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D717D495-5BBC-4DD7-A937-FC8ED1D7AA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7F9B6129-A6E9-4F6A-B911-5E7C54CC59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4CD377CA-CDED-4EB9-AC87-8282E552A2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D9C26EA2-5994-4BB8-8ACE-D8F128BF18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2C8017DF-B4C0-4186-A148-16E081CE8C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5EA548EC-8F60-4BA8-BBF9-B8DFDB4E08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AD8FB69A-A782-46BC-ACEB-F98C071CA9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9A709A6C-B2D7-4330-ADD1-462CAB9B89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524CA557-C0CD-4F79-824D-DB2482AB04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5D6075C0-B483-474A-B057-C20896BC69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BF127CF5-75FB-4F75-B0CC-DA6F75C73D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2C8C19F8-03CF-4B36-81B8-B30F07E5FE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FE0696D4-4128-4AE5-A7AA-943A54FBB7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225328F6-D36F-40FA-8FD5-BBA226C0EF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E062E65C-658D-4D53-9043-C3F2FFD339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1CA470DD-6107-452B-A3F8-C87D21CF65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C6BA1E27-EC2D-4176-9387-6A55C53B67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9D958784-0EE7-4826-A572-7100029C81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8BFE3D49-6878-4FDC-9855-092B5D09D2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92ED1FCF-F6C2-4522-9924-A708278C98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F336853E-763B-42E0-8DE6-0D90BF00FC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837D5F6D-9301-4681-A13D-12B8C54FE1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3C3D556D-1AA7-44DB-94E7-868D0CC406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0465797E-5EE1-49EC-A76A-BE8851C517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AA7AC71F-C40A-4742-BFC7-AAE7A931D6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39DE3E3E-0DB7-41D1-BB45-C8B6F01B24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E9AA5E21-148A-4007-8575-F1EB15551C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E2E35FC4-D18F-49EA-B04F-42535BF306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BE4CF73A-DF33-490B-BB7D-93EEEFBF0E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CFF8740E-E9FD-4389-91B0-B5788E6C04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959445C3-9B53-4A5A-B9A7-099E83ACE7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9D210DBD-1C86-47FF-BA22-26C3265DCA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0C9B6909-BD75-4CA4-B6F5-3A21C94C97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AB378420-A039-4691-9F5F-BEA1BB9DA9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82FF54C7-258F-4835-A427-80416602E4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39AC9600-1E10-49B7-828D-A7513B2F4D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9DE69372-1048-46B5-96CA-F290E889C8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C2E94176-1411-4754-8EE6-A51255D1A4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E0CEF2F2-6461-46E8-807D-08EC4D6FDC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B54EEE99-49AA-4F01-B39E-B51A4A22FA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D59BA224-C117-4164-8E9C-1F968019EF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B28065B7-899F-4342-8D47-DDB0A59676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3CFDF7D6-CAEB-4B64-A06E-B2906C87CD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AB077D81-E01B-4874-AA6B-B0795E5E45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DAEA5553-ECF6-4099-A67F-7DB82317BD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96F1B76D-00D3-42FE-A972-38041CCD73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3B3C8A35-9D91-466D-8BAB-871D7B02FE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C5E9D8F2-1C22-453C-A1C2-93ED4632F9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458BE0DD-0063-4F71-A668-4257A7114C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5500E356-432E-4865-875D-F62AACFC9F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B50FE332-6A50-4A42-AB01-FC37A96665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948388A2-C08D-42FE-B44B-262C3DDD99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B5F75DA3-D3D3-4646-86EE-5CA88BDFC6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1C53F398-3715-41E7-ADED-9FA121ABB8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77DCF050-890C-4A9C-9752-53C60BAB3B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D2900E01-9429-4316-BCD5-C8254D3694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A3F2EFFB-7FD9-4D0E-9B6D-ADD6E51845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5C7A63DC-6A1B-48A2-9170-5FF3B75A0C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3CE9F01E-CF73-4677-8E23-01AF2D528F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6A8CB83E-FD16-47D9-A0C1-6467F14FD5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9A84B0AE-D65E-4278-9EF9-98F7BC3382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CBDA618C-FFF2-4326-8FB2-AE6167E07A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F513AA96-F669-4A42-9865-7717042BD3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9E10ABCA-9B2A-4D6D-AA99-761EA6B0C9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976A5ECF-DE4D-4C99-ADA3-8240741C8F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E22CD611-1283-4830-88A6-4BD03E4D11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ADCF648A-7DED-4379-A973-6690C7BEB2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EB0DB12C-1D93-491C-B9FA-9446EBA038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3D0D44D5-BC8E-4447-A097-3729EC4414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2870FF84-53A8-4F4E-84AF-541F9986E7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8C853517-B73A-4B9A-949A-C7F266B335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0</xdr:rowOff>
    </xdr:to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58EFEB99-B48E-40C6-9FA9-A6EC29F349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807F7B44-8C47-4E2F-B098-3DB1F4F6A0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EB38FC61-6E32-4F4B-80B7-B2F3A70E28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6AE4C1DB-02A0-4BD2-812A-1CC7EABA1C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C390BC3E-9D9A-438B-9A29-91537F9F7B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0BBACF71-2245-4E20-B2BD-827BD469C8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E4DE0401-2CEA-4945-8088-380D4AAE50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45AF4794-5863-4F0B-A62B-B5F7651F4A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B567286C-B566-4A2D-9AFC-F1BCC04B63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66D13F19-4475-4371-9F65-59F34FD7ED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9BFC7BD1-B568-4AF0-867E-82C6D479E3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77A9FAEE-E160-4D66-BBD4-6290ACCAD1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CF4D0865-4E13-429A-B6B6-A8A2662F8E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65DF5AD3-8E59-44B4-8889-EDF6A5E845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203401B1-B1BD-4D13-900E-2194CE0BAB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ED720060-4B81-4DC9-A038-BB8601893B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31DB71F6-D17A-4D3A-B043-12453A097C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813B6DF2-4C24-4B44-A75D-4EDE3718E0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0C2B500F-112E-4A6A-9F37-B701B5F17D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408C7CE6-708E-4F2B-8924-19B22A26D1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23AB65DF-EEB2-48E6-AC9B-523EEC913C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F0C24523-A24B-4A41-8ECA-7078030E07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A85175F7-666A-4AC8-9A7D-A9DFE332B6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86B117BF-BB96-4E87-8C14-661E6BF191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F42DEA32-4CBA-407B-BC27-0BACAC2BC4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A0D6ECA9-ECE8-4755-997B-6D56A06B3B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91E6E243-2B0E-4327-81A4-4D8894B60F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571213E5-31C2-44F5-BB43-05699A5AA3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8E20B4C1-915D-4106-B535-F3402B02AF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B2F3541E-D753-4136-8D16-70DB644FEA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EF86E13A-7CCF-4B24-BB93-BD53DEFE61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987CC3FA-39C3-413C-91A3-7FD8BDDF18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DE9A38F6-D683-4F5D-8538-C6ABBDBAB5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D4821698-CA57-4BFD-BB7C-16E77F21EE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C04C9DF4-649F-4F60-AB0A-00812AF531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F8949848-5995-4C44-9B6C-4B9EA55335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DC16210C-1E79-42BD-BC7B-17105ED15A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C73FC4E6-84F6-45D1-B826-4B06595D70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87B6F5D9-C66E-4D89-AF50-3D067BAA85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264AC317-E61C-46A3-8EA3-7D5FD7E5D0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05080799-4081-4670-AB3A-2B53F3D904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A999D84F-690A-4A50-A4D4-4C79F5E298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5C2900C5-B32E-416C-8EB7-FD16F8C36C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713AEDBA-7650-4BF8-8268-8F6BDAADA7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2A672C03-488B-40B0-A681-CBFDF84122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57F2F130-C31B-4724-803A-DF5A59DB39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014AB272-EFC3-419D-83F0-A7CBEEDD7A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CEF7C379-D242-4359-9DF3-F2F5E00782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25E759E4-232B-429F-B70A-D43146C529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DA534F83-BFAF-421B-B111-A598B08E9F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DD931DE5-6B46-4293-96ED-3EEA2BD0E7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EED772D5-D833-4838-AFB5-BBC0239378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C89143B6-1B62-4743-8973-5D4A59BF3C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EF9261BC-69CF-416E-8BFD-5EAF880601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6DA15A66-4052-4AC6-B6B2-9C9335281E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CEBFAF4C-B363-4E2D-A1D7-D4819175DA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06CD42CF-AC3D-4867-957C-DE672AA8D2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25A54DB8-FD57-46CB-A243-B6C95DC5B7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D2A85775-9F48-4597-973B-DF5BBC187A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F24FB806-3143-4B30-8EDD-C547C8F3DA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77C8A7CF-96E9-4B55-8909-F89526DB9A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550B6DA2-CB68-44C4-8E1F-0C8247EA3F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3952895E-F3CF-4633-B01F-FDBF9F26BC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E581F5A8-BC39-41EF-AAC4-DDD59ED372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E80C59EC-DECD-46F8-9BBB-CA46C493F6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D9EE1ADA-7EF1-439E-855C-E172BCC4E5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B3A40466-3AF8-4CFA-A828-AE26CE147F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095FEC91-8585-4EDF-9E52-39081B224D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135DBDB0-AF3E-48A1-87BF-E9D3E13BAC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BD2437D6-1041-4EFE-8AE2-097E76256B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C5540B4E-D83D-459C-9E97-1D9E71B404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101DBBD4-6ED4-4985-B642-69EA207C84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1C15C937-E5B1-4ED8-A56D-BF6D4B24A5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3C73368E-1197-4DD8-AB31-1065A76481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5D5782E7-B0F0-4289-896B-40DF8C71D8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93D87931-F64C-4114-BC0B-DEE92A9EC9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BEDC283A-50DC-495F-AF67-A7977541AF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4D1A9F7A-54DC-470E-A9E3-8CEFD41B25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A89B4102-B708-47E1-8A2B-E84EAFF140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1FB255BB-6452-41B1-BA5B-A261299646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8F568930-44ED-4D86-BE87-470C26A518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97F93571-2746-4F9D-89E3-4068CBE5F2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B2BDCDCE-5592-4681-8BE7-6C8070FC87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5779EBEB-641E-44AA-BDEC-6B6D5B09BC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1F956997-AFB1-43BF-86FF-6A4C98F387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09637BEC-1647-408D-92A3-BCE89A6EB9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19847929-634C-4ECA-A4BA-FA73E92802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B99D9D79-D8A4-4715-934A-E78D3DA7A8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50F7DA66-D5EE-484D-9653-569B3BB054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ECC51778-A95D-4A48-88D7-0B8DB13F8E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3B87ABEC-F7E3-4F72-AA99-136B72123D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FD512777-30E5-45D7-8C44-3FF97DE077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5790CDD6-05B3-4050-8854-35F36F3C00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DB0F6764-3178-4F52-B79A-DFD42DF708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E6F316A5-802C-4294-97F7-C6FC0A2AC3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38AECD28-54BA-4307-A5C5-4EE75EFEE1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C76EEE88-E116-4910-B155-01241223AC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0AA8A333-3E17-45AB-86DE-19D0C1CB94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964CF03D-56BA-4B07-AAA1-2D1C91C5BB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567E7FC2-D744-48F0-86EB-D8B1914D23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F3617B53-F405-4464-AFB2-510D2E94CB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9BDD87B1-F65E-4B20-9F42-908B55453D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CD55A7AA-1840-46B8-B4EA-3EB78DF353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B50E5058-E2A1-4092-9B74-61AC757925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97ADD529-6A6C-4FD7-AFAF-CBEF406507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28AC9A22-0A54-4761-A9A3-86FF8EB634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4B6B2ABC-83DC-4031-A333-4B4FB25C17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1564BD96-D6AF-4EB2-985E-8ADFD746B6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3527B5FE-0E36-4A86-AB92-340C969179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514D9AE6-64E9-499A-A6BF-830CC7B45D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2293914A-F7C2-4A8D-87CE-C44C2CD592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6D6A9D13-7A90-42E5-AFC4-87CC7D1F8C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281E5D7C-6BCF-4CBD-A1A6-9A0ACBBDB1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A62CFEFB-913D-487F-AFE1-3D4E12020F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F01E5FF1-2C3F-4B40-8892-8CD6B7318F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88DA6803-CB3F-4499-B6DC-5F1FF03805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F8B61B99-E4EA-4A96-801D-E85B95E98C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E9277F58-4769-4C45-8A81-7EC83AFDE3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151B4739-BCAF-4D29-926B-5DCBDC1347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A4CE15FD-539D-4C8A-89EA-718A7EAF05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42BBEC24-01DD-43BF-9526-9CF001A2B5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4BFC7012-8A7C-4F93-953D-623D3DEE7D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3EFE48DD-8C3F-4583-9932-B4E7E99042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837AB184-428C-40B6-8DA9-98C923DAAA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EBC4CE52-2EF7-4BAC-8EE9-2C0ED529A1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F19A03ED-1734-4F56-93E4-9EA151BCCC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5224A40A-5D7F-4BA2-B67C-6166D2D519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BCCEA073-BA64-47A4-8F98-C8F1294B79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37A3DED3-BA45-4C98-8801-0B645E09EE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023B660B-38AA-4A6C-8C57-D8EB4F33AC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F2681ECD-C9F4-4344-BB02-67C29BFB9F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CFEDD9AE-EB2C-4FC2-8E94-4CCBE3228E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0C50BE03-AD9E-4DA8-AA79-86B59147E8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46EB30A7-DF94-43FE-B520-5E582BC059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13609BDE-2958-406A-8128-89DFBCD60D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F1256F8F-9BF1-4692-9132-0BB3435487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90D1FA7E-9C16-4B68-A263-8DBBDE3043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FCE804B4-4097-4E9A-8333-47295F322C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858896DE-37BD-4C96-9D5D-0EC32642E9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CBDDFC99-55AE-4D1A-8622-D280AF9460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7A4C5A3D-34F9-441E-A3BC-DC07F0BF94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90C6E977-B4D0-4449-84F3-B644B8AF60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70200CF8-1A33-483B-8154-154442CCEB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A0259BB8-9ED0-4F5B-8E3A-B80911A7C0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471237CC-A335-4CD7-926B-F42B8483D2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14D6A925-D267-43DD-A486-F6D663DF39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0A9E284A-FA7A-4525-B5E0-EC66772758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2DB6C52E-ACDB-4500-B44C-EA59C64715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9B661519-5721-4A54-8FB2-222E73FCA7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B1EF9426-2A04-49CA-AF80-6966559D87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8BFFCB19-9C5A-42A5-B8D6-0DD9EBFE44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44B3F279-2592-4147-BBF9-D0EE98A1B0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82DD9AE7-3EAE-4798-B2FE-6DCE7D7363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7157719D-03BE-4A13-A139-0C7B5F2C96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FD62D46F-F641-4E3B-985F-D7723DDD8B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4567A97D-271B-4B91-B66C-9B6DDBC097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FAE35EB9-88FF-4772-84B7-CA0052850C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B33A191F-7A1C-4D6C-8549-64116569DE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E8192CE1-CD96-4B79-AF86-8063E94256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8B4F9344-9C74-4142-95C5-DCFDAD549E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F97513E3-078A-4FDC-8A2F-06B5564300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AC49742E-3386-4A4B-9836-647ABAD19B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06CFC8DC-139F-44FD-84A0-7EEB6A2EE1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9AAEC4CD-72C9-440A-B222-61AF64941C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ACAF5902-0DA6-4257-AB9E-98733E0FE3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36CED046-7D09-4E08-A27D-510BFEDB17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342994F5-BFB8-4223-B9DC-902E56DDE4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9C77BCAA-D64E-4177-B39A-D472FFF76B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5FCAD345-CD91-4F79-AFE0-68C4199CEF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A36A0814-A05C-4E16-BE1F-3586577DCB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A0C79077-6BF0-446F-987A-54C60C8A37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9B70145D-12D5-4F07-A8AB-162D2FC33D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6BF3DAF3-78A1-48A4-A698-6217CF2B4A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6F117561-EC24-4E30-9172-48F5241A57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A9C90A10-E908-4D07-A2CF-F91EDC9F4D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21CF59A0-D84D-45F2-87EF-E59BB212B0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D00D321C-CB41-4BEF-BB48-FD2CB70643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1B07BACF-433D-454F-A105-A0C12D2E70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9C278008-D91C-4E1A-9B34-8BB8C027E9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48531495-7205-45EB-AC17-98826C7067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10A9C9DC-AA1C-4B08-A2A8-52A1CB8584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13A2E0D7-D0A0-4D49-93BF-9FD09BF318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B72DA97A-11C5-4D65-A61B-E178192978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F3D44A83-49B8-4AB7-A53E-2D0FA1D1F7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E886308A-0B8D-4E3A-BCB8-844B4079BE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215567FC-F52D-42B6-9173-1E14BE8A47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FB557E76-A625-4FB5-8A7C-0F603DAD58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1BC0D7FD-6B28-4827-BBE3-1DD76F1EDA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3A53D2D5-B9BD-4850-90D6-5E8249D9A1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F312EC7C-A9AD-40F0-B8C8-0B94428371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5A0ACF97-C237-48B2-91FD-620EAFF49A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0C1D86E6-E983-495C-A571-5605693363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F8501CA4-C9B2-432C-9ED9-7E6B1B8DD2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96A141C9-AEEA-40E2-8985-97ACA206DD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A6EC17A2-58AD-4AB8-AC3C-239736A267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C25DDD7B-0C11-4453-9D2F-3748B12DC5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47D90778-1005-421E-8310-FC77D6B25E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B6CEEDEB-23FD-48B6-B2A5-A6AA7B3B32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BFC0F413-208A-470F-B725-E734D471E3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7D69319D-4F0D-475C-B1E8-D68C4F603D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A80F569A-2999-4050-865A-95D82FA2FC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E50D764D-6166-4DE4-B8CA-86A157F611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BC4E2298-AF87-489D-83F1-3A8F820AF4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E2930777-9D6B-43AD-BACE-FF94ECDD19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A53C9146-A06B-4271-8F8C-A3606ACB32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6762A4F7-6951-4AD7-B29F-4805B7C373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376C60A5-A34D-4040-A6B6-485E094777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22237A8E-96C6-41EA-8299-13235EC2F8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174CDB1F-4FDC-44D0-A46C-056FC991BD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0F906880-F2B3-4B69-9D2A-556E63E412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61168FEC-0BF8-4B73-AE71-F5E6468142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DD0BFD3F-9A23-4EA3-81EF-63DC9F4F39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793BEF15-3B1A-46CF-B37F-FD819D1A82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4F8CCB6A-A60A-4513-90E0-439F4F132A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7B3E0B27-9436-44F1-B78F-C84BCBCBCA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3E1C5D0B-0188-4E3F-989F-C0B967758A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21EA9154-718F-4818-992F-9C42D3CEB2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2C9C8162-121E-40A7-8E14-2159BEBDBF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65EB2393-69F9-42B3-A52D-0DCFEAACD5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98E3B468-7B37-43D7-9A5E-323FB23366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25E8743C-96C3-49DE-A4C4-4269DD40A6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B87B1D12-B502-4043-957E-162F57F99B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9683F1C1-A278-4BC9-87B6-0A9A2E9E9A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23D78EBB-A0E6-4452-A33F-154467C31E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22168BDB-62D1-459E-A2EC-FBD4231537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A5131D68-63AA-42C7-A43A-E87C56BE3E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408A8AFC-D43C-4C1C-9131-62C9927D24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33BE0339-4506-4EB0-9F7B-DF040AD49F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FFC51C4D-9F59-41B5-AFA5-E5FA3F9FE5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515C22DA-560A-4F4F-B1F9-28BEB034FD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28D20C24-53AF-4DAB-B702-204FE261C9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2B8D554B-0E1D-478A-9822-0713B2ECB9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227A19D1-BEA9-41D4-B6CF-C10ABAFE9B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87918961-6C01-4682-BB3E-11D8B8E69A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CEC88EEE-2FE3-45C8-81F9-1F62E37E39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704DCDF6-FDBB-4313-A376-A18F1407F5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C045F402-286A-4855-AAEF-71C3FA7F29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0A67AA26-B07D-4E52-AB5A-5BF587DB30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1EB9C633-B2EA-454B-8D20-2974139277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7CE592B3-031A-4CF3-A370-EE53A3BDEA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64C628E4-C8C6-486A-BE26-B4AA06594A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B3264B87-E1E9-4D8F-B7E9-D9AEDA227F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837F1AA9-51F9-4E70-8168-423FA5D228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5C2776F0-2B51-437E-B268-FB701ECE90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300E4E7C-4AF5-4DB9-9973-CDAEDC7031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7DC2FC4A-B457-42BA-89C1-B149B6F8F4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4F4C84C5-4E17-456F-BDE5-1CAE7E59B9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FD6DA086-0C4A-4497-813A-850943C96E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97" name="Text Box 15">
          <a:extLst>
            <a:ext uri="{FF2B5EF4-FFF2-40B4-BE49-F238E27FC236}">
              <a16:creationId xmlns:a16="http://schemas.microsoft.com/office/drawing/2014/main" id="{C51F6A7E-D1B6-4575-8A45-DCC8A64FFE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CFF9DA39-16BD-47CD-AAF0-6C7C328DAE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299" name="Text Box 15">
          <a:extLst>
            <a:ext uri="{FF2B5EF4-FFF2-40B4-BE49-F238E27FC236}">
              <a16:creationId xmlns:a16="http://schemas.microsoft.com/office/drawing/2014/main" id="{1B678B0A-A19B-4F62-8A23-C6E9AED5EF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300" name="Text Box 15">
          <a:extLst>
            <a:ext uri="{FF2B5EF4-FFF2-40B4-BE49-F238E27FC236}">
              <a16:creationId xmlns:a16="http://schemas.microsoft.com/office/drawing/2014/main" id="{7C5DF1CB-7B94-4ED9-A831-F63A2C04C6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E51B2438-8A30-443A-B9E0-F776B84DE7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302" name="Text Box 15">
          <a:extLst>
            <a:ext uri="{FF2B5EF4-FFF2-40B4-BE49-F238E27FC236}">
              <a16:creationId xmlns:a16="http://schemas.microsoft.com/office/drawing/2014/main" id="{3A618698-0288-4735-B280-8E82F7315D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104775</xdr:rowOff>
    </xdr:to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82CDE8B6-9789-4D87-B004-F1C2E52098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C6E0BAD6-DA0B-4A5E-AC5C-20288CE491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305" name="Text Box 15">
          <a:extLst>
            <a:ext uri="{FF2B5EF4-FFF2-40B4-BE49-F238E27FC236}">
              <a16:creationId xmlns:a16="http://schemas.microsoft.com/office/drawing/2014/main" id="{6B5F15A9-9182-46AD-92B5-D0A08E5620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306" name="Text Box 15">
          <a:extLst>
            <a:ext uri="{FF2B5EF4-FFF2-40B4-BE49-F238E27FC236}">
              <a16:creationId xmlns:a16="http://schemas.microsoft.com/office/drawing/2014/main" id="{BB280D2F-EAB8-4EDB-B368-8B299AECA3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27306CFE-32FC-4F66-8E13-696B779F28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19050</xdr:rowOff>
    </xdr:to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B43E175C-95FC-4AA6-B96E-EC63A2E8D1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645CE57F-0229-4312-AC50-C4AE145F0E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A4417D6B-A6B2-4FCE-BEEF-D0C1EF6948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34C3FAFE-C2D7-43C6-A798-69F60DA4E1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723FDD9F-C555-40B1-B06C-2186EA6930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CF8BFEB4-13B2-4E4A-B9EB-400583E15B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51176EBC-2322-47AB-BDED-97DEFADB7C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A7EA6E6D-AE3F-4686-86E2-79B3C6E236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7F94FE81-6199-4131-B1CE-A3BD7322C5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0AA6B7FE-0A13-4ADF-BA4B-832399496B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585FC646-39F2-4766-A144-C84A599516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E0A2A35B-6696-4C65-970B-70F76AF51E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7DD750C5-6F36-45D9-BB2A-ABD93CAA37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85D975A1-24E9-4EE6-8F6D-76B88C2B3C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629A085F-03CE-46CD-AE07-5483B6C41A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00195DD2-5F51-47D0-BB35-E6843394B7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04072CF5-B3E0-423B-A20E-72CFB2A5CA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E07C06C9-9C4F-4C85-819C-4CE09E2EF6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96B3F21D-37E5-49F1-9135-D03724F4E7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E075969D-4736-46D9-9B8E-5BA19CC4C4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3F4BE8D3-84D2-4D16-8A74-1E41AD8E09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09DA31AF-CBE7-484F-B5A7-1D4788AD58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11FC3C14-C23C-4C17-8BA1-7C09742312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9831E3B1-8BF1-41A1-9D29-B668F9D158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D724528E-356B-4BA5-B73E-3373ADBB8F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E6AAF101-E3B2-4EF4-8AFA-AD12059590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C91A2EA0-B043-4431-8498-D632766558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FFFDB617-8507-471E-9E1B-2B17C982C1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92567AA7-2739-4A9D-BBC5-EF9DCA3075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ABACFDBD-8699-4031-A8F4-5F45452A55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54A8E80E-563A-4AAF-91FB-658F73FADA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46611C17-5B3E-47FC-953A-C98F49A87E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AAB07CB1-53D2-46AE-A9A9-AF10FA4A9D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9CAB397D-9131-415A-879E-540B38B8E0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8540CDE8-E7EF-46E1-AFFD-95D9C4D7A5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1D66D936-3B17-44FC-98DF-9CD15C8A27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8F068819-1412-497A-B82E-8E41F3F8FF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6C0A6B9B-0A64-4C8C-AE3D-5CD2BFBC01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5DC38C1B-2E59-448F-A417-97563EA968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8CCD6BBA-7EBC-42BE-8249-1AF84BAC71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17C70E1E-D736-46F4-8BF7-A9B974CF08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B738C017-20B1-4198-9C1C-8A60E95267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4CA24CAD-4034-4BF3-9DE5-34B4F6CB48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65946ECD-A270-4033-8B58-6ECAF33690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77A0B7A7-7FC9-4E90-AE35-AAA5E3916A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E56E7FB0-21A6-4301-8A30-4FB4663AED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911F1503-CFE2-403F-9342-EBFF88F77E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A5D39516-36A6-4E05-B9B1-4A6F9A2FAB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B37A4383-E5BD-4AD7-99B3-DB43DB139C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430DE571-FFC5-4395-AB0D-F15DAFE2BC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BBE8B3C7-003B-41E5-87D8-A58C6A6FAF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7E0DE1D3-0AF7-4059-95D1-2179629A07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D178AFE6-4627-4151-A3A3-A24E95DBD4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ADF609EF-0AF3-4135-9F80-96765FD8AB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33EB6F91-47BE-4D0B-82F7-F6B163FBB4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F8C5568D-0050-4740-BFB9-995581CFE3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D8C839A6-FA0F-4275-97DE-A62ED4AC43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FD38E748-9E91-491B-9AD5-7C77611863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10EDF35D-E35E-4796-BD22-9CCC9CF541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521391C7-CEBD-4A40-AAB1-ABC324115F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2134D68D-A0A7-4B81-947C-A2A5D725A8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2F6907A8-2185-41E7-8601-34C96F2624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44D48ED4-463D-47AC-A2D9-D99FD525BF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C71D7AC8-B629-4CA8-B235-B57E59D6B7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2380FF48-61A2-49F2-B331-3A1D3EC501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3795CBA7-02B2-49FD-8231-19BDB9DE80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92E4C461-94D4-4275-8BF1-4E20BB6695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B5C3283B-7049-41C8-BF26-01684DF3C0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4F171394-7278-459A-9CB2-0E92EF07D5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34DD5843-E531-41CE-BB90-43A73D3E9F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5B4CF65E-84D0-4CA8-ADAB-BEEBD140C6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6BC9E2EA-77DE-4F05-8D1F-AFBB279BCA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7AC49278-5D4A-43F2-9100-B41F7781D2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6C48C275-73A3-40DA-9F2B-6269FBED3A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DEF75712-C24A-4FCB-8BB1-08B6FB104D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0E15F4C9-2F09-4006-8F8E-148B8E7739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758CE2D1-57FC-4F4D-B474-4D19CA7CA3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6FAFD141-2773-432D-ACA1-92FDEF788A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263BAF9F-3B1F-4524-AD95-02D7BC2B5C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CC71610C-9373-4D7F-8DB3-1F03B46987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06017131-8337-4519-AF1B-D43DE5AA25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EFB265E8-976F-4CC8-874D-CA6DD64091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2CE87C44-D266-4F87-B07D-2B2356A97E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94D5FC23-0491-482A-8395-F63238D7DE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0FC03559-45F3-4F7F-962A-DAED36025A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670C8B40-922F-4D5B-90D9-856FB04673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CE4D405F-4D41-465E-BD74-721ED0C1E1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9F125B82-FDD8-4BE9-94D3-4E71DD2D0E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2E0CB9AE-0044-4834-87B4-B965735157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CD1E4077-973F-4517-84EA-740A2EB256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2D8E4F5A-0CC8-4162-9C57-8719DF9666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4ABB5965-F309-4942-9F75-15EDDF0301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ABA1F390-DCAB-49DE-A6BC-86432B64CC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54EB3DC6-AE1E-470E-B8F0-1D4CF1139C9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5B45D9B5-61A4-49F7-9D12-37BD8793BC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E8C83224-21F0-4528-BA5F-D420ECFAA1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004BBCC3-052A-431B-B411-A779F3208E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D7792F21-5426-467C-B4E8-237C3DB3C5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871F656C-AA19-44FC-9CB7-1A46A74564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926567A9-0286-484F-9890-2AAE272D7C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5D1C9C6E-B0FB-4EAD-8D54-64844F92A7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8E658723-71AB-48D4-879F-B153336CED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413CC12B-7F0D-44F9-9F54-F9142FDD69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FBD59899-E6D4-410F-B161-E8A5736836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34DD6715-132D-48B7-BE27-63E2974BEA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A815CF30-0E06-415C-A749-9754C4E9B6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96918473-CDB9-4AA5-9D89-65CD739E84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0D2267AE-3BED-4317-8B33-E85B38AC42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70645F3B-098C-4C1C-95C5-07EDAB72FA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6366DEF1-168D-430C-AC4E-46BD289A1E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95FE9B6B-FCCD-48E6-9DFE-626553BB08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C7ACC2E8-1215-4224-9C18-25077D80E3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FE061303-647C-477B-9CDE-0EFCAF8ABB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CD2E93BC-2F9F-4DAD-ABAF-DE3F764C87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6C1D63CB-DE67-4F0B-97D3-A56E995F1F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FCED705B-8015-45D3-942E-75D654A4E2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D160AC5E-C201-46BC-82C8-3AADA2F0D9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56304292-0196-4960-902D-6A32368194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E013904D-2C11-4727-9272-F201ABB88F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1D173E2C-2F38-4D93-8937-47A4DE53F4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64C1EF07-9791-48EF-B240-3DF9812BDA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D1C35EDF-FF79-47DF-BFE2-2E65A671FD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6264AB23-C784-4EE2-BAC4-F3597AE3DE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56183A73-8794-432E-8E93-DB58017C49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244AFA73-3371-46A4-98A3-986037B987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B0127B2A-CCB2-4E04-ADCA-1BDD0B2191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1A601784-3777-4D1C-A908-AB5D006394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12F0C216-C36D-4A9C-ACFD-81835984DD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1552526C-0042-4A08-80DB-4B0038240A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78E38195-35D9-4D10-AFD7-7593D74E9D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8170BB9B-5DB3-4EBF-990E-97C3E403D2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0050A901-7DEF-4C38-9D97-7A5888E546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3EBDB99B-9716-466A-9C46-05500A3694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99E3A1BF-6505-49A9-AFF6-7DEC5B36FD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69307401-DB93-4CB7-810D-68FE803A20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AAE185F3-A2D7-4BEB-9570-BC25CC5A55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DE511CC8-E16D-4D37-AAAF-157BCF8770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EC3D9D42-ECC8-4A12-947C-AE5B6DF9F7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E56D163C-251C-4A78-AB30-32E3DEC4AA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93D9B3ED-3BBB-4D5B-9DA8-A259011FB5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CAD1F5BE-BF08-430E-B3BD-ED1B3C7565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A8924E2B-76C2-413F-87C3-264E84B1BF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2695F2CE-4324-45DC-9ACF-C3582CA435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262A20C8-D5EF-423C-8138-70A3963D41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8705E715-04E1-4AB6-BEDD-D24F644EE9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71B64831-5370-495B-BD86-996EE62625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952DF141-D907-4B1F-B9E0-11C27B9FA2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3B01F3BF-FBD2-4EC6-9089-EA10658150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097001C8-D6D7-4CAC-B065-3C882AFC71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765A038F-F021-4E23-ADDB-8EA6E50D00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997BCEEE-53AB-495A-8BD1-BAF9432925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15D952CC-0283-499E-B271-CFA8D8CC96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75CE44C0-3493-4DF1-AAA9-3C4C283293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27BA5278-C949-45AC-AD1E-E236EBDF49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130C07AB-9438-4F5B-B64D-191C6F89AD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E0D682DE-733E-49C4-AAE8-A66368225A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69722261-2622-4689-A79A-0167E11397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743AAC64-E8ED-47BE-A52A-A96A317444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162BAEC7-24A4-4E58-AAD7-5F07C257E5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A16EFA7E-2B7D-4363-B605-923F3117F4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700F76B2-94BA-4F39-B8A9-67AE7CCEAB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A47EA1FE-2396-4189-A784-09A42642A5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799F1D1A-AA64-4821-AF9E-75166F2A56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A9EE2654-30DD-426C-8BFA-C560E5AC0D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3969FC12-DAB2-4696-8665-DEA46A85CE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5E58E17B-1BAD-48F7-A519-1CF142E88C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5602D2F1-29B9-4C2E-ACED-93EB6F3915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D53ACE99-7C33-405E-8D71-9A1A34776D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12FE1037-4BD1-44B1-A340-574613B0D8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FA9C0B00-C69A-4636-B206-B733E01A9E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ED592741-2B6A-4405-A9D6-E344D39EE1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46B5EE00-BF49-4224-B272-988F824A7A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AB459638-8B68-4507-8912-0B9E9C98BD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AB3D4A5B-DB4E-4DC0-B3AA-1D80EF216C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01EBD215-D84A-45F5-8503-F2E96C682D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E98E0443-C8E6-4D97-9C32-AEB9BC01A8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29257B8C-D8DB-49AB-85BD-AAB64107B5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2FBF28DC-8047-4DFE-805B-76EB2BAB88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EC6386C0-5BCF-447A-917E-6EBE6AF9D2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EF695524-6508-42B1-B046-2266D74D2C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158554E4-9EEE-4C6E-B639-64016E46CC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BD2055FB-A235-4085-AE58-4A9997275A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1450D974-5A6D-4B70-BD90-AA5A208BED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09C0DF68-E4C1-4E9A-97B0-B229BBDF3A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D2E3E15D-F4FA-4B5D-A1FA-3306F2AB60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63D91337-75EF-4F30-A5DD-6841808836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A413AF56-1038-4176-981D-470B1AA568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8F3FC47A-7604-40BD-80EA-6E181A73F4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4F692D19-22B1-493E-9CD1-83652F9A94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AD6015C2-4EF1-4535-9E54-A0F035488F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5555F006-B5CE-463A-ADA4-B0AB8732B7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7DC5EFF3-761E-4C20-96CB-865320ECB8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9299BE4D-9F0B-421F-B52D-EA08C89334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620CF643-017C-4AD0-8D8D-D35EF5B1E7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D0C0B30D-3AB6-4488-91EC-D7B3CE8D0A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71DD82A4-908D-480A-9BA6-86583405D7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60FCE1D8-879F-4BAA-AA76-DB13056DB1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B956A008-58C2-4F44-8834-1E68849A6E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D513542A-30CC-46C4-A0B8-4608F2C00A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FA70CB70-AA94-4858-9ACE-5B595FCCCD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4A5C30F0-2629-4A2D-8F31-FF0AA6433C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6D959DE0-34A4-4370-B94D-8ECF8FEA37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4C8705F9-FFE8-4F6E-99D6-FCE8C18D2F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3CCAD729-451D-4920-9C1E-C49FBFF5B2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4882D9FB-80B1-459C-8C2D-A6B56285BC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4AB0683B-8337-4D02-B6AA-6BA8E34850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02146CB8-03CE-4802-9B6D-D6694CE126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B419A3AA-2916-4039-84AE-6D6CA8EC3B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6FB5499C-DCBE-46E3-9955-EBB2B7036A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5F2AF6F6-B475-435C-B342-7952E3E3C2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D336C022-6135-424A-A6F7-56F1861676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F74BFEA2-20C5-4F9F-9DB6-3544AE4A8B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D14A309F-2499-4324-9271-091788DC99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BEB01BDA-7B07-4D02-ACEB-212C8CF34D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E305CAB7-028C-45D1-AF84-1EFC0BFE3F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F307F69A-1BF7-44B7-8095-A0411182DD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A73CA38E-F9D0-4FC9-B6AB-BB718B5998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682E64D9-7B4F-4AFC-AF9F-96C08F525F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C3F22902-A99D-4ED4-B13F-8CC740FDD7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4D46E008-37CF-43BE-996B-846876495B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E738137B-2BED-4A9F-80CC-F96542D246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202AE387-0107-467E-9F29-911310C53C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78E37E55-9AB8-4D5B-9DDD-3F59502D35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D441E582-0B12-4E7F-B846-51AA8259B2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76869157-B38A-4945-80A6-1CFB42EA60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BABE0DF5-F493-44C8-B59A-88CCFEC843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8FBE8D74-0EF0-4960-B546-7D141E1588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4BB7A55B-1A0A-4348-B722-B8B3249454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E45AC0C0-3708-4B95-8EFA-C7FFE13A6B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803DE342-653E-4082-93F1-6B6E01D6B8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7C3890CD-A861-4F42-9A1A-A018378B28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07E5CD3B-3D82-44E7-8643-6504145C54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610EFF49-CFC5-437A-BA23-1F0BB41102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AE664897-F885-486C-B12B-1086E20BE9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B99F49C5-5C7C-44F9-B41F-EC8252C36E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E31295C1-1304-4C93-A958-AFA859FA0B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76E3FEAD-AFCB-498F-804B-F990C848F6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817A0D5E-97D9-454D-A2AE-D337A591D9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CDAB5605-B754-45A9-A657-257DF2B5F2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8EA33627-FB6E-4C66-BAE1-5E5FDD6F11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D031730E-7CC0-46B6-A16B-69F07DEB4E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0DD024EC-321E-41BB-AEFD-7FF734CFFD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FB073CA0-36AB-4662-9AF1-404B73740C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1185314E-E6FE-4C61-B110-3110DE2285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F4CF2588-E0ED-44C1-BDF3-9C3A5DAEC2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444B2A57-513D-45C2-A75B-48A72C5395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5AC1C73B-0886-4CEE-A4E7-08AF67E259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B2DD031D-6AE5-41B8-83D4-186814A78F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55285074-FD28-41C1-9C34-60B6A9F2DC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3310C91C-3D18-436B-A70E-9CDFB79EF0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A978B7AD-970F-4934-BB1F-C02CEBE7FB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36E82B14-ABBE-498F-AEBE-2BF03F83C6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77565C45-F2C6-4A38-8B27-D1532539A6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A7E175CD-EE91-4B18-9A28-3F96C07805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6594CFA1-5342-4FA5-8931-2E34583ADA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CDD94E60-DE02-49B4-AAF4-B9A0B976B4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BA8C384B-057A-4842-BE9A-CDF283A50C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1D69485C-18C3-41D1-AB62-B990E44E05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F2CB62AA-7B0C-4B9E-8E53-7B8080CAFF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01278CB7-F17E-4250-BD43-A85DAEE240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19F85169-99D1-4649-858F-51408A0E31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8D2666A9-09A7-4CF2-95D8-5C5F792467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20550031-C5F9-44E2-8557-0C395CAFA2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53487808-CA9F-4A39-9624-ED5814A6A2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B89A6382-2A2F-4AD5-8DAA-FAE9C42B41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DEA62F25-C7AE-4A67-ADC1-41D9D28A1F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2A33E0DD-F933-4A8A-A044-9C79712E40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AB807EEA-045F-4E56-BA45-19056D92BA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361796BE-FA98-49C6-AE4D-BA2C2D05FE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0EA06408-A84C-468C-8188-DE2267269F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1845307C-3214-4AE3-B1C7-2366736FCB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5EA74518-E1BC-42A4-8BC5-867F9A009D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4AE3CA0C-8979-4BAF-AB77-F48C6183A1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9B154ECE-4653-436B-A10C-BD49124D3E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EF822A5A-9D4B-4022-8EFC-ADFA0D1CCA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4EA49BDD-2DB2-4381-A8AC-230053AA76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88DCB52E-E962-4F07-82D3-B8C502398F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EA8D074F-1255-41CC-A8D3-F1F343DAEA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3DC1DF7C-1B35-4F0B-A7D0-3DCD27830A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30D848D3-A860-43CE-8BAE-4CA7C2756F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3289C991-CF6B-4BF5-9CC7-CA925FF094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F766189A-989A-41BA-B025-8626068643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E7DA5B1A-DC06-4B55-B1B8-CC00533C0D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8B0EFDEA-BA74-4ED8-BE94-FF55B07AAA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3D501897-C1D1-416F-A875-02A097A5AF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33B33B39-81D8-4346-AB85-48C7AFAEBC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33A13523-0AE1-4F3C-8D14-785577AC2C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34499EF4-074E-4CDC-9756-88B031607E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8B1B7042-280B-4AD1-B9F7-4064BCE7F8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FDF70052-1302-4E82-9415-4B401907A5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C08AE4CA-640E-4BD8-90AA-E8FE3BED8F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EEB36A01-5867-4805-9FB8-6218879B51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9107784D-37FC-4406-92E4-DA58497D7E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F52B62C7-8EEF-44EB-B204-2C8C39354E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A1B6F0C2-5F53-45B3-B850-B2AF6EAF47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A04A9A55-3B32-4EF2-8155-B42B7226ED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8558A07B-5CE7-41B2-905D-338A27B36D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BFD9F1D4-0E43-4633-BE22-C9AF2A71D5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C63439A8-91A8-415D-B8DB-8D07141B66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E47F4458-D60D-4125-8A77-4216E70D9A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C7AFB920-69FE-4CAE-84B0-3E2F03EB88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38BE5B78-BE27-49EC-9DA7-53DF8FD965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EC98EC12-F9C3-418F-B40B-C8A7248A72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B65E5498-5D0E-4EE8-A755-B1B655D617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496426FD-389B-408A-B604-63B82399F5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82A1DD50-5265-4DC9-80E7-00E1740CC2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6C1FAF3E-5A4A-4CC3-99C6-94919F24EA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88E099E9-7107-4281-84EF-DF003E3766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DC0DD8E0-8372-4585-8633-30F0F09D6D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E6C91961-D7C0-4568-96E2-71D509C78D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99F028F7-BD5F-467B-B6CA-8A52AF0B86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A4EEBCB9-995C-41F4-8A32-5BC8E9571A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3EB6F2AF-7F94-48E9-A1BD-E9D88279A5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B958ADE8-0A4B-4841-BC08-111BE5569A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094E184B-754D-43FE-9BDD-A0615455EE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D7BFB83C-4C78-4AB5-A526-D936BD38E8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36B433EA-6081-47BB-A2FB-7AC78FB34D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5D1C1F89-AA46-4DE7-9F56-D04515AD70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294F59AF-A37E-4AD3-9D3A-60F1810E2B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651311FA-53D0-4394-BFB2-8011EB3F05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42382D51-47B6-492E-9809-C4A097D827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A42F41BB-A890-49D4-A457-42638686A2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EE8F5E56-73EF-4AED-96B9-BC4718938D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26BADEDF-AC89-499D-8882-95AAC1063E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81CF3386-9912-4C15-9ED5-4E23CD11CF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CA92F775-225D-4D91-BB8B-736285A088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E398AB0C-87CA-466F-BBB8-D1AB9A0FB0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AE90AE0B-E62C-44D1-B9D1-56C666217F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14D12F80-227D-4E9B-B61C-348C56EB9E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2255A3D6-47F3-4788-A162-203B662752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6E81DBC5-FE69-4065-B110-95A467409B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D06E39FA-6432-4EE1-84CE-4627C5BA38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028C6988-ACA7-46B5-B2B6-D35F14331A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2D0C1D7D-2229-4A3B-8220-3B55C9368C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B5A1313D-63E9-42EB-9717-DB6586BB49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35154148-4FF0-4E1E-BB75-364C3EA451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30496F1F-DDF9-494D-9111-7EC29D0D83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D382F72A-BAFC-4565-B67C-2B5220F820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78EF1411-3CDE-4EC6-8A4F-BA8566BAD5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1035E743-68A7-4795-BE9A-7146D31481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73957CA5-93E7-4078-8284-7CF9138A5A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109CE521-BAF0-4E80-B355-289684C517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AA6DA87D-A947-481F-B19B-F58678170D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8E889656-6F35-4926-B294-44D3413B28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266CF547-C064-45B5-9BD2-6A447F8566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1AD4AA41-4A04-483E-B4C9-18CDF0520C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8E2EF5D0-EE22-4BDA-94FE-75201D8B79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B15CCC68-881A-4A35-A04B-D6B5FA3BD4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E5AB115A-E7A9-4742-916C-5F559CDC17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AA6C6C39-DADD-41D1-AB6D-70B5F240C2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72B8177B-0E1A-48BF-AECB-55465C6C1B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0704BCEB-DA7F-4206-B8F5-BD5244687C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C1895118-6CEA-4A38-A4ED-7B420BA696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743DACBA-DF4F-4C96-852A-F58E55274E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4E001B7F-C582-403D-A8AC-E0C1D070AE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EDCE0C15-9F45-4504-BD3A-B0AD1045D6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9AD41FA8-7E87-4701-9A13-E3A7CE8834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8B1A23E5-80B7-4473-A821-1EBB06123C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5F2BB7E1-6796-48E0-BD3D-26D82EDC78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A14D9FED-7190-4DF5-8B9F-C75B85667F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A96B2514-7ABB-4996-8374-8EBF6DB5E6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E78C6283-69D0-4325-8715-50E65FEF19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55ED1F34-F438-4469-BDF2-D00021FFFB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57A44C06-BC6F-42BC-92B0-0D11E9C6CD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5BF83C50-406E-4AEE-996F-9551E573BC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32719407-3503-4485-AF68-7EE3F99016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4FA8B8C6-A051-49B5-BAFA-6BF8A3C38E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B9FCBF0F-ECD2-4683-BE0B-E77EE72B3B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5D083270-5444-47FD-A808-7964C355D7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657D932D-FA6A-4041-9F85-B48F7D0DDB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1B24776B-D833-4B61-AC99-C9F4A6CDE8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DC9E1256-6DF5-4372-BD52-EFEE1A2C89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1A665959-6AEF-49EF-ACF2-D842A74565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19F7C006-F6FD-4A24-87BC-1620638B0A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50416D1F-466F-4892-A3BB-132BA6B923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0001C9B5-55BF-4D94-9D5E-9EEB4EEC09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A8ED8A9A-12C5-41C9-B984-4EA13C59F8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BB0D3F7E-5ABC-4E01-9580-E8A04F326C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78F2A118-50C5-496D-98A5-5C2AF4A0E3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FCCCBEDC-8C88-4E00-9F36-63592EFDAD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81E7501E-22FC-4B71-BAA1-1B0D1384BD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FF7B1EF0-080E-4976-8929-DE237F8AE2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007FF5CD-01A9-4CD3-A3C6-39D98F7FA7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DEE8AD1D-2CAA-45B8-9799-23767100F0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633B31D2-9225-4E05-8225-3B6D2C7BAD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0817C032-6051-4C45-B01E-BACBF16F6E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F8B9F56B-7B84-408B-8A9F-E0145D144D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BD4361F6-9C15-4154-B57F-4C313075CC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F89A80DE-54CF-4115-B293-4229407861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C4409C47-9BC5-4519-8E8F-20DCCC58AA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4BFBBE41-BEE8-4D60-9C01-9C73E605D2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5165D926-4781-467A-9C36-B14316A26C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296B6736-52D2-4385-9723-4F96209C7E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19F6545B-8677-4C2B-87D7-A38E97992C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2F547FF0-7211-4E0F-A9D5-7B191C629C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17D4BA80-CD95-4C05-A663-F459470468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F17CD957-85D3-4D1C-8ABB-01DDB6BFDF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9C9AF6BC-1426-4F17-A29D-14FD2649A8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B5E206E5-2891-4E27-99D9-052705BAFE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8715821D-46E5-4650-A081-64C3F2AD82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93B00E85-35D4-4794-8F69-ACDE71B409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7320A19D-FC35-4EE0-89D6-56CB87EDBA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B5F36E8D-E06B-4F7B-B904-F78E45DF56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E452E2E9-C5B2-4F66-B002-53F83E2DCF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A5DBDD66-49A6-4228-BB54-A432C65F42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53934C99-B103-41A3-83B1-63B8728909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8F3481CF-4E44-4A73-9983-DB4B245862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20D9185B-9A3C-4A6C-8ACA-733792C8CB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83182395-C0C0-4356-8726-E81EB6FF75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E66E41C1-BC84-4751-B492-F77043C846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1BBA6981-9C42-4795-9B85-B8DFE96A55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23534745-AA31-47B9-A5FE-41CFEB0A45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680E28DB-C934-4A84-B46E-9E8A2C4BCC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5524D5B5-10E1-49ED-B84D-0BC0BB7671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7103DBE0-943B-4745-8CB3-D01EAE645F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80C860A0-EE3F-4D60-8F15-4BF6F564CE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3DFF4D33-498F-4607-A851-EF5E1CDB71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8D30B1E5-5A97-4004-9017-3AD04A1228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F74D1C33-F01B-43F6-AC45-9675637731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5B52E894-B527-4A8A-A108-51EF3A60A7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AAA4885F-58CD-44AB-9316-9231AB7FFE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1FA1C6B1-E4AE-433A-B63A-E3FA569C48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0ED8F74F-8B04-4C43-AF44-4F7630BACC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634CDFFD-4A4C-44FA-A39D-2907D7A2FF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FA7A73C9-EA74-4E39-AF06-1DB046B2C9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97450915-1C56-4D5E-A8A5-29CB6AAF06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CE518950-E00B-4CA7-9EC4-3CBBDA218C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4664F3BF-F73D-4535-A679-D6E7DA45F4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5539E100-F685-4493-9D03-08FE18D1DE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6BF01E3F-260A-46B4-AB8A-FDC86C8739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C88B736C-46AC-454C-8579-5D1AAE446C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09F17A06-904C-49FD-A658-F4679E5688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52813CB8-11E7-411E-9DCB-58D35055EF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F937EA07-B7EE-40B1-AC3F-E3D945A74F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C6801A4E-5DA2-49AB-B31F-B5E9B21A46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1B97AA34-C3F9-4BAD-B4CA-0EC6059B8A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C87DEA1B-8CBA-4EAA-8C98-1B417645C6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20D9E5BB-3E15-41FF-B791-90D0648F9E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9D257180-407C-47F7-B66A-4F91E4CA25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7B706D7D-D431-4D3A-8A8D-663AAA2C2E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86263515-631A-4B23-914F-AED64AF8CE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F045044A-D321-4843-B086-E68802C165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54F2DE30-4967-48DE-BC18-0F6773CE76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229DE343-1FCA-47A7-866B-96A07FD031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4F0F45CF-D486-4533-8D54-C6E036E47E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4CAF2368-3B7E-4C0C-A79F-B0D8439768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7336C1D2-88D3-49D6-90B7-104A27CDB0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BD119DB6-B96C-43FF-B3C9-FACB993ED0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DE529B2A-2781-4EBA-8B5D-52595ADF6A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53D285F2-A2B0-463D-BDDA-6089A83758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986DF25D-C506-48C5-9EB5-13D6D505DE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3058A1C6-549D-4FCF-8440-E1313A661E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5F21BB1D-DD88-4B76-8509-EE8239FE46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6597BFBF-90F2-4ED6-8D4E-823FC11892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08A02651-E561-4DC7-9541-91EA9E25EA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57B4090D-BFFA-46DE-A23C-184597AB84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6CB03A57-6A0B-448A-B473-7BE28BF4F2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8806E4F5-965B-4111-B431-94EB38BAB8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C107AB9D-D9E1-4094-A757-2212BECAC4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F068937F-5F73-4363-B1EC-A95D0DA9EC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2E6A4D8C-3306-4707-ACEB-FF8617E118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1F08F938-D17D-4304-A421-2EE3B58A63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FD0B532F-B0D6-42FB-8DCD-4D386CB178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AA0BD1DA-217F-415E-B16B-E5A7E3C730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A63050EF-4859-4007-BDDF-507356B6E3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2CFDE0B3-D441-4E2B-A9AB-0B5CC19092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1BDADF9E-7176-4D7E-B587-1422FB98B3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B268D61C-7643-4131-8841-9476DB25BE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98D972F2-A5B1-4D3B-A577-70223F2368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960A63AC-664B-40DF-ACB4-0CE86FAAE4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60D23454-3E8E-4618-B6F6-67F9FEFEC9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F5C20309-E3E3-4E76-B582-B4F9709538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F9BDEFBE-2B5D-498F-814C-D55134F89C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B92D8D16-B722-48C6-851C-264D5A0E4A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C80ACA53-7088-49E6-A7BC-86C044A479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01E6CB29-1464-405A-B84C-E8F9514388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800FD120-E2B1-4096-9BF6-6C1DBC2344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ACD3355F-4C81-409D-957D-320064AF18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84E9435A-034A-4AD8-AA08-E6B8D021A5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4FF4EFF1-8B8B-4453-80A8-4BF5C26911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6A390090-8EAF-4E50-B4B4-8A28F32D2F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680D52B5-275B-481C-9588-4448E2E9A6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9A69CEF3-28AE-488D-B651-2D60E84F36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BB41B7E2-BE43-47FB-880E-27599A9D7E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73BD2E07-DFC4-4FAF-9E32-852797639B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55F56989-A0AF-4E3F-BBA2-D6A01A06FE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7F133C3F-7A58-4EEB-B29C-128B59A057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25641811-60ED-4495-B914-869C980323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2E30AD63-5130-4F76-B6A9-E96786A66B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5E01AB2D-9821-43B0-8B49-023A416739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6B6D4296-E849-4628-AC59-6CB4CD16A4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7B61D8FE-2EE2-446B-8C44-17781EA085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69873F66-1C83-4957-AA35-ED8B186D7B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CEE32B22-1E2E-4616-9C40-D9AD110DAF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A87EFB18-2BA6-4BD3-A9AF-6790624ABC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E9301E70-3B69-4CA8-AC52-4593205EC8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F5488705-61A7-4063-8E82-07B64803ED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17DD18CC-52C3-4DDE-8F53-5BB98D041A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9955DFE2-EF55-4D0C-AE22-3DA8D6EA30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5E86945D-FBAC-4043-9A2C-447B429909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68988F6E-0629-4570-9A55-8FCD18F9DA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86A81A9B-1106-4D91-8F9B-64DF87B57E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DEFCEB06-066B-43D5-83B4-A9B9552698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7F8F5DFD-F419-4FCC-B062-D7E0D003A1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40891436-B7D1-4A1D-9800-3903851A0F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D5EECF17-E4D3-4829-AB7A-926910280D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F062A1F1-7A17-480A-8857-5BBB47A84F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598DB519-D186-4A3D-961A-3854E310E1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F69E74FC-BD9C-419E-A063-EE8D881293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7483E2B9-71F9-4533-92E2-34FBC81E00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31AC5EBF-9BCF-45A5-A29D-365D121F0D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1F9DCAAB-2D1F-41B6-8FD5-40025873F4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6B06ACA2-0478-4D2A-A158-72FC504DED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CE309E33-5FBD-43AF-86B6-E7568D838C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48485DD4-AA71-45AD-ABE8-02817C3FF3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66260E6B-9B22-4DA5-81DF-06CA55F00A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9E46DC13-73F9-4E68-938D-F888B15970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1F155258-784B-459F-A0E2-151205AF3B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D49A0888-B880-4074-8775-86786EC7B2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3B92C444-0276-4C60-96C2-89FD6E2FEA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FC4B87BD-9B0B-48ED-BDF1-F84AF93F36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56665E0A-FA3B-4FA2-87C2-FF6D510EF2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D8A2CCFA-4599-4D70-9B5A-842BFAD6F6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B489136B-C6A8-4982-89B4-A10007A65F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24EF4043-C138-4AF4-B3E6-342031DE6D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2494092A-9B74-4220-9FB9-EAEB4356BC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3DCCB69E-4920-4BFB-8E76-26569240A4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08D50E6E-FE3B-431E-BDE6-DFCA6DF71C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C4B9085F-D62D-447E-B682-8A1552646A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9A0CF52D-559C-4FCE-82A0-2CC5E75CEC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AA45A371-C5CA-4AD1-92D2-203D103BE9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DF537314-704E-4B67-BA9A-C96DEAEBE6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C990414B-11DD-4897-BB5A-1378BB47DA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318F3078-17A0-40AD-844D-87DF954FAA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2EB0D6A5-7D59-4676-B637-82FCCCDA30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6676FA09-567C-42C9-A624-F5E9B52133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60D3E3F8-5D38-43C3-BC09-A3BD0BFC3F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4F2A6633-3BD6-489E-B107-E199639053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6E7A16C8-5EBC-48B4-B1F7-EDD5EC226E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4521AABB-6559-455F-A0E5-F808E39B11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E6BA3AD8-C595-4B00-8E09-74878DFAAD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D7B50794-ED13-4078-ACD1-68195E802F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73B7D864-3DE6-43B0-90B7-B2AAFB19F4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FD904CE2-EF54-42DE-B56D-50EEB2A721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B6190EE3-7901-4226-97E6-11DE3F34DA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4E337E80-3987-4E86-AC11-4C9076ECAB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A4BB6CD5-3176-4F3D-BC6D-E943B1F4E5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B9D3CBC6-E974-40AB-B1D0-0655FFC33B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15EF882D-641A-4C81-B10C-64C73A3D8E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FAB6A964-2D23-4F08-A10E-05CF6BE716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E4EE5110-8421-47B4-BCB4-010B8128B7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4284C1C2-5CA7-449D-89E9-3535496BE9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FDD8EEFE-8456-4B92-8BC6-E5BF19FC2F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10A563F4-8656-4CEB-8287-02F3B40490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67B05E33-00D0-485D-9368-3F1C41B970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3" name="Text Box 15">
          <a:extLst>
            <a:ext uri="{FF2B5EF4-FFF2-40B4-BE49-F238E27FC236}">
              <a16:creationId xmlns:a16="http://schemas.microsoft.com/office/drawing/2014/main" id="{F43540AE-BB01-4F95-950A-C4D51A9E29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7290CFBF-A5B9-4EAE-B517-994A52D6DC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F236A094-6F94-4A53-9243-4DA3F0E6BA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6" name="Text Box 15">
          <a:extLst>
            <a:ext uri="{FF2B5EF4-FFF2-40B4-BE49-F238E27FC236}">
              <a16:creationId xmlns:a16="http://schemas.microsoft.com/office/drawing/2014/main" id="{60DE773D-A6C2-4397-B9F9-643C59A54F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7" name="Text Box 15">
          <a:extLst>
            <a:ext uri="{FF2B5EF4-FFF2-40B4-BE49-F238E27FC236}">
              <a16:creationId xmlns:a16="http://schemas.microsoft.com/office/drawing/2014/main" id="{BCE125D1-5DD1-436F-8246-195D0A8125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36A9E365-B965-4535-9856-CC32E5A479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9" name="Text Box 15">
          <a:extLst>
            <a:ext uri="{FF2B5EF4-FFF2-40B4-BE49-F238E27FC236}">
              <a16:creationId xmlns:a16="http://schemas.microsoft.com/office/drawing/2014/main" id="{11D915D9-C7D4-4E2B-9F66-48CE05D6D2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0" name="Text Box 15">
          <a:extLst>
            <a:ext uri="{FF2B5EF4-FFF2-40B4-BE49-F238E27FC236}">
              <a16:creationId xmlns:a16="http://schemas.microsoft.com/office/drawing/2014/main" id="{FF448055-6243-4F71-815C-5647EA347C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1" name="Text Box 15">
          <a:extLst>
            <a:ext uri="{FF2B5EF4-FFF2-40B4-BE49-F238E27FC236}">
              <a16:creationId xmlns:a16="http://schemas.microsoft.com/office/drawing/2014/main" id="{FF5A5756-0239-4E23-96AA-0E5D60CC14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2" name="Text Box 15">
          <a:extLst>
            <a:ext uri="{FF2B5EF4-FFF2-40B4-BE49-F238E27FC236}">
              <a16:creationId xmlns:a16="http://schemas.microsoft.com/office/drawing/2014/main" id="{255C558C-42ED-4E1B-9927-834202450E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3" name="Text Box 15">
          <a:extLst>
            <a:ext uri="{FF2B5EF4-FFF2-40B4-BE49-F238E27FC236}">
              <a16:creationId xmlns:a16="http://schemas.microsoft.com/office/drawing/2014/main" id="{56CF8BF8-48CD-438B-BD8E-BE41657300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4" name="Text Box 15">
          <a:extLst>
            <a:ext uri="{FF2B5EF4-FFF2-40B4-BE49-F238E27FC236}">
              <a16:creationId xmlns:a16="http://schemas.microsoft.com/office/drawing/2014/main" id="{3CF63862-3A2A-41BD-98C4-024DB943D7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5" name="Text Box 15">
          <a:extLst>
            <a:ext uri="{FF2B5EF4-FFF2-40B4-BE49-F238E27FC236}">
              <a16:creationId xmlns:a16="http://schemas.microsoft.com/office/drawing/2014/main" id="{2196E5DC-839A-4E91-8BD8-EBF68C8502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0EF8B8A5-9FFA-4107-9C78-8D30E14169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7" name="Text Box 15">
          <a:extLst>
            <a:ext uri="{FF2B5EF4-FFF2-40B4-BE49-F238E27FC236}">
              <a16:creationId xmlns:a16="http://schemas.microsoft.com/office/drawing/2014/main" id="{4991767C-3493-4A0C-B122-2353CFA067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8" name="Text Box 15">
          <a:extLst>
            <a:ext uri="{FF2B5EF4-FFF2-40B4-BE49-F238E27FC236}">
              <a16:creationId xmlns:a16="http://schemas.microsoft.com/office/drawing/2014/main" id="{B25B4170-F34F-4368-A471-31F25DB841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9" name="Text Box 15">
          <a:extLst>
            <a:ext uri="{FF2B5EF4-FFF2-40B4-BE49-F238E27FC236}">
              <a16:creationId xmlns:a16="http://schemas.microsoft.com/office/drawing/2014/main" id="{9165E3C0-D795-4E73-95AE-E8A3E6C822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0" name="Text Box 15">
          <a:extLst>
            <a:ext uri="{FF2B5EF4-FFF2-40B4-BE49-F238E27FC236}">
              <a16:creationId xmlns:a16="http://schemas.microsoft.com/office/drawing/2014/main" id="{E244A76C-8F66-4D9B-84CE-650AB48436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1" name="Text Box 15">
          <a:extLst>
            <a:ext uri="{FF2B5EF4-FFF2-40B4-BE49-F238E27FC236}">
              <a16:creationId xmlns:a16="http://schemas.microsoft.com/office/drawing/2014/main" id="{B7E25B53-9965-4C3F-B0E3-4930C139F4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2" name="Text Box 15">
          <a:extLst>
            <a:ext uri="{FF2B5EF4-FFF2-40B4-BE49-F238E27FC236}">
              <a16:creationId xmlns:a16="http://schemas.microsoft.com/office/drawing/2014/main" id="{183D3CA7-7F63-46BE-9A2E-750CC9572D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3" name="Text Box 15">
          <a:extLst>
            <a:ext uri="{FF2B5EF4-FFF2-40B4-BE49-F238E27FC236}">
              <a16:creationId xmlns:a16="http://schemas.microsoft.com/office/drawing/2014/main" id="{ED9EC774-D733-43C8-921F-07C2DBC38E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4" name="Text Box 15">
          <a:extLst>
            <a:ext uri="{FF2B5EF4-FFF2-40B4-BE49-F238E27FC236}">
              <a16:creationId xmlns:a16="http://schemas.microsoft.com/office/drawing/2014/main" id="{203C6115-ED3A-46AB-8D52-DB329FD25F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5" name="Text Box 15">
          <a:extLst>
            <a:ext uri="{FF2B5EF4-FFF2-40B4-BE49-F238E27FC236}">
              <a16:creationId xmlns:a16="http://schemas.microsoft.com/office/drawing/2014/main" id="{429EC33F-F319-41BA-A8AB-01B8E0291C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6" name="Text Box 15">
          <a:extLst>
            <a:ext uri="{FF2B5EF4-FFF2-40B4-BE49-F238E27FC236}">
              <a16:creationId xmlns:a16="http://schemas.microsoft.com/office/drawing/2014/main" id="{46D1D00F-339D-49AA-B5F3-686CBB321C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76BBB4DD-0638-41B3-B548-170B83BF91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A5000BA1-C68A-4345-A038-6037E48E27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9" name="Text Box 15">
          <a:extLst>
            <a:ext uri="{FF2B5EF4-FFF2-40B4-BE49-F238E27FC236}">
              <a16:creationId xmlns:a16="http://schemas.microsoft.com/office/drawing/2014/main" id="{25CDD490-59E5-458E-9D47-BA41ABAA29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0" name="Text Box 15">
          <a:extLst>
            <a:ext uri="{FF2B5EF4-FFF2-40B4-BE49-F238E27FC236}">
              <a16:creationId xmlns:a16="http://schemas.microsoft.com/office/drawing/2014/main" id="{B2C3FA98-EE8F-4EA2-A68E-EF7B130B23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1" name="Text Box 15">
          <a:extLst>
            <a:ext uri="{FF2B5EF4-FFF2-40B4-BE49-F238E27FC236}">
              <a16:creationId xmlns:a16="http://schemas.microsoft.com/office/drawing/2014/main" id="{82688011-B394-44B0-9634-6811599A6A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2" name="Text Box 15">
          <a:extLst>
            <a:ext uri="{FF2B5EF4-FFF2-40B4-BE49-F238E27FC236}">
              <a16:creationId xmlns:a16="http://schemas.microsoft.com/office/drawing/2014/main" id="{5835615C-0DF9-4639-A6D9-30D05CE9A8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3" name="Text Box 15">
          <a:extLst>
            <a:ext uri="{FF2B5EF4-FFF2-40B4-BE49-F238E27FC236}">
              <a16:creationId xmlns:a16="http://schemas.microsoft.com/office/drawing/2014/main" id="{19F6B9A9-B0D6-4144-96CF-8910B9D37B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4" name="Text Box 15">
          <a:extLst>
            <a:ext uri="{FF2B5EF4-FFF2-40B4-BE49-F238E27FC236}">
              <a16:creationId xmlns:a16="http://schemas.microsoft.com/office/drawing/2014/main" id="{C025C008-C8A9-4066-A174-E9026AAAD2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5" name="Text Box 15">
          <a:extLst>
            <a:ext uri="{FF2B5EF4-FFF2-40B4-BE49-F238E27FC236}">
              <a16:creationId xmlns:a16="http://schemas.microsoft.com/office/drawing/2014/main" id="{BE9F7BD2-63B8-44DB-916B-4E5275A3A3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6" name="Text Box 15">
          <a:extLst>
            <a:ext uri="{FF2B5EF4-FFF2-40B4-BE49-F238E27FC236}">
              <a16:creationId xmlns:a16="http://schemas.microsoft.com/office/drawing/2014/main" id="{FD7410A9-C440-4401-A6E7-528E7AFD57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7" name="Text Box 15">
          <a:extLst>
            <a:ext uri="{FF2B5EF4-FFF2-40B4-BE49-F238E27FC236}">
              <a16:creationId xmlns:a16="http://schemas.microsoft.com/office/drawing/2014/main" id="{0FA815F6-0162-4D65-AA13-D2AF3AEC84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8" name="Text Box 15">
          <a:extLst>
            <a:ext uri="{FF2B5EF4-FFF2-40B4-BE49-F238E27FC236}">
              <a16:creationId xmlns:a16="http://schemas.microsoft.com/office/drawing/2014/main" id="{B787EEF5-C2B8-4137-BDFA-0057ABE82F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9" name="Text Box 15">
          <a:extLst>
            <a:ext uri="{FF2B5EF4-FFF2-40B4-BE49-F238E27FC236}">
              <a16:creationId xmlns:a16="http://schemas.microsoft.com/office/drawing/2014/main" id="{F970A0A7-158D-4867-9846-8DF18A246A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0" name="Text Box 15">
          <a:extLst>
            <a:ext uri="{FF2B5EF4-FFF2-40B4-BE49-F238E27FC236}">
              <a16:creationId xmlns:a16="http://schemas.microsoft.com/office/drawing/2014/main" id="{BE95640E-568C-42C5-8335-2671501531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1" name="Text Box 15">
          <a:extLst>
            <a:ext uri="{FF2B5EF4-FFF2-40B4-BE49-F238E27FC236}">
              <a16:creationId xmlns:a16="http://schemas.microsoft.com/office/drawing/2014/main" id="{86A4E334-5F53-449D-9D42-959CC49B8E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2" name="Text Box 15">
          <a:extLst>
            <a:ext uri="{FF2B5EF4-FFF2-40B4-BE49-F238E27FC236}">
              <a16:creationId xmlns:a16="http://schemas.microsoft.com/office/drawing/2014/main" id="{A1350652-0179-4E5A-8729-6939A0E4D2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3" name="Text Box 15">
          <a:extLst>
            <a:ext uri="{FF2B5EF4-FFF2-40B4-BE49-F238E27FC236}">
              <a16:creationId xmlns:a16="http://schemas.microsoft.com/office/drawing/2014/main" id="{911C19A0-D8EF-477F-BCEC-B997BF3912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02425BA5-1127-4D3A-BC68-94556382AF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5" name="Text Box 15">
          <a:extLst>
            <a:ext uri="{FF2B5EF4-FFF2-40B4-BE49-F238E27FC236}">
              <a16:creationId xmlns:a16="http://schemas.microsoft.com/office/drawing/2014/main" id="{F2BDAF4A-FADA-4534-9435-3BAB1DC8A3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6" name="Text Box 15">
          <a:extLst>
            <a:ext uri="{FF2B5EF4-FFF2-40B4-BE49-F238E27FC236}">
              <a16:creationId xmlns:a16="http://schemas.microsoft.com/office/drawing/2014/main" id="{41EE0617-5E63-4D6B-8FE9-13A621D514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7" name="Text Box 15">
          <a:extLst>
            <a:ext uri="{FF2B5EF4-FFF2-40B4-BE49-F238E27FC236}">
              <a16:creationId xmlns:a16="http://schemas.microsoft.com/office/drawing/2014/main" id="{C53C79AD-6865-4468-B649-677416E975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6B301D34-6748-4115-9A34-82DA436488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6F3799F7-729A-4367-9DD5-D313992270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0" name="Text Box 15">
          <a:extLst>
            <a:ext uri="{FF2B5EF4-FFF2-40B4-BE49-F238E27FC236}">
              <a16:creationId xmlns:a16="http://schemas.microsoft.com/office/drawing/2014/main" id="{B5420EA5-0FF9-46DF-8795-85DDA573E2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1" name="Text Box 15">
          <a:extLst>
            <a:ext uri="{FF2B5EF4-FFF2-40B4-BE49-F238E27FC236}">
              <a16:creationId xmlns:a16="http://schemas.microsoft.com/office/drawing/2014/main" id="{EF10DE65-70D2-4DF6-A5A3-E41315C6AD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2" name="Text Box 15">
          <a:extLst>
            <a:ext uri="{FF2B5EF4-FFF2-40B4-BE49-F238E27FC236}">
              <a16:creationId xmlns:a16="http://schemas.microsoft.com/office/drawing/2014/main" id="{3C2C9A67-E89C-4AAD-834A-437FFC5B7F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3" name="Text Box 15">
          <a:extLst>
            <a:ext uri="{FF2B5EF4-FFF2-40B4-BE49-F238E27FC236}">
              <a16:creationId xmlns:a16="http://schemas.microsoft.com/office/drawing/2014/main" id="{23E1FAE6-8724-42C3-89BF-F319A213EC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4" name="Text Box 15">
          <a:extLst>
            <a:ext uri="{FF2B5EF4-FFF2-40B4-BE49-F238E27FC236}">
              <a16:creationId xmlns:a16="http://schemas.microsoft.com/office/drawing/2014/main" id="{9EFE9E1A-C3D2-42ED-8C1F-03D2114302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5" name="Text Box 15">
          <a:extLst>
            <a:ext uri="{FF2B5EF4-FFF2-40B4-BE49-F238E27FC236}">
              <a16:creationId xmlns:a16="http://schemas.microsoft.com/office/drawing/2014/main" id="{F53C3D18-69FD-4DED-BBC5-915D336865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6" name="Text Box 15">
          <a:extLst>
            <a:ext uri="{FF2B5EF4-FFF2-40B4-BE49-F238E27FC236}">
              <a16:creationId xmlns:a16="http://schemas.microsoft.com/office/drawing/2014/main" id="{D648FC21-9156-4598-9736-D1EA670D47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5A5F7C22-31DF-42BF-BB98-A198917F06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8" name="Text Box 15">
          <a:extLst>
            <a:ext uri="{FF2B5EF4-FFF2-40B4-BE49-F238E27FC236}">
              <a16:creationId xmlns:a16="http://schemas.microsoft.com/office/drawing/2014/main" id="{D934260D-DABB-410B-A3BB-58B6DD2D39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9" name="Text Box 15">
          <a:extLst>
            <a:ext uri="{FF2B5EF4-FFF2-40B4-BE49-F238E27FC236}">
              <a16:creationId xmlns:a16="http://schemas.microsoft.com/office/drawing/2014/main" id="{D0F7584C-FBFE-4331-AC73-CC3A2B03E2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0" name="Text Box 15">
          <a:extLst>
            <a:ext uri="{FF2B5EF4-FFF2-40B4-BE49-F238E27FC236}">
              <a16:creationId xmlns:a16="http://schemas.microsoft.com/office/drawing/2014/main" id="{AFEEC405-ACF5-4630-B347-3C50659D3F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1" name="Text Box 15">
          <a:extLst>
            <a:ext uri="{FF2B5EF4-FFF2-40B4-BE49-F238E27FC236}">
              <a16:creationId xmlns:a16="http://schemas.microsoft.com/office/drawing/2014/main" id="{D3230326-2C6F-40FB-B15D-602F2EF504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2" name="Text Box 15">
          <a:extLst>
            <a:ext uri="{FF2B5EF4-FFF2-40B4-BE49-F238E27FC236}">
              <a16:creationId xmlns:a16="http://schemas.microsoft.com/office/drawing/2014/main" id="{83F33A2A-1D0C-43DF-90B5-11CCDBD627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3" name="Text Box 15">
          <a:extLst>
            <a:ext uri="{FF2B5EF4-FFF2-40B4-BE49-F238E27FC236}">
              <a16:creationId xmlns:a16="http://schemas.microsoft.com/office/drawing/2014/main" id="{0C0B8C47-0B80-4125-B744-4D8EACE34E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4" name="Text Box 15">
          <a:extLst>
            <a:ext uri="{FF2B5EF4-FFF2-40B4-BE49-F238E27FC236}">
              <a16:creationId xmlns:a16="http://schemas.microsoft.com/office/drawing/2014/main" id="{4BB2E41B-4E3D-4906-93E8-196AEA42B5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9986ACBF-CD27-4D2B-AC86-4500F4AFC5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6" name="Text Box 15">
          <a:extLst>
            <a:ext uri="{FF2B5EF4-FFF2-40B4-BE49-F238E27FC236}">
              <a16:creationId xmlns:a16="http://schemas.microsoft.com/office/drawing/2014/main" id="{DDBBDB50-B300-4087-B5D9-7EB7A8F926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7" name="Text Box 15">
          <a:extLst>
            <a:ext uri="{FF2B5EF4-FFF2-40B4-BE49-F238E27FC236}">
              <a16:creationId xmlns:a16="http://schemas.microsoft.com/office/drawing/2014/main" id="{7C9AA32B-8667-45CE-9612-F20B614B97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8" name="Text Box 15">
          <a:extLst>
            <a:ext uri="{FF2B5EF4-FFF2-40B4-BE49-F238E27FC236}">
              <a16:creationId xmlns:a16="http://schemas.microsoft.com/office/drawing/2014/main" id="{43C9458B-532F-4109-BF8F-12EE418C77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9" name="Text Box 15">
          <a:extLst>
            <a:ext uri="{FF2B5EF4-FFF2-40B4-BE49-F238E27FC236}">
              <a16:creationId xmlns:a16="http://schemas.microsoft.com/office/drawing/2014/main" id="{8236DDAE-1C1C-4454-A0F2-C84E6B4EDC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0" name="Text Box 15">
          <a:extLst>
            <a:ext uri="{FF2B5EF4-FFF2-40B4-BE49-F238E27FC236}">
              <a16:creationId xmlns:a16="http://schemas.microsoft.com/office/drawing/2014/main" id="{F87C7FEF-BA7A-42F2-BDEA-87E19E94F4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7068B068-D92B-4838-B567-57EF24486E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2" name="Text Box 15">
          <a:extLst>
            <a:ext uri="{FF2B5EF4-FFF2-40B4-BE49-F238E27FC236}">
              <a16:creationId xmlns:a16="http://schemas.microsoft.com/office/drawing/2014/main" id="{D73783FA-40BF-4CBB-B769-9B2345F7DE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3" name="Text Box 15">
          <a:extLst>
            <a:ext uri="{FF2B5EF4-FFF2-40B4-BE49-F238E27FC236}">
              <a16:creationId xmlns:a16="http://schemas.microsoft.com/office/drawing/2014/main" id="{B45C72E2-6CAA-4AEC-97EB-C489F7B5B0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4" name="Text Box 15">
          <a:extLst>
            <a:ext uri="{FF2B5EF4-FFF2-40B4-BE49-F238E27FC236}">
              <a16:creationId xmlns:a16="http://schemas.microsoft.com/office/drawing/2014/main" id="{23CE7D57-F700-4F75-8D3A-18A75E7B5D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5" name="Text Box 15">
          <a:extLst>
            <a:ext uri="{FF2B5EF4-FFF2-40B4-BE49-F238E27FC236}">
              <a16:creationId xmlns:a16="http://schemas.microsoft.com/office/drawing/2014/main" id="{1E190943-63B8-412A-9F6B-984DFD6D82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4CCB2B65-C7A2-4A1D-AE3D-F5C7C11352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E7714AE6-F071-4152-81C4-44F348195F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8" name="Text Box 15">
          <a:extLst>
            <a:ext uri="{FF2B5EF4-FFF2-40B4-BE49-F238E27FC236}">
              <a16:creationId xmlns:a16="http://schemas.microsoft.com/office/drawing/2014/main" id="{8096F14C-86AE-4EB6-8832-CA6CC30AE7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9" name="Text Box 15">
          <a:extLst>
            <a:ext uri="{FF2B5EF4-FFF2-40B4-BE49-F238E27FC236}">
              <a16:creationId xmlns:a16="http://schemas.microsoft.com/office/drawing/2014/main" id="{58C907EE-5E64-43DB-B376-95F5144FE7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0" name="Text Box 15">
          <a:extLst>
            <a:ext uri="{FF2B5EF4-FFF2-40B4-BE49-F238E27FC236}">
              <a16:creationId xmlns:a16="http://schemas.microsoft.com/office/drawing/2014/main" id="{421BFFBB-FB42-41C6-B11E-57E54FC5B1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563DEFCA-4B6D-4253-8585-CFE5E7C5F4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2" name="Text Box 15">
          <a:extLst>
            <a:ext uri="{FF2B5EF4-FFF2-40B4-BE49-F238E27FC236}">
              <a16:creationId xmlns:a16="http://schemas.microsoft.com/office/drawing/2014/main" id="{C8DC7FE1-5A53-43EC-BA4C-389610944F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839765ED-532E-4293-956F-281134B537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4" name="Text Box 15">
          <a:extLst>
            <a:ext uri="{FF2B5EF4-FFF2-40B4-BE49-F238E27FC236}">
              <a16:creationId xmlns:a16="http://schemas.microsoft.com/office/drawing/2014/main" id="{02BD8AC8-02B1-4092-9349-44729F57A7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5" name="Text Box 15">
          <a:extLst>
            <a:ext uri="{FF2B5EF4-FFF2-40B4-BE49-F238E27FC236}">
              <a16:creationId xmlns:a16="http://schemas.microsoft.com/office/drawing/2014/main" id="{14AB7CB4-EE17-42F3-89FF-DA5FAF9691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6" name="Text Box 15">
          <a:extLst>
            <a:ext uri="{FF2B5EF4-FFF2-40B4-BE49-F238E27FC236}">
              <a16:creationId xmlns:a16="http://schemas.microsoft.com/office/drawing/2014/main" id="{A0190EE8-E7C9-4406-9A93-B7228F6294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7" name="Text Box 15">
          <a:extLst>
            <a:ext uri="{FF2B5EF4-FFF2-40B4-BE49-F238E27FC236}">
              <a16:creationId xmlns:a16="http://schemas.microsoft.com/office/drawing/2014/main" id="{7A571AB8-3F4F-4ACC-8436-EB5130E42E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8" name="Text Box 15">
          <a:extLst>
            <a:ext uri="{FF2B5EF4-FFF2-40B4-BE49-F238E27FC236}">
              <a16:creationId xmlns:a16="http://schemas.microsoft.com/office/drawing/2014/main" id="{09F63ADF-5C5A-48DF-85FB-A90F4FC127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7673E629-76C8-4157-A60F-E79455D6ED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50" name="Text Box 15">
          <a:extLst>
            <a:ext uri="{FF2B5EF4-FFF2-40B4-BE49-F238E27FC236}">
              <a16:creationId xmlns:a16="http://schemas.microsoft.com/office/drawing/2014/main" id="{9675A22F-6CBD-49E7-AB41-976C85D671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51" name="Text Box 15">
          <a:extLst>
            <a:ext uri="{FF2B5EF4-FFF2-40B4-BE49-F238E27FC236}">
              <a16:creationId xmlns:a16="http://schemas.microsoft.com/office/drawing/2014/main" id="{CB4EDFA6-B630-4B03-929B-481FF2F588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45CB2EAD-53CB-4167-8B0F-59E92D139F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702E8C7C-5D2E-455B-A299-CEA8BF1646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54" name="Text Box 15">
          <a:extLst>
            <a:ext uri="{FF2B5EF4-FFF2-40B4-BE49-F238E27FC236}">
              <a16:creationId xmlns:a16="http://schemas.microsoft.com/office/drawing/2014/main" id="{9319594B-0071-4060-8728-44AC038839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D486A851-8152-4CA3-9C6B-9BF903A7D0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56" name="Text Box 15">
          <a:extLst>
            <a:ext uri="{FF2B5EF4-FFF2-40B4-BE49-F238E27FC236}">
              <a16:creationId xmlns:a16="http://schemas.microsoft.com/office/drawing/2014/main" id="{E9B85421-AAED-4765-9EF3-046D521896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57" name="Text Box 15">
          <a:extLst>
            <a:ext uri="{FF2B5EF4-FFF2-40B4-BE49-F238E27FC236}">
              <a16:creationId xmlns:a16="http://schemas.microsoft.com/office/drawing/2014/main" id="{5EE2C02B-FF0F-40CA-A3C1-38AD806256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58" name="Text Box 15">
          <a:extLst>
            <a:ext uri="{FF2B5EF4-FFF2-40B4-BE49-F238E27FC236}">
              <a16:creationId xmlns:a16="http://schemas.microsoft.com/office/drawing/2014/main" id="{D34E2602-138D-46D2-9DA7-3140A1531A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59" name="Text Box 15">
          <a:extLst>
            <a:ext uri="{FF2B5EF4-FFF2-40B4-BE49-F238E27FC236}">
              <a16:creationId xmlns:a16="http://schemas.microsoft.com/office/drawing/2014/main" id="{592EB90F-D861-403E-A3EE-2A7C6B22EF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06C40CDF-D28A-40AE-A067-354C30BF48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38741F64-8369-4569-8329-F1DE471FCB6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62" name="Text Box 15">
          <a:extLst>
            <a:ext uri="{FF2B5EF4-FFF2-40B4-BE49-F238E27FC236}">
              <a16:creationId xmlns:a16="http://schemas.microsoft.com/office/drawing/2014/main" id="{D139E837-4296-4BF9-8F22-42EA74D672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63" name="Text Box 15">
          <a:extLst>
            <a:ext uri="{FF2B5EF4-FFF2-40B4-BE49-F238E27FC236}">
              <a16:creationId xmlns:a16="http://schemas.microsoft.com/office/drawing/2014/main" id="{4906C801-8751-4607-A489-F1E9EFAB4D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64" name="Text Box 15">
          <a:extLst>
            <a:ext uri="{FF2B5EF4-FFF2-40B4-BE49-F238E27FC236}">
              <a16:creationId xmlns:a16="http://schemas.microsoft.com/office/drawing/2014/main" id="{6C4E3AD2-BBF4-41BA-8E31-EF1457B5D3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679A6FD7-0BDF-4F57-A3CB-F149BB47BE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66" name="Text Box 15">
          <a:extLst>
            <a:ext uri="{FF2B5EF4-FFF2-40B4-BE49-F238E27FC236}">
              <a16:creationId xmlns:a16="http://schemas.microsoft.com/office/drawing/2014/main" id="{F22BC82C-C6DD-483F-998E-3CDD930989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CDD82EF7-F8D9-421F-98AD-0F96943A0F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D980DA68-071C-4300-8C58-E41D49CD15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69" name="Text Box 15">
          <a:extLst>
            <a:ext uri="{FF2B5EF4-FFF2-40B4-BE49-F238E27FC236}">
              <a16:creationId xmlns:a16="http://schemas.microsoft.com/office/drawing/2014/main" id="{EA7DD669-5606-401B-B19F-0B73F4CB5B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70" name="Text Box 15">
          <a:extLst>
            <a:ext uri="{FF2B5EF4-FFF2-40B4-BE49-F238E27FC236}">
              <a16:creationId xmlns:a16="http://schemas.microsoft.com/office/drawing/2014/main" id="{06381D79-502F-4826-B2DA-19A94D59B5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71" name="Text Box 15">
          <a:extLst>
            <a:ext uri="{FF2B5EF4-FFF2-40B4-BE49-F238E27FC236}">
              <a16:creationId xmlns:a16="http://schemas.microsoft.com/office/drawing/2014/main" id="{A6A92066-8CAD-4814-8BFC-B1E02C0A85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72" name="Text Box 15">
          <a:extLst>
            <a:ext uri="{FF2B5EF4-FFF2-40B4-BE49-F238E27FC236}">
              <a16:creationId xmlns:a16="http://schemas.microsoft.com/office/drawing/2014/main" id="{C578F3DC-2D53-404D-9FEF-58E29E6054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32EBB340-76EC-4C8E-BE45-CF93050079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74" name="Text Box 15">
          <a:extLst>
            <a:ext uri="{FF2B5EF4-FFF2-40B4-BE49-F238E27FC236}">
              <a16:creationId xmlns:a16="http://schemas.microsoft.com/office/drawing/2014/main" id="{7312DAFE-4165-4A08-B2F0-A66686EABD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76D42E3A-8101-4794-B4FE-03F20390CF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76" name="Text Box 15">
          <a:extLst>
            <a:ext uri="{FF2B5EF4-FFF2-40B4-BE49-F238E27FC236}">
              <a16:creationId xmlns:a16="http://schemas.microsoft.com/office/drawing/2014/main" id="{256DDAD3-2FAD-4B06-940C-0E9E9E5F786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77" name="Text Box 15">
          <a:extLst>
            <a:ext uri="{FF2B5EF4-FFF2-40B4-BE49-F238E27FC236}">
              <a16:creationId xmlns:a16="http://schemas.microsoft.com/office/drawing/2014/main" id="{17970A69-E837-4121-AF05-9940CAF23D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78" name="Text Box 15">
          <a:extLst>
            <a:ext uri="{FF2B5EF4-FFF2-40B4-BE49-F238E27FC236}">
              <a16:creationId xmlns:a16="http://schemas.microsoft.com/office/drawing/2014/main" id="{B809AD14-B23F-4C5A-81E9-76665FE9B6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C1C82F37-0EA3-4DFC-9302-210A2CAD2B7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80" name="Text Box 15">
          <a:extLst>
            <a:ext uri="{FF2B5EF4-FFF2-40B4-BE49-F238E27FC236}">
              <a16:creationId xmlns:a16="http://schemas.microsoft.com/office/drawing/2014/main" id="{02FA6E88-3037-4043-984C-340A12F363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81" name="Text Box 15">
          <a:extLst>
            <a:ext uri="{FF2B5EF4-FFF2-40B4-BE49-F238E27FC236}">
              <a16:creationId xmlns:a16="http://schemas.microsoft.com/office/drawing/2014/main" id="{C9A2F3A6-DDD0-4583-99BC-0CF469C080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82" name="Text Box 15">
          <a:extLst>
            <a:ext uri="{FF2B5EF4-FFF2-40B4-BE49-F238E27FC236}">
              <a16:creationId xmlns:a16="http://schemas.microsoft.com/office/drawing/2014/main" id="{FD6BF170-8EAB-4FB1-863C-CA0133D281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83" name="Text Box 15">
          <a:extLst>
            <a:ext uri="{FF2B5EF4-FFF2-40B4-BE49-F238E27FC236}">
              <a16:creationId xmlns:a16="http://schemas.microsoft.com/office/drawing/2014/main" id="{2CDAFC56-17DE-4180-A3C1-A91A283ADF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0B67F92C-BFC3-4347-816D-B3DD0A64F9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BF3E2759-10F3-45BE-8B85-23A3C6832F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86" name="Text Box 15">
          <a:extLst>
            <a:ext uri="{FF2B5EF4-FFF2-40B4-BE49-F238E27FC236}">
              <a16:creationId xmlns:a16="http://schemas.microsoft.com/office/drawing/2014/main" id="{52550662-B77F-4090-86A1-095BE15570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87" name="Text Box 15">
          <a:extLst>
            <a:ext uri="{FF2B5EF4-FFF2-40B4-BE49-F238E27FC236}">
              <a16:creationId xmlns:a16="http://schemas.microsoft.com/office/drawing/2014/main" id="{B36E6D2D-35DE-4299-8976-122478C70D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88" name="Text Box 15">
          <a:extLst>
            <a:ext uri="{FF2B5EF4-FFF2-40B4-BE49-F238E27FC236}">
              <a16:creationId xmlns:a16="http://schemas.microsoft.com/office/drawing/2014/main" id="{F615CB8C-DA23-4AE4-BC76-B2B486AEA8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89" name="Text Box 15">
          <a:extLst>
            <a:ext uri="{FF2B5EF4-FFF2-40B4-BE49-F238E27FC236}">
              <a16:creationId xmlns:a16="http://schemas.microsoft.com/office/drawing/2014/main" id="{72CD5CDB-8F25-4C7B-BA0B-CD05763756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90" name="Text Box 15">
          <a:extLst>
            <a:ext uri="{FF2B5EF4-FFF2-40B4-BE49-F238E27FC236}">
              <a16:creationId xmlns:a16="http://schemas.microsoft.com/office/drawing/2014/main" id="{89611AEB-E940-49D6-BA89-832DB6D1B4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5AE10561-10FD-4A23-B5BE-7CFD1374A0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92" name="Text Box 15">
          <a:extLst>
            <a:ext uri="{FF2B5EF4-FFF2-40B4-BE49-F238E27FC236}">
              <a16:creationId xmlns:a16="http://schemas.microsoft.com/office/drawing/2014/main" id="{9947D434-FE88-49B5-A1E2-C4E0003A2A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93" name="Text Box 15">
          <a:extLst>
            <a:ext uri="{FF2B5EF4-FFF2-40B4-BE49-F238E27FC236}">
              <a16:creationId xmlns:a16="http://schemas.microsoft.com/office/drawing/2014/main" id="{C064946F-60AA-4D8D-AD97-9AEC9CE3CD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1994" name="Text Box 15">
          <a:extLst>
            <a:ext uri="{FF2B5EF4-FFF2-40B4-BE49-F238E27FC236}">
              <a16:creationId xmlns:a16="http://schemas.microsoft.com/office/drawing/2014/main" id="{5C61F695-DF56-4E5C-9610-2429DFE4945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95" name="Text Box 15">
          <a:extLst>
            <a:ext uri="{FF2B5EF4-FFF2-40B4-BE49-F238E27FC236}">
              <a16:creationId xmlns:a16="http://schemas.microsoft.com/office/drawing/2014/main" id="{2018F7C9-A68A-4206-B7E8-A2E34D356F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96" name="Text Box 15">
          <a:extLst>
            <a:ext uri="{FF2B5EF4-FFF2-40B4-BE49-F238E27FC236}">
              <a16:creationId xmlns:a16="http://schemas.microsoft.com/office/drawing/2014/main" id="{55B051B5-3C2C-477D-8BF6-C63EBD48870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77066D02-0382-47F4-BB0E-EEA3476F74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98" name="Text Box 15">
          <a:extLst>
            <a:ext uri="{FF2B5EF4-FFF2-40B4-BE49-F238E27FC236}">
              <a16:creationId xmlns:a16="http://schemas.microsoft.com/office/drawing/2014/main" id="{1C6B7F9C-ACA5-4AA0-80C5-B409137DB0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28B5F887-26B5-4802-A40C-D82D9C977B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F4C97952-C76E-48AD-81CA-07035372F7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01" name="Text Box 15">
          <a:extLst>
            <a:ext uri="{FF2B5EF4-FFF2-40B4-BE49-F238E27FC236}">
              <a16:creationId xmlns:a16="http://schemas.microsoft.com/office/drawing/2014/main" id="{E8CCE7D9-C347-43BD-8926-3D3ECB453A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02" name="Text Box 15">
          <a:extLst>
            <a:ext uri="{FF2B5EF4-FFF2-40B4-BE49-F238E27FC236}">
              <a16:creationId xmlns:a16="http://schemas.microsoft.com/office/drawing/2014/main" id="{EC29C8F1-2EF4-484E-8C34-B70B915F1A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98DD14E8-66C4-4802-9407-290B25A47C3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04" name="Text Box 15">
          <a:extLst>
            <a:ext uri="{FF2B5EF4-FFF2-40B4-BE49-F238E27FC236}">
              <a16:creationId xmlns:a16="http://schemas.microsoft.com/office/drawing/2014/main" id="{0328DD54-B0EF-4828-B4B8-67A9EA26E1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05" name="Text Box 15">
          <a:extLst>
            <a:ext uri="{FF2B5EF4-FFF2-40B4-BE49-F238E27FC236}">
              <a16:creationId xmlns:a16="http://schemas.microsoft.com/office/drawing/2014/main" id="{D58D02C2-9D48-4EAA-8CCA-E508976742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5306F5E1-851C-44CD-9573-0B8CA2E576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EE26A729-7FC6-407E-926C-A7A8E8B714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08" name="Text Box 15">
          <a:extLst>
            <a:ext uri="{FF2B5EF4-FFF2-40B4-BE49-F238E27FC236}">
              <a16:creationId xmlns:a16="http://schemas.microsoft.com/office/drawing/2014/main" id="{7FB8B17D-9614-42B7-A766-8149765EE3E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09" name="Text Box 15">
          <a:extLst>
            <a:ext uri="{FF2B5EF4-FFF2-40B4-BE49-F238E27FC236}">
              <a16:creationId xmlns:a16="http://schemas.microsoft.com/office/drawing/2014/main" id="{239F4331-8D6C-4DEC-BD4B-BC41F19816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010" name="Text Box 15">
          <a:extLst>
            <a:ext uri="{FF2B5EF4-FFF2-40B4-BE49-F238E27FC236}">
              <a16:creationId xmlns:a16="http://schemas.microsoft.com/office/drawing/2014/main" id="{EE870035-EB4E-4D35-A0A8-C0427B972B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011" name="Text Box 15">
          <a:extLst>
            <a:ext uri="{FF2B5EF4-FFF2-40B4-BE49-F238E27FC236}">
              <a16:creationId xmlns:a16="http://schemas.microsoft.com/office/drawing/2014/main" id="{AF0553FB-6FFE-49BA-A4E6-1DAFAFCFBF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012" name="Text Box 15">
          <a:extLst>
            <a:ext uri="{FF2B5EF4-FFF2-40B4-BE49-F238E27FC236}">
              <a16:creationId xmlns:a16="http://schemas.microsoft.com/office/drawing/2014/main" id="{0FCC464B-1918-4B45-B728-02694BE9712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1439F3A4-CE7D-40C7-B237-9A6B01E94C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014" name="Text Box 15">
          <a:extLst>
            <a:ext uri="{FF2B5EF4-FFF2-40B4-BE49-F238E27FC236}">
              <a16:creationId xmlns:a16="http://schemas.microsoft.com/office/drawing/2014/main" id="{A92FB524-D3A1-48A5-B099-CF982B98C1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BA727783-CEBD-42DD-9191-B7B83ADF120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0F00AE76-70BD-447D-B1C1-7D41355C31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17" name="Text Box 15">
          <a:extLst>
            <a:ext uri="{FF2B5EF4-FFF2-40B4-BE49-F238E27FC236}">
              <a16:creationId xmlns:a16="http://schemas.microsoft.com/office/drawing/2014/main" id="{D4AEDBFF-3CFF-42A0-B371-B06A26BF65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18" name="Text Box 15">
          <a:extLst>
            <a:ext uri="{FF2B5EF4-FFF2-40B4-BE49-F238E27FC236}">
              <a16:creationId xmlns:a16="http://schemas.microsoft.com/office/drawing/2014/main" id="{B6B4D221-2B83-4868-9B05-01496D37AC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08249031-A8FF-4900-996B-8CC583DF25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3F391A71-480A-46CE-A976-46D072EBED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DEB35653-D268-4683-BFDC-C5ECDD6E96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064F5197-1C43-4048-A737-EC5666FA4F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7ED9EDD1-4568-4B48-83B6-9CB408B126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24" name="Text Box 15">
          <a:extLst>
            <a:ext uri="{FF2B5EF4-FFF2-40B4-BE49-F238E27FC236}">
              <a16:creationId xmlns:a16="http://schemas.microsoft.com/office/drawing/2014/main" id="{103C1B7F-4204-4B52-9367-45BF6E1BAC2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7CC8CF6C-2D3E-417C-86A1-A324FE6A6C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4A458C47-E41E-48C6-8692-58D23B8180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027" name="Text Box 15">
          <a:extLst>
            <a:ext uri="{FF2B5EF4-FFF2-40B4-BE49-F238E27FC236}">
              <a16:creationId xmlns:a16="http://schemas.microsoft.com/office/drawing/2014/main" id="{2B846098-8E6C-476B-92EB-C0E6757A6F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028" name="Text Box 15">
          <a:extLst>
            <a:ext uri="{FF2B5EF4-FFF2-40B4-BE49-F238E27FC236}">
              <a16:creationId xmlns:a16="http://schemas.microsoft.com/office/drawing/2014/main" id="{6CDC3A98-8230-4D0A-BA39-12F959FF2B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029" name="Text Box 15">
          <a:extLst>
            <a:ext uri="{FF2B5EF4-FFF2-40B4-BE49-F238E27FC236}">
              <a16:creationId xmlns:a16="http://schemas.microsoft.com/office/drawing/2014/main" id="{37FB23B1-5B30-4BFE-A693-E6E8169E68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30" name="Text Box 15">
          <a:extLst>
            <a:ext uri="{FF2B5EF4-FFF2-40B4-BE49-F238E27FC236}">
              <a16:creationId xmlns:a16="http://schemas.microsoft.com/office/drawing/2014/main" id="{C12C5F95-FA1A-45CE-87AB-5858AA6E0B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9D2D909B-78DF-4A91-83E7-530A6AD59C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BE81F11C-4BF6-4F50-9AE1-61CC1DB59A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33" name="Text Box 15">
          <a:extLst>
            <a:ext uri="{FF2B5EF4-FFF2-40B4-BE49-F238E27FC236}">
              <a16:creationId xmlns:a16="http://schemas.microsoft.com/office/drawing/2014/main" id="{B7E86AFD-A429-4873-8A08-816D2EB18D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34" name="Text Box 15">
          <a:extLst>
            <a:ext uri="{FF2B5EF4-FFF2-40B4-BE49-F238E27FC236}">
              <a16:creationId xmlns:a16="http://schemas.microsoft.com/office/drawing/2014/main" id="{7D6674E8-3C0A-4B5F-BD9F-23E2E1EEE9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35" name="Text Box 15">
          <a:extLst>
            <a:ext uri="{FF2B5EF4-FFF2-40B4-BE49-F238E27FC236}">
              <a16:creationId xmlns:a16="http://schemas.microsoft.com/office/drawing/2014/main" id="{1B2B663D-BA98-4362-BB71-0AC6951C66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36" name="Text Box 15">
          <a:extLst>
            <a:ext uri="{FF2B5EF4-FFF2-40B4-BE49-F238E27FC236}">
              <a16:creationId xmlns:a16="http://schemas.microsoft.com/office/drawing/2014/main" id="{75A356A8-8406-4D12-BE15-ED7E352313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57B1D9A3-C17C-43F8-8F8A-17B9C66C7E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38" name="Text Box 15">
          <a:extLst>
            <a:ext uri="{FF2B5EF4-FFF2-40B4-BE49-F238E27FC236}">
              <a16:creationId xmlns:a16="http://schemas.microsoft.com/office/drawing/2014/main" id="{B4789830-2126-4F56-8959-172400D2B6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B92623F0-BF7C-47A4-BC68-5DCDDE23B0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3DF9FD9F-D6FE-4342-B677-9124BFEBCE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59C66A83-E503-4D2A-BE59-4FADC5C268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42" name="Text Box 15">
          <a:extLst>
            <a:ext uri="{FF2B5EF4-FFF2-40B4-BE49-F238E27FC236}">
              <a16:creationId xmlns:a16="http://schemas.microsoft.com/office/drawing/2014/main" id="{865B5DA0-D1B4-4EA4-9E20-570AA47EE6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A35AE312-22F9-4571-BFEA-4286803950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44" name="Text Box 15">
          <a:extLst>
            <a:ext uri="{FF2B5EF4-FFF2-40B4-BE49-F238E27FC236}">
              <a16:creationId xmlns:a16="http://schemas.microsoft.com/office/drawing/2014/main" id="{52E99727-F6DB-476E-A232-987D21D572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45" name="Text Box 15">
          <a:extLst>
            <a:ext uri="{FF2B5EF4-FFF2-40B4-BE49-F238E27FC236}">
              <a16:creationId xmlns:a16="http://schemas.microsoft.com/office/drawing/2014/main" id="{38FB0F59-C3ED-494D-A703-283626ABE1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46" name="Text Box 15">
          <a:extLst>
            <a:ext uri="{FF2B5EF4-FFF2-40B4-BE49-F238E27FC236}">
              <a16:creationId xmlns:a16="http://schemas.microsoft.com/office/drawing/2014/main" id="{53942018-7DD9-4DD8-9821-47F9E1D549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E48B1D3A-7126-4ACA-8875-A3E696CA8F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A443835D-AE40-4A66-8900-817DD8C1904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D54FA94A-9F4E-4566-A14B-E340E29644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50" name="Text Box 15">
          <a:extLst>
            <a:ext uri="{FF2B5EF4-FFF2-40B4-BE49-F238E27FC236}">
              <a16:creationId xmlns:a16="http://schemas.microsoft.com/office/drawing/2014/main" id="{2EAC9C9B-349D-4441-9973-5AFA0E768E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51" name="Text Box 15">
          <a:extLst>
            <a:ext uri="{FF2B5EF4-FFF2-40B4-BE49-F238E27FC236}">
              <a16:creationId xmlns:a16="http://schemas.microsoft.com/office/drawing/2014/main" id="{2B1C9A2B-E164-4C33-84D9-6597C90AA8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52" name="Text Box 15">
          <a:extLst>
            <a:ext uri="{FF2B5EF4-FFF2-40B4-BE49-F238E27FC236}">
              <a16:creationId xmlns:a16="http://schemas.microsoft.com/office/drawing/2014/main" id="{BDB03ED7-D4F9-4103-9FCE-13230E53E3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53" name="Text Box 15">
          <a:extLst>
            <a:ext uri="{FF2B5EF4-FFF2-40B4-BE49-F238E27FC236}">
              <a16:creationId xmlns:a16="http://schemas.microsoft.com/office/drawing/2014/main" id="{1981CF9D-E695-4F83-A33C-79A4984F2F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54" name="Text Box 15">
          <a:extLst>
            <a:ext uri="{FF2B5EF4-FFF2-40B4-BE49-F238E27FC236}">
              <a16:creationId xmlns:a16="http://schemas.microsoft.com/office/drawing/2014/main" id="{197663B8-369C-407D-BFE9-1BCB1908DD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97C7780A-3C89-43FF-A941-42F9C07F74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56" name="Text Box 15">
          <a:extLst>
            <a:ext uri="{FF2B5EF4-FFF2-40B4-BE49-F238E27FC236}">
              <a16:creationId xmlns:a16="http://schemas.microsoft.com/office/drawing/2014/main" id="{9C19DEE2-0882-4961-A2A5-5F96663C39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57" name="Text Box 15">
          <a:extLst>
            <a:ext uri="{FF2B5EF4-FFF2-40B4-BE49-F238E27FC236}">
              <a16:creationId xmlns:a16="http://schemas.microsoft.com/office/drawing/2014/main" id="{1BBF572F-86E1-4A0F-8F81-33B1D953C3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58" name="Text Box 15">
          <a:extLst>
            <a:ext uri="{FF2B5EF4-FFF2-40B4-BE49-F238E27FC236}">
              <a16:creationId xmlns:a16="http://schemas.microsoft.com/office/drawing/2014/main" id="{E1FC809C-1F03-454C-A32A-62D158B700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59" name="Text Box 15">
          <a:extLst>
            <a:ext uri="{FF2B5EF4-FFF2-40B4-BE49-F238E27FC236}">
              <a16:creationId xmlns:a16="http://schemas.microsoft.com/office/drawing/2014/main" id="{0E5DEA41-ACB8-4113-8165-990C80AB43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60" name="Text Box 15">
          <a:extLst>
            <a:ext uri="{FF2B5EF4-FFF2-40B4-BE49-F238E27FC236}">
              <a16:creationId xmlns:a16="http://schemas.microsoft.com/office/drawing/2014/main" id="{ACDA5DB5-2746-4DA7-A980-25DF9D8220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A8A41C19-8648-438E-BC35-32EB5FCF27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C17BAF79-1BD2-4EE8-A86D-F06A39C600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F5BC2DB3-CBE7-4E55-B705-5D993010A6A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E3BCAACB-A716-4A65-9E61-33822C57258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65" name="Text Box 15">
          <a:extLst>
            <a:ext uri="{FF2B5EF4-FFF2-40B4-BE49-F238E27FC236}">
              <a16:creationId xmlns:a16="http://schemas.microsoft.com/office/drawing/2014/main" id="{A7AE1003-80BA-42D4-914A-D86BE26759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66" name="Text Box 15">
          <a:extLst>
            <a:ext uri="{FF2B5EF4-FFF2-40B4-BE49-F238E27FC236}">
              <a16:creationId xmlns:a16="http://schemas.microsoft.com/office/drawing/2014/main" id="{33F274D8-3B9A-4585-8B08-BB2BA4BA7E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67" name="Text Box 15">
          <a:extLst>
            <a:ext uri="{FF2B5EF4-FFF2-40B4-BE49-F238E27FC236}">
              <a16:creationId xmlns:a16="http://schemas.microsoft.com/office/drawing/2014/main" id="{16186C6D-EEA4-43F6-B994-8A893F7C163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68" name="Text Box 15">
          <a:extLst>
            <a:ext uri="{FF2B5EF4-FFF2-40B4-BE49-F238E27FC236}">
              <a16:creationId xmlns:a16="http://schemas.microsoft.com/office/drawing/2014/main" id="{13744D25-BAF7-4C94-95C9-D7B328DFD4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0C0E1827-5476-4A97-8783-AC6CE38E24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70" name="Text Box 15">
          <a:extLst>
            <a:ext uri="{FF2B5EF4-FFF2-40B4-BE49-F238E27FC236}">
              <a16:creationId xmlns:a16="http://schemas.microsoft.com/office/drawing/2014/main" id="{4DD107FC-D9F2-4FAF-8212-1819DEFEEE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71" name="Text Box 15">
          <a:extLst>
            <a:ext uri="{FF2B5EF4-FFF2-40B4-BE49-F238E27FC236}">
              <a16:creationId xmlns:a16="http://schemas.microsoft.com/office/drawing/2014/main" id="{DD807BFE-1077-475A-9BD5-1E8D6B32D0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72" name="Text Box 15">
          <a:extLst>
            <a:ext uri="{FF2B5EF4-FFF2-40B4-BE49-F238E27FC236}">
              <a16:creationId xmlns:a16="http://schemas.microsoft.com/office/drawing/2014/main" id="{802FFBDA-9C0D-4D17-9DB8-2524F0682A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73" name="Text Box 15">
          <a:extLst>
            <a:ext uri="{FF2B5EF4-FFF2-40B4-BE49-F238E27FC236}">
              <a16:creationId xmlns:a16="http://schemas.microsoft.com/office/drawing/2014/main" id="{31F62AC0-11B5-4051-8260-D1C42D5CD8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74" name="Text Box 15">
          <a:extLst>
            <a:ext uri="{FF2B5EF4-FFF2-40B4-BE49-F238E27FC236}">
              <a16:creationId xmlns:a16="http://schemas.microsoft.com/office/drawing/2014/main" id="{C860E5EA-1020-4062-B96D-0BA551FBC6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75" name="Text Box 15">
          <a:extLst>
            <a:ext uri="{FF2B5EF4-FFF2-40B4-BE49-F238E27FC236}">
              <a16:creationId xmlns:a16="http://schemas.microsoft.com/office/drawing/2014/main" id="{2066A1B6-2066-4B96-9B84-B04C564570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76" name="Text Box 15">
          <a:extLst>
            <a:ext uri="{FF2B5EF4-FFF2-40B4-BE49-F238E27FC236}">
              <a16:creationId xmlns:a16="http://schemas.microsoft.com/office/drawing/2014/main" id="{91276606-2BA9-445C-A244-AF365A8560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77" name="Text Box 15">
          <a:extLst>
            <a:ext uri="{FF2B5EF4-FFF2-40B4-BE49-F238E27FC236}">
              <a16:creationId xmlns:a16="http://schemas.microsoft.com/office/drawing/2014/main" id="{CB09636C-4F1E-41CB-9B3D-111796F23C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78" name="Text Box 15">
          <a:extLst>
            <a:ext uri="{FF2B5EF4-FFF2-40B4-BE49-F238E27FC236}">
              <a16:creationId xmlns:a16="http://schemas.microsoft.com/office/drawing/2014/main" id="{E60C1E94-C826-4ED7-8B7B-C1D4CA0A74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79" name="Text Box 15">
          <a:extLst>
            <a:ext uri="{FF2B5EF4-FFF2-40B4-BE49-F238E27FC236}">
              <a16:creationId xmlns:a16="http://schemas.microsoft.com/office/drawing/2014/main" id="{B251763E-4E3C-468D-8003-1387B59696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4F2F08BF-FE33-4C1A-8D66-76C7283F0A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81" name="Text Box 15">
          <a:extLst>
            <a:ext uri="{FF2B5EF4-FFF2-40B4-BE49-F238E27FC236}">
              <a16:creationId xmlns:a16="http://schemas.microsoft.com/office/drawing/2014/main" id="{A42B2E63-080C-4B37-BA13-EB5F3FF9F2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82" name="Text Box 15">
          <a:extLst>
            <a:ext uri="{FF2B5EF4-FFF2-40B4-BE49-F238E27FC236}">
              <a16:creationId xmlns:a16="http://schemas.microsoft.com/office/drawing/2014/main" id="{792E453D-41C1-40D0-9361-ECA533B76E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83" name="Text Box 15">
          <a:extLst>
            <a:ext uri="{FF2B5EF4-FFF2-40B4-BE49-F238E27FC236}">
              <a16:creationId xmlns:a16="http://schemas.microsoft.com/office/drawing/2014/main" id="{7C6793B8-E8C4-4E73-AEBE-558A11D08F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42364A20-BE6F-4B6B-A4DC-7805E82157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2F666D64-0493-4697-B9E0-841143B64D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86" name="Text Box 15">
          <a:extLst>
            <a:ext uri="{FF2B5EF4-FFF2-40B4-BE49-F238E27FC236}">
              <a16:creationId xmlns:a16="http://schemas.microsoft.com/office/drawing/2014/main" id="{0ADE01F7-D00A-46EC-B5DA-D0C78C9BDD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87" name="Text Box 15">
          <a:extLst>
            <a:ext uri="{FF2B5EF4-FFF2-40B4-BE49-F238E27FC236}">
              <a16:creationId xmlns:a16="http://schemas.microsoft.com/office/drawing/2014/main" id="{EE808393-79D7-4A14-BB9C-42DC24ADC5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BA15F772-2A13-48A4-989A-D281AFB5BE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89" name="Text Box 15">
          <a:extLst>
            <a:ext uri="{FF2B5EF4-FFF2-40B4-BE49-F238E27FC236}">
              <a16:creationId xmlns:a16="http://schemas.microsoft.com/office/drawing/2014/main" id="{44A4AD3F-80D4-49DB-AEAD-137D2690B0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90" name="Text Box 15">
          <a:extLst>
            <a:ext uri="{FF2B5EF4-FFF2-40B4-BE49-F238E27FC236}">
              <a16:creationId xmlns:a16="http://schemas.microsoft.com/office/drawing/2014/main" id="{08FDAB1C-5B79-41E0-9C46-A3A26F8A9D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91" name="Text Box 15">
          <a:extLst>
            <a:ext uri="{FF2B5EF4-FFF2-40B4-BE49-F238E27FC236}">
              <a16:creationId xmlns:a16="http://schemas.microsoft.com/office/drawing/2014/main" id="{E2EB7D9E-A961-4057-B77A-27DAF75B5E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92" name="Text Box 15">
          <a:extLst>
            <a:ext uri="{FF2B5EF4-FFF2-40B4-BE49-F238E27FC236}">
              <a16:creationId xmlns:a16="http://schemas.microsoft.com/office/drawing/2014/main" id="{6458408D-A70F-4DCF-884B-8F7C3CBB90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93" name="Text Box 15">
          <a:extLst>
            <a:ext uri="{FF2B5EF4-FFF2-40B4-BE49-F238E27FC236}">
              <a16:creationId xmlns:a16="http://schemas.microsoft.com/office/drawing/2014/main" id="{9B11E806-77C9-4010-9C89-1C3B835429C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94" name="Text Box 15">
          <a:extLst>
            <a:ext uri="{FF2B5EF4-FFF2-40B4-BE49-F238E27FC236}">
              <a16:creationId xmlns:a16="http://schemas.microsoft.com/office/drawing/2014/main" id="{9C29C33B-F4A0-4B59-806B-CD9130C646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95" name="Text Box 15">
          <a:extLst>
            <a:ext uri="{FF2B5EF4-FFF2-40B4-BE49-F238E27FC236}">
              <a16:creationId xmlns:a16="http://schemas.microsoft.com/office/drawing/2014/main" id="{C856DD26-56BE-4A60-9AE2-FDBB72B551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D9566CF5-CB6C-4D80-9EA6-1B43D3308E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097" name="Text Box 15">
          <a:extLst>
            <a:ext uri="{FF2B5EF4-FFF2-40B4-BE49-F238E27FC236}">
              <a16:creationId xmlns:a16="http://schemas.microsoft.com/office/drawing/2014/main" id="{41FE6C7F-7C05-45AD-AD4D-6506B25F86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98" name="Text Box 15">
          <a:extLst>
            <a:ext uri="{FF2B5EF4-FFF2-40B4-BE49-F238E27FC236}">
              <a16:creationId xmlns:a16="http://schemas.microsoft.com/office/drawing/2014/main" id="{11CF4691-8297-414C-A57F-F8E4F64A2A6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099" name="Text Box 15">
          <a:extLst>
            <a:ext uri="{FF2B5EF4-FFF2-40B4-BE49-F238E27FC236}">
              <a16:creationId xmlns:a16="http://schemas.microsoft.com/office/drawing/2014/main" id="{56E11EEF-26E5-44B8-91DF-C94796D870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100" name="Text Box 15">
          <a:extLst>
            <a:ext uri="{FF2B5EF4-FFF2-40B4-BE49-F238E27FC236}">
              <a16:creationId xmlns:a16="http://schemas.microsoft.com/office/drawing/2014/main" id="{91CD9942-331B-46EC-9B70-4D412E5F4E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101" name="Text Box 15">
          <a:extLst>
            <a:ext uri="{FF2B5EF4-FFF2-40B4-BE49-F238E27FC236}">
              <a16:creationId xmlns:a16="http://schemas.microsoft.com/office/drawing/2014/main" id="{4F291E75-D83E-4C13-8F19-9A9972DC5A3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102" name="Text Box 15">
          <a:extLst>
            <a:ext uri="{FF2B5EF4-FFF2-40B4-BE49-F238E27FC236}">
              <a16:creationId xmlns:a16="http://schemas.microsoft.com/office/drawing/2014/main" id="{AD596710-FCFE-4EA8-8DD8-0A35E7738C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03" name="Text Box 15">
          <a:extLst>
            <a:ext uri="{FF2B5EF4-FFF2-40B4-BE49-F238E27FC236}">
              <a16:creationId xmlns:a16="http://schemas.microsoft.com/office/drawing/2014/main" id="{F277F55A-F60F-4464-B4C5-7B8EB63F1F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04" name="Text Box 15">
          <a:extLst>
            <a:ext uri="{FF2B5EF4-FFF2-40B4-BE49-F238E27FC236}">
              <a16:creationId xmlns:a16="http://schemas.microsoft.com/office/drawing/2014/main" id="{0B618F57-695F-49E6-B7BC-11CCAA3DC5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05" name="Text Box 15">
          <a:extLst>
            <a:ext uri="{FF2B5EF4-FFF2-40B4-BE49-F238E27FC236}">
              <a16:creationId xmlns:a16="http://schemas.microsoft.com/office/drawing/2014/main" id="{30EE2338-7177-4C37-A672-4BE22EFE5E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F1EEE608-73C1-4BF5-94D7-EDFFC52B54C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07" name="Text Box 15">
          <a:extLst>
            <a:ext uri="{FF2B5EF4-FFF2-40B4-BE49-F238E27FC236}">
              <a16:creationId xmlns:a16="http://schemas.microsoft.com/office/drawing/2014/main" id="{E08C5960-0F77-4E56-A59D-991DBB43EE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08" name="Text Box 15">
          <a:extLst>
            <a:ext uri="{FF2B5EF4-FFF2-40B4-BE49-F238E27FC236}">
              <a16:creationId xmlns:a16="http://schemas.microsoft.com/office/drawing/2014/main" id="{1D939562-706F-4C9F-B833-7E328524EFA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09" name="Text Box 15">
          <a:extLst>
            <a:ext uri="{FF2B5EF4-FFF2-40B4-BE49-F238E27FC236}">
              <a16:creationId xmlns:a16="http://schemas.microsoft.com/office/drawing/2014/main" id="{7F2ABDA1-4810-4D0B-AD56-1C7ACE8CA0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10" name="Text Box 15">
          <a:extLst>
            <a:ext uri="{FF2B5EF4-FFF2-40B4-BE49-F238E27FC236}">
              <a16:creationId xmlns:a16="http://schemas.microsoft.com/office/drawing/2014/main" id="{2F808F1D-5691-46BF-AC97-925DE9A289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11" name="Text Box 15">
          <a:extLst>
            <a:ext uri="{FF2B5EF4-FFF2-40B4-BE49-F238E27FC236}">
              <a16:creationId xmlns:a16="http://schemas.microsoft.com/office/drawing/2014/main" id="{E54CD8A1-A85F-4E97-B053-2B6CBD4AD5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338D81F1-954C-4EDB-8816-BFFCBB6600D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113" name="Text Box 15">
          <a:extLst>
            <a:ext uri="{FF2B5EF4-FFF2-40B4-BE49-F238E27FC236}">
              <a16:creationId xmlns:a16="http://schemas.microsoft.com/office/drawing/2014/main" id="{72FFFBFA-D224-448E-9A28-ED31D42D73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114" name="Text Box 15">
          <a:extLst>
            <a:ext uri="{FF2B5EF4-FFF2-40B4-BE49-F238E27FC236}">
              <a16:creationId xmlns:a16="http://schemas.microsoft.com/office/drawing/2014/main" id="{2D9DD735-62BE-4D3D-B209-402C9BDEC6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115" name="Text Box 15">
          <a:extLst>
            <a:ext uri="{FF2B5EF4-FFF2-40B4-BE49-F238E27FC236}">
              <a16:creationId xmlns:a16="http://schemas.microsoft.com/office/drawing/2014/main" id="{F45D1DA2-82BF-46F0-82E8-EA21CA954F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116" name="Text Box 15">
          <a:extLst>
            <a:ext uri="{FF2B5EF4-FFF2-40B4-BE49-F238E27FC236}">
              <a16:creationId xmlns:a16="http://schemas.microsoft.com/office/drawing/2014/main" id="{117BE183-D3A5-4BE1-8920-9B192020582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117" name="Text Box 15">
          <a:extLst>
            <a:ext uri="{FF2B5EF4-FFF2-40B4-BE49-F238E27FC236}">
              <a16:creationId xmlns:a16="http://schemas.microsoft.com/office/drawing/2014/main" id="{9EC15908-8D7B-4AFE-B770-28E2D01CA6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18" name="Text Box 15">
          <a:extLst>
            <a:ext uri="{FF2B5EF4-FFF2-40B4-BE49-F238E27FC236}">
              <a16:creationId xmlns:a16="http://schemas.microsoft.com/office/drawing/2014/main" id="{34FBEB5A-FFF3-498D-B712-6C7CA854E7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19" name="Text Box 15">
          <a:extLst>
            <a:ext uri="{FF2B5EF4-FFF2-40B4-BE49-F238E27FC236}">
              <a16:creationId xmlns:a16="http://schemas.microsoft.com/office/drawing/2014/main" id="{C49EC99E-CB18-4F71-938B-127C2133FA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20" name="Text Box 15">
          <a:extLst>
            <a:ext uri="{FF2B5EF4-FFF2-40B4-BE49-F238E27FC236}">
              <a16:creationId xmlns:a16="http://schemas.microsoft.com/office/drawing/2014/main" id="{7F58E0B5-B4BE-455D-8B58-C8CF02F280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21" name="Text Box 15">
          <a:extLst>
            <a:ext uri="{FF2B5EF4-FFF2-40B4-BE49-F238E27FC236}">
              <a16:creationId xmlns:a16="http://schemas.microsoft.com/office/drawing/2014/main" id="{750DC311-A102-422D-A0CE-22EA1F3C22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id="{E03A271F-3A6C-4CC4-9E13-113AC2CB24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23" name="Text Box 15">
          <a:extLst>
            <a:ext uri="{FF2B5EF4-FFF2-40B4-BE49-F238E27FC236}">
              <a16:creationId xmlns:a16="http://schemas.microsoft.com/office/drawing/2014/main" id="{A5414DC8-914B-436A-A00E-AC37DB4E5D4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24" name="Text Box 15">
          <a:extLst>
            <a:ext uri="{FF2B5EF4-FFF2-40B4-BE49-F238E27FC236}">
              <a16:creationId xmlns:a16="http://schemas.microsoft.com/office/drawing/2014/main" id="{4E1E291A-3440-4579-8B6C-0C63288679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25" name="Text Box 15">
          <a:extLst>
            <a:ext uri="{FF2B5EF4-FFF2-40B4-BE49-F238E27FC236}">
              <a16:creationId xmlns:a16="http://schemas.microsoft.com/office/drawing/2014/main" id="{9D43C6BA-EE23-4170-AE1B-EB96698291F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26" name="Text Box 15">
          <a:extLst>
            <a:ext uri="{FF2B5EF4-FFF2-40B4-BE49-F238E27FC236}">
              <a16:creationId xmlns:a16="http://schemas.microsoft.com/office/drawing/2014/main" id="{798F9C77-2890-4B30-A88F-D3F9A03809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127" name="Text Box 15">
          <a:extLst>
            <a:ext uri="{FF2B5EF4-FFF2-40B4-BE49-F238E27FC236}">
              <a16:creationId xmlns:a16="http://schemas.microsoft.com/office/drawing/2014/main" id="{599E9DB4-9C96-4DEC-93D7-A2A466CDE6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1C9BF856-0693-4331-9CB3-BD91B3FB868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29" name="Text Box 15">
          <a:extLst>
            <a:ext uri="{FF2B5EF4-FFF2-40B4-BE49-F238E27FC236}">
              <a16:creationId xmlns:a16="http://schemas.microsoft.com/office/drawing/2014/main" id="{C101D2A5-E992-43B8-853A-CEBC0B4962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30" name="Text Box 15">
          <a:extLst>
            <a:ext uri="{FF2B5EF4-FFF2-40B4-BE49-F238E27FC236}">
              <a16:creationId xmlns:a16="http://schemas.microsoft.com/office/drawing/2014/main" id="{0D441839-5413-4BA9-8E24-B72E06690C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31" name="Text Box 15">
          <a:extLst>
            <a:ext uri="{FF2B5EF4-FFF2-40B4-BE49-F238E27FC236}">
              <a16:creationId xmlns:a16="http://schemas.microsoft.com/office/drawing/2014/main" id="{BF73EA9F-2C55-4D2E-9E3A-F93C5DDE7D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32" name="Text Box 15">
          <a:extLst>
            <a:ext uri="{FF2B5EF4-FFF2-40B4-BE49-F238E27FC236}">
              <a16:creationId xmlns:a16="http://schemas.microsoft.com/office/drawing/2014/main" id="{F4E9FD03-2172-4A95-9637-2195207642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33" name="Text Box 15">
          <a:extLst>
            <a:ext uri="{FF2B5EF4-FFF2-40B4-BE49-F238E27FC236}">
              <a16:creationId xmlns:a16="http://schemas.microsoft.com/office/drawing/2014/main" id="{4CF86363-EF47-44F8-B5BE-73011E50C0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34" name="Text Box 15">
          <a:extLst>
            <a:ext uri="{FF2B5EF4-FFF2-40B4-BE49-F238E27FC236}">
              <a16:creationId xmlns:a16="http://schemas.microsoft.com/office/drawing/2014/main" id="{BE9C4B8E-0490-45B3-8020-0DBE937C77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35" name="Text Box 15">
          <a:extLst>
            <a:ext uri="{FF2B5EF4-FFF2-40B4-BE49-F238E27FC236}">
              <a16:creationId xmlns:a16="http://schemas.microsoft.com/office/drawing/2014/main" id="{29259A68-6DDA-4C90-B064-7829EFDD43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36" name="Text Box 15">
          <a:extLst>
            <a:ext uri="{FF2B5EF4-FFF2-40B4-BE49-F238E27FC236}">
              <a16:creationId xmlns:a16="http://schemas.microsoft.com/office/drawing/2014/main" id="{60AACD73-54F4-4B29-9CAB-2082255504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37" name="Text Box 15">
          <a:extLst>
            <a:ext uri="{FF2B5EF4-FFF2-40B4-BE49-F238E27FC236}">
              <a16:creationId xmlns:a16="http://schemas.microsoft.com/office/drawing/2014/main" id="{BC6DAC6D-3088-4C14-BCBE-1F809E49FD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38" name="Text Box 15">
          <a:extLst>
            <a:ext uri="{FF2B5EF4-FFF2-40B4-BE49-F238E27FC236}">
              <a16:creationId xmlns:a16="http://schemas.microsoft.com/office/drawing/2014/main" id="{B7F1CDAF-BB74-4E6C-81DF-72F075B8BF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39" name="Text Box 15">
          <a:extLst>
            <a:ext uri="{FF2B5EF4-FFF2-40B4-BE49-F238E27FC236}">
              <a16:creationId xmlns:a16="http://schemas.microsoft.com/office/drawing/2014/main" id="{D0CB62C4-DAF1-47D5-ACFB-4AAC707B4A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40" name="Text Box 15">
          <a:extLst>
            <a:ext uri="{FF2B5EF4-FFF2-40B4-BE49-F238E27FC236}">
              <a16:creationId xmlns:a16="http://schemas.microsoft.com/office/drawing/2014/main" id="{FF0ADDF9-0DB4-4C7E-A840-450BB30EF0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41" name="Text Box 15">
          <a:extLst>
            <a:ext uri="{FF2B5EF4-FFF2-40B4-BE49-F238E27FC236}">
              <a16:creationId xmlns:a16="http://schemas.microsoft.com/office/drawing/2014/main" id="{58B4753F-51DD-4B21-A516-92B36DD489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42" name="Text Box 15">
          <a:extLst>
            <a:ext uri="{FF2B5EF4-FFF2-40B4-BE49-F238E27FC236}">
              <a16:creationId xmlns:a16="http://schemas.microsoft.com/office/drawing/2014/main" id="{43092B45-6AFC-49BB-92C4-90E3D75575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43" name="Text Box 15">
          <a:extLst>
            <a:ext uri="{FF2B5EF4-FFF2-40B4-BE49-F238E27FC236}">
              <a16:creationId xmlns:a16="http://schemas.microsoft.com/office/drawing/2014/main" id="{E56D4BE6-6882-41F4-B15E-04569BF62C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B40BFE1A-4C26-4F99-8D94-F65A6FA65E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45" name="Text Box 15">
          <a:extLst>
            <a:ext uri="{FF2B5EF4-FFF2-40B4-BE49-F238E27FC236}">
              <a16:creationId xmlns:a16="http://schemas.microsoft.com/office/drawing/2014/main" id="{113BAB61-6365-4248-8EFD-78A467D0258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id="{09528A7D-7DB6-402F-9D55-0A44BFC8E76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47" name="Text Box 15">
          <a:extLst>
            <a:ext uri="{FF2B5EF4-FFF2-40B4-BE49-F238E27FC236}">
              <a16:creationId xmlns:a16="http://schemas.microsoft.com/office/drawing/2014/main" id="{9C9B0F3A-C707-4E86-A30B-A92239113F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48" name="Text Box 15">
          <a:extLst>
            <a:ext uri="{FF2B5EF4-FFF2-40B4-BE49-F238E27FC236}">
              <a16:creationId xmlns:a16="http://schemas.microsoft.com/office/drawing/2014/main" id="{930263E3-14DB-41B5-A94A-AA984B46080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49" name="Text Box 15">
          <a:extLst>
            <a:ext uri="{FF2B5EF4-FFF2-40B4-BE49-F238E27FC236}">
              <a16:creationId xmlns:a16="http://schemas.microsoft.com/office/drawing/2014/main" id="{10C6D6ED-A5AC-48A6-AA4E-03C21324E5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C9FCC7FF-E60F-4FD9-97DA-71347A23478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51" name="Text Box 15">
          <a:extLst>
            <a:ext uri="{FF2B5EF4-FFF2-40B4-BE49-F238E27FC236}">
              <a16:creationId xmlns:a16="http://schemas.microsoft.com/office/drawing/2014/main" id="{C2F70644-D189-449D-B3D4-313DC62748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52" name="Text Box 15">
          <a:extLst>
            <a:ext uri="{FF2B5EF4-FFF2-40B4-BE49-F238E27FC236}">
              <a16:creationId xmlns:a16="http://schemas.microsoft.com/office/drawing/2014/main" id="{F928B5BA-89A7-4B5F-823C-FF4B8513B7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53" name="Text Box 15">
          <a:extLst>
            <a:ext uri="{FF2B5EF4-FFF2-40B4-BE49-F238E27FC236}">
              <a16:creationId xmlns:a16="http://schemas.microsoft.com/office/drawing/2014/main" id="{DEB6C06C-D624-413D-9BB2-0143B16D55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54" name="Text Box 15">
          <a:extLst>
            <a:ext uri="{FF2B5EF4-FFF2-40B4-BE49-F238E27FC236}">
              <a16:creationId xmlns:a16="http://schemas.microsoft.com/office/drawing/2014/main" id="{687C1AFD-E704-4EFF-85A5-77AA646B3F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55" name="Text Box 15">
          <a:extLst>
            <a:ext uri="{FF2B5EF4-FFF2-40B4-BE49-F238E27FC236}">
              <a16:creationId xmlns:a16="http://schemas.microsoft.com/office/drawing/2014/main" id="{61F38163-A6D6-4EF2-A8E8-18B84E61F8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56" name="Text Box 15">
          <a:extLst>
            <a:ext uri="{FF2B5EF4-FFF2-40B4-BE49-F238E27FC236}">
              <a16:creationId xmlns:a16="http://schemas.microsoft.com/office/drawing/2014/main" id="{C9745603-CD5F-4D59-A83B-7CC8208198F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57" name="Text Box 15">
          <a:extLst>
            <a:ext uri="{FF2B5EF4-FFF2-40B4-BE49-F238E27FC236}">
              <a16:creationId xmlns:a16="http://schemas.microsoft.com/office/drawing/2014/main" id="{B000D19A-BBAF-4C43-9C0B-60AE20F4313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58" name="Text Box 15">
          <a:extLst>
            <a:ext uri="{FF2B5EF4-FFF2-40B4-BE49-F238E27FC236}">
              <a16:creationId xmlns:a16="http://schemas.microsoft.com/office/drawing/2014/main" id="{3C5CEFB5-3EF2-4F3D-AB6D-1F61705A41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59" name="Text Box 15">
          <a:extLst>
            <a:ext uri="{FF2B5EF4-FFF2-40B4-BE49-F238E27FC236}">
              <a16:creationId xmlns:a16="http://schemas.microsoft.com/office/drawing/2014/main" id="{C3C24D99-92FA-4689-A436-C82703883C9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60" name="Text Box 15">
          <a:extLst>
            <a:ext uri="{FF2B5EF4-FFF2-40B4-BE49-F238E27FC236}">
              <a16:creationId xmlns:a16="http://schemas.microsoft.com/office/drawing/2014/main" id="{F204036E-4F00-4B07-9DBE-7DB86D5EFC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61" name="Text Box 15">
          <a:extLst>
            <a:ext uri="{FF2B5EF4-FFF2-40B4-BE49-F238E27FC236}">
              <a16:creationId xmlns:a16="http://schemas.microsoft.com/office/drawing/2014/main" id="{8A2BAE64-1AA9-456B-AA14-C0A18F3F91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62" name="Text Box 15">
          <a:extLst>
            <a:ext uri="{FF2B5EF4-FFF2-40B4-BE49-F238E27FC236}">
              <a16:creationId xmlns:a16="http://schemas.microsoft.com/office/drawing/2014/main" id="{610B8DBF-1914-4A74-A42A-9E82AD05FE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63" name="Text Box 15">
          <a:extLst>
            <a:ext uri="{FF2B5EF4-FFF2-40B4-BE49-F238E27FC236}">
              <a16:creationId xmlns:a16="http://schemas.microsoft.com/office/drawing/2014/main" id="{DBE58338-842F-4D42-AA49-140EC0AAFA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64" name="Text Box 15">
          <a:extLst>
            <a:ext uri="{FF2B5EF4-FFF2-40B4-BE49-F238E27FC236}">
              <a16:creationId xmlns:a16="http://schemas.microsoft.com/office/drawing/2014/main" id="{7B9728D4-150B-45D0-A157-0768CACF9C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65" name="Text Box 15">
          <a:extLst>
            <a:ext uri="{FF2B5EF4-FFF2-40B4-BE49-F238E27FC236}">
              <a16:creationId xmlns:a16="http://schemas.microsoft.com/office/drawing/2014/main" id="{A359B772-A784-42B3-9E12-1356B600A1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66" name="Text Box 15">
          <a:extLst>
            <a:ext uri="{FF2B5EF4-FFF2-40B4-BE49-F238E27FC236}">
              <a16:creationId xmlns:a16="http://schemas.microsoft.com/office/drawing/2014/main" id="{6FC27518-33A9-45C9-B4F5-15CDDDD591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4446F196-93A2-49E4-B88D-3ABCC93483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F345FC74-EA57-46D9-886D-7F7025B52B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60344DD3-09ED-419F-89C5-F8E5F66397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3775C509-2176-4B78-928C-737DA6018E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38D6EBFD-693C-4C11-B617-B0B63DE4C2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043909B6-7D35-4D7A-A6FF-9DB09550AC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066A644A-2065-404D-9696-6A7335CC59E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DA70F032-0F2F-4A32-B6E1-12F687D172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091951DE-2983-433F-96D8-B5024941E1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BD00585C-7358-4E1D-BE6E-B584FCCAF7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96F0EE26-8C30-4FCA-B599-9329F22B8C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B6FD3D7D-180E-4DC2-A17A-DBBD3849FF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037F059D-FB62-4E81-B60C-71D71948E1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F7C4D2F4-6D0F-42E5-AA99-99DC866EF0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5D1B0844-7D8F-44E5-BD1A-7A8FA2CE375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F760FE62-3A1E-4DE1-8E2B-BBEF5C0982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2E0253B1-36A8-40A5-AE2C-B9886C4012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3DA73DD6-7AC1-4623-BC55-B5E9F3F992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D6FBB3B7-A965-438C-A386-E83197F36E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FA8C385B-BB61-4679-AD23-E91F62D84A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7A2EB4B4-7DD5-4EE3-8B3D-369B835609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A5B205A9-6BD3-419B-BDFF-910EC9D0F7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3560933A-3FDE-4956-80EC-617E9878BC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77C66191-F4EE-4586-AD0E-D4DE68BE38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C7818E79-C45C-4DE9-80E8-8177E04C56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BC314A4F-D4DE-42FE-9705-7DAAE32426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E4768488-7AE2-452E-A09A-5014E7AEE9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6EA30EAC-F1B9-437D-9D6E-3F2DC0A40DC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BEEE8774-EF0E-4A77-A6AE-D469A24DBC2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1A0FD9AA-0430-49DA-89FC-AB1BE666230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8076BEE3-7D7F-42C1-B99A-FF7A727BA7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AF25DE0A-D188-44EF-AD6E-3274FAAA63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AB780A1B-6104-4E28-9EA0-07382F70BA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40BB934F-54DC-49EA-946D-C4134A2CC98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E904C47E-75A2-4CD3-AF29-65C25AB7EF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3000B007-EB2A-4825-8AC4-745879A8682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C81D1E3D-017D-4F55-BA8D-A6DD78B658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46118E3E-07F6-4BBB-893B-72CAF4E28B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37E0515E-A3DC-4146-8F7E-3344125F23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6718EE1E-0BF9-4BFF-9875-54C032C2DF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CA9F0EB9-B8A8-4AA4-9DBD-E50DF791A6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946F4F16-09F3-4A11-8BBC-34E98876D3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BF01EC89-7767-43C8-9BB9-E85B4AB94F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073BDD38-3112-4586-A2C1-D8794ACFAC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196CFCCC-2229-44AF-8252-4534F05BD7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812CD5D1-7214-4F74-8B27-04364CFDEF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9FB696E2-1694-4A8D-95AB-7D801A95F2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0E1065E4-6BCB-4B91-AB5A-55CD2A53F5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03DDCF82-D79B-4535-B420-F19FB3E8A8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38689720-46C2-4421-91E4-4B83FCB5F4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1655A872-B5FC-4BC6-8690-28A72711C3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D9585281-FA5F-4DE0-AB5C-8A082B57E24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8F47F325-2AB4-4EAB-AB85-A89C48F4C3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789E543A-A764-40AC-AD35-FF35143790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5D1B1B05-50E1-4DFE-A1D2-3F6C83630C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BC4B1184-8392-49E9-B2E5-09EA224FCD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49572BB7-7B78-4F80-8ACB-6DB51A116A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0DE4BBBA-EBC1-4578-A0D5-D4CB111720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209BC39E-62DC-4AD7-8903-92F86CB6C5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94A5C3ED-DC59-499B-9DED-BA10DFCAE1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3044B61A-1FE7-42FF-9073-60D11144D4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1397E9CC-4646-4496-AD39-0D57FA9609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7E518683-988B-49C7-89BC-E857339DBF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8950C21F-67C7-47C9-B968-F916B5C956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6A74DDE9-AF7B-485A-A559-61C8122D2D4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B82B1B34-4C72-4D3A-AD39-D430DDE77B4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2C8A44C4-212C-47A3-A05B-7A0CA7412D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620D0E61-6AE2-4AD7-9385-EE6F1EFCFA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A430A2ED-134B-41D0-A91A-EC1B6581C6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C428490C-3BEC-4B82-90DB-490999A292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CFB74BFC-CF18-46FB-BE38-D712D766DE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905B5172-09D3-4392-B7F4-788723C284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F3473AE1-15CE-4398-8DFA-DCD06FE934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A22F0377-83F1-4416-AC80-31708EC766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65D69466-7A90-4B97-9DF7-EC233362BB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CD913F17-01AA-48E7-B124-E1E52BB47B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5BD50957-91E5-4E8C-BC9C-E1D3F7E0C3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9E01B1ED-8607-4CC7-862F-E59DCEA1C0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C7F5C71C-C40B-4F5F-AB0A-C56C45F604A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CDC5BC6D-8B8B-44FD-B9DB-F8EAEA7AFC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A36ADD75-3BD5-45BC-84AB-138F4C20EC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7FA83B46-F737-4A6E-8A6B-97E0077E57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17B12A47-F114-4995-9370-C8EEB012AE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92858833-8F1F-43BA-8619-74E74F9A86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71C83B1E-CA3A-4A05-A621-998E9769E3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5A599991-5B30-47AA-94B9-D380DF7C38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55DF91D5-5DFA-4482-8505-DBE5926FFA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0B52E2AA-5051-48F3-AAEE-390C62B208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B25BAA14-B7F2-4A37-A694-40314343CD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CF95294E-2B7C-4967-90C7-FA77B147A4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FAF61384-4715-4334-862F-F8F91B668D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DFE845E0-C168-49B2-8CCD-7C20EBAAD9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A25078C1-9003-4ECF-BBC2-9FEBE583E08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26A7C24F-F6FD-4B3A-BD6E-F041C74927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ABC7826F-77F5-47D5-9208-33C2666F2A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172B7D8F-8AC3-4CF5-88A2-E9D785527E5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E78C3944-D5EC-4ADD-BC86-C401691E58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7F17ECA3-490F-4987-9EBA-61D5560CDC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7C0F3CE4-CF2A-4781-8182-C85E91CC72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90324232-2E5E-409C-899D-53B274D7CC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760E8481-A650-4D14-9528-DACC297A28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EB5A2CF6-547F-4C15-B099-4592898AFF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36A4C390-6420-40DE-88E6-F21625FAD8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7ECF2244-9864-4DEE-B359-F424FB1200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9DF7E742-0AEA-4ECC-8E18-AB04E2BECE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4BC9E3E6-8E5E-467A-B886-7C62F57081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A24B8254-9B38-4E14-B88A-404C60E4F8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AF0AE5F5-6DCA-4D16-9442-B5713E23D5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1A7A7DD8-D8B5-44AC-BDDC-017924C05E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3C4607C1-6FC3-4426-B2C5-954AC62BF6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6A4435DD-B61A-41C7-B46F-BDE893A8DC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424D30C4-E642-491D-A88D-1EC512D630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3A7CA30D-7A08-4CD1-8006-B69F2F4E4E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789E2579-2E60-41F8-A646-78CDDA1B172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4A8AD65A-94F6-4451-A9FF-6430C53C5A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40C1D44D-109C-44E8-9A3C-5B1F9289AC1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2FC81A8F-EEC2-4A7B-869D-7B18A78E88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925280CC-DA54-4D8F-A8DB-C5AC87FB8F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F4A25035-4F96-4881-A1EE-14BEEBEB15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1FD3F987-7379-475E-A8A2-2723540FB0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5EB39C00-39D6-47A8-9840-917FF8F947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785DD491-D0BF-4778-89CB-50EA488366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DE47F52D-09E9-4C13-A8E8-F5CDC45732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CCDE9C6A-61AF-4A86-BA5C-5E86757787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90674D96-F42F-400B-BEE8-C8CBEE332E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C4422257-9796-4AA3-9FB8-6666A5FC0E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77F1143B-305F-4530-95F2-ECD40F6E6B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3ECF9920-9617-45D1-B6B0-637D8FE187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81D875DB-6C3B-436B-AF63-226211BDF7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7638DADB-4DE1-46BE-9653-40DCB38BC6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CFABF9C7-59A1-44E2-93B9-D248533F6F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BEF24D36-870B-4202-8E0D-F67B66AFE2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6DD6B362-198B-4C5E-9B33-322F03B48D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9C4508D2-35BE-4AD4-BB3C-6C2D142266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47A545F6-9CF4-42C5-BBE0-A432EFBB26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56350509-4655-4CB6-B135-42436A47A86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0614C306-B4D1-4EE3-80E9-5C62249774E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7314B288-2727-4691-9A5F-0BF0175D21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05" name="Text Box 15">
          <a:extLst>
            <a:ext uri="{FF2B5EF4-FFF2-40B4-BE49-F238E27FC236}">
              <a16:creationId xmlns:a16="http://schemas.microsoft.com/office/drawing/2014/main" id="{6BAB7EE0-C7FD-4FC3-ACA2-D773976153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06" name="Text Box 15">
          <a:extLst>
            <a:ext uri="{FF2B5EF4-FFF2-40B4-BE49-F238E27FC236}">
              <a16:creationId xmlns:a16="http://schemas.microsoft.com/office/drawing/2014/main" id="{82FEA3FF-6C3E-4C2A-9ACC-3F96A42DF7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67AAAA29-7944-4B16-9584-DB0590F959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08" name="Text Box 15">
          <a:extLst>
            <a:ext uri="{FF2B5EF4-FFF2-40B4-BE49-F238E27FC236}">
              <a16:creationId xmlns:a16="http://schemas.microsoft.com/office/drawing/2014/main" id="{8812475C-E664-44A6-A7D3-5CBFB096FA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09" name="Text Box 15">
          <a:extLst>
            <a:ext uri="{FF2B5EF4-FFF2-40B4-BE49-F238E27FC236}">
              <a16:creationId xmlns:a16="http://schemas.microsoft.com/office/drawing/2014/main" id="{B182960D-0972-4FF4-8F34-13B2BBC407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10" name="Text Box 15">
          <a:extLst>
            <a:ext uri="{FF2B5EF4-FFF2-40B4-BE49-F238E27FC236}">
              <a16:creationId xmlns:a16="http://schemas.microsoft.com/office/drawing/2014/main" id="{56D7AB7C-685D-4FD1-81D5-3F73B6B2EC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11" name="Text Box 15">
          <a:extLst>
            <a:ext uri="{FF2B5EF4-FFF2-40B4-BE49-F238E27FC236}">
              <a16:creationId xmlns:a16="http://schemas.microsoft.com/office/drawing/2014/main" id="{C8599DA4-0D86-4F93-A3BA-24BA4B4D14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12" name="Text Box 15">
          <a:extLst>
            <a:ext uri="{FF2B5EF4-FFF2-40B4-BE49-F238E27FC236}">
              <a16:creationId xmlns:a16="http://schemas.microsoft.com/office/drawing/2014/main" id="{495DC16E-B0B6-4FE0-BBCA-D4B95B19D8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09247D47-5801-434F-95D4-3B716126AD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14" name="Text Box 15">
          <a:extLst>
            <a:ext uri="{FF2B5EF4-FFF2-40B4-BE49-F238E27FC236}">
              <a16:creationId xmlns:a16="http://schemas.microsoft.com/office/drawing/2014/main" id="{BAC6173F-5240-4610-82DB-F5ED6D9BC6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5C514231-B073-461B-BB78-6B1B7AA49D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16" name="Text Box 15">
          <a:extLst>
            <a:ext uri="{FF2B5EF4-FFF2-40B4-BE49-F238E27FC236}">
              <a16:creationId xmlns:a16="http://schemas.microsoft.com/office/drawing/2014/main" id="{056D39DE-E3B6-4C96-8C91-CFD984583D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17" name="Text Box 15">
          <a:extLst>
            <a:ext uri="{FF2B5EF4-FFF2-40B4-BE49-F238E27FC236}">
              <a16:creationId xmlns:a16="http://schemas.microsoft.com/office/drawing/2014/main" id="{1E6B4ED4-2EDB-4540-9D31-295189BE0A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18" name="Text Box 15">
          <a:extLst>
            <a:ext uri="{FF2B5EF4-FFF2-40B4-BE49-F238E27FC236}">
              <a16:creationId xmlns:a16="http://schemas.microsoft.com/office/drawing/2014/main" id="{65C57F2C-107E-42AB-8E7F-0E04F9634C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99043D0A-BF55-4657-9C27-2DE49E971C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C4BA50D5-BCB1-4D21-8BF1-D1F92A441B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21" name="Text Box 15">
          <a:extLst>
            <a:ext uri="{FF2B5EF4-FFF2-40B4-BE49-F238E27FC236}">
              <a16:creationId xmlns:a16="http://schemas.microsoft.com/office/drawing/2014/main" id="{6F505092-7F09-4D95-9149-8E2F6572C10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22" name="Text Box 15">
          <a:extLst>
            <a:ext uri="{FF2B5EF4-FFF2-40B4-BE49-F238E27FC236}">
              <a16:creationId xmlns:a16="http://schemas.microsoft.com/office/drawing/2014/main" id="{5BB5EBFD-37D3-45EA-9860-1F4355F333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23" name="Text Box 15">
          <a:extLst>
            <a:ext uri="{FF2B5EF4-FFF2-40B4-BE49-F238E27FC236}">
              <a16:creationId xmlns:a16="http://schemas.microsoft.com/office/drawing/2014/main" id="{8B36D4B3-D634-477B-A94E-9BEB7DEA86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24" name="Text Box 15">
          <a:extLst>
            <a:ext uri="{FF2B5EF4-FFF2-40B4-BE49-F238E27FC236}">
              <a16:creationId xmlns:a16="http://schemas.microsoft.com/office/drawing/2014/main" id="{51725A9E-15F7-4CA8-B8A7-EF2AC2CDDD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4B843415-07B0-4896-A692-470EE015E9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26" name="Text Box 15">
          <a:extLst>
            <a:ext uri="{FF2B5EF4-FFF2-40B4-BE49-F238E27FC236}">
              <a16:creationId xmlns:a16="http://schemas.microsoft.com/office/drawing/2014/main" id="{FBB39773-E83B-45F4-B392-B253EFD6833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27" name="Text Box 15">
          <a:extLst>
            <a:ext uri="{FF2B5EF4-FFF2-40B4-BE49-F238E27FC236}">
              <a16:creationId xmlns:a16="http://schemas.microsoft.com/office/drawing/2014/main" id="{99E1086D-8318-4C1C-9B9E-36D7BDB66AA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28" name="Text Box 15">
          <a:extLst>
            <a:ext uri="{FF2B5EF4-FFF2-40B4-BE49-F238E27FC236}">
              <a16:creationId xmlns:a16="http://schemas.microsoft.com/office/drawing/2014/main" id="{A0565655-1B3A-4631-9ED3-7EF78CCD61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29" name="Text Box 15">
          <a:extLst>
            <a:ext uri="{FF2B5EF4-FFF2-40B4-BE49-F238E27FC236}">
              <a16:creationId xmlns:a16="http://schemas.microsoft.com/office/drawing/2014/main" id="{346F2CFB-F82A-40AC-98C4-8375C0019D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30" name="Text Box 15">
          <a:extLst>
            <a:ext uri="{FF2B5EF4-FFF2-40B4-BE49-F238E27FC236}">
              <a16:creationId xmlns:a16="http://schemas.microsoft.com/office/drawing/2014/main" id="{34C386C7-0D46-44C7-9924-EB659EA766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482EFE7D-5607-4CAE-BFF5-0291613CC2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32" name="Text Box 15">
          <a:extLst>
            <a:ext uri="{FF2B5EF4-FFF2-40B4-BE49-F238E27FC236}">
              <a16:creationId xmlns:a16="http://schemas.microsoft.com/office/drawing/2014/main" id="{143D800D-A311-41CE-A4CE-13AFDB5D28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C390F931-379C-4081-B17E-0D8CE313A8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34" name="Text Box 15">
          <a:extLst>
            <a:ext uri="{FF2B5EF4-FFF2-40B4-BE49-F238E27FC236}">
              <a16:creationId xmlns:a16="http://schemas.microsoft.com/office/drawing/2014/main" id="{CE521537-D97A-4387-BA5A-3F826D6F95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35" name="Text Box 15">
          <a:extLst>
            <a:ext uri="{FF2B5EF4-FFF2-40B4-BE49-F238E27FC236}">
              <a16:creationId xmlns:a16="http://schemas.microsoft.com/office/drawing/2014/main" id="{37D89EAC-029C-419A-A6CB-D5F4D31BA3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22A9D4DC-E10A-4D1F-852A-E8BAFFBB17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83FDEC3E-29E6-40EC-A0CE-30A65FCD13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38" name="Text Box 15">
          <a:extLst>
            <a:ext uri="{FF2B5EF4-FFF2-40B4-BE49-F238E27FC236}">
              <a16:creationId xmlns:a16="http://schemas.microsoft.com/office/drawing/2014/main" id="{27ED429E-F6D2-4BAE-9E3F-2984B19C6E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39" name="Text Box 15">
          <a:extLst>
            <a:ext uri="{FF2B5EF4-FFF2-40B4-BE49-F238E27FC236}">
              <a16:creationId xmlns:a16="http://schemas.microsoft.com/office/drawing/2014/main" id="{56D8453B-6F71-4142-B267-9D39B6CCAC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40" name="Text Box 15">
          <a:extLst>
            <a:ext uri="{FF2B5EF4-FFF2-40B4-BE49-F238E27FC236}">
              <a16:creationId xmlns:a16="http://schemas.microsoft.com/office/drawing/2014/main" id="{BFEA99E5-359A-40FE-AF1B-EA4476DF2F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5B70FE7B-2A45-4433-A3E2-BC296E676A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0CB98399-F239-40BE-AD41-A9306DD0BF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43" name="Text Box 15">
          <a:extLst>
            <a:ext uri="{FF2B5EF4-FFF2-40B4-BE49-F238E27FC236}">
              <a16:creationId xmlns:a16="http://schemas.microsoft.com/office/drawing/2014/main" id="{BBB1CAF9-F9CE-4292-8CEB-06504CE4E4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44" name="Text Box 15">
          <a:extLst>
            <a:ext uri="{FF2B5EF4-FFF2-40B4-BE49-F238E27FC236}">
              <a16:creationId xmlns:a16="http://schemas.microsoft.com/office/drawing/2014/main" id="{E563AF8E-44C3-48E4-A167-7AEED42A29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45" name="Text Box 15">
          <a:extLst>
            <a:ext uri="{FF2B5EF4-FFF2-40B4-BE49-F238E27FC236}">
              <a16:creationId xmlns:a16="http://schemas.microsoft.com/office/drawing/2014/main" id="{59005110-8272-4F94-A960-4880F30D28A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46" name="Text Box 15">
          <a:extLst>
            <a:ext uri="{FF2B5EF4-FFF2-40B4-BE49-F238E27FC236}">
              <a16:creationId xmlns:a16="http://schemas.microsoft.com/office/drawing/2014/main" id="{51280FFB-83F9-42EB-A6E9-027936D1E7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CE6F759D-DB39-4216-875B-DF0FF56B0B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48" name="Text Box 15">
          <a:extLst>
            <a:ext uri="{FF2B5EF4-FFF2-40B4-BE49-F238E27FC236}">
              <a16:creationId xmlns:a16="http://schemas.microsoft.com/office/drawing/2014/main" id="{8D7DB0F4-44DE-44DB-BC91-1358FB61E9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49" name="Text Box 15">
          <a:extLst>
            <a:ext uri="{FF2B5EF4-FFF2-40B4-BE49-F238E27FC236}">
              <a16:creationId xmlns:a16="http://schemas.microsoft.com/office/drawing/2014/main" id="{3AF85E2C-A76A-4BC3-ACE6-203E2DD363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D3AA898D-199F-4A7A-B1CE-1EDF98264E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51" name="Text Box 15">
          <a:extLst>
            <a:ext uri="{FF2B5EF4-FFF2-40B4-BE49-F238E27FC236}">
              <a16:creationId xmlns:a16="http://schemas.microsoft.com/office/drawing/2014/main" id="{F8D0BD2C-D49B-4640-BACE-1CB65A4953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D15323B3-EF6B-4863-A16E-EB416D31E6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30D53454-2596-432B-8EB1-DC1E73DAE7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54" name="Text Box 15">
          <a:extLst>
            <a:ext uri="{FF2B5EF4-FFF2-40B4-BE49-F238E27FC236}">
              <a16:creationId xmlns:a16="http://schemas.microsoft.com/office/drawing/2014/main" id="{5B1D2BA1-729A-4344-BBB7-7F90D47158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55" name="Text Box 15">
          <a:extLst>
            <a:ext uri="{FF2B5EF4-FFF2-40B4-BE49-F238E27FC236}">
              <a16:creationId xmlns:a16="http://schemas.microsoft.com/office/drawing/2014/main" id="{AA1445A5-F450-4AB0-B2BD-FAAC857714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56" name="Text Box 15">
          <a:extLst>
            <a:ext uri="{FF2B5EF4-FFF2-40B4-BE49-F238E27FC236}">
              <a16:creationId xmlns:a16="http://schemas.microsoft.com/office/drawing/2014/main" id="{37516AB6-6EC7-49B3-BDD7-3BB5C217F2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82FD483B-34EA-4227-AFAA-B3DCE84B58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58" name="Text Box 15">
          <a:extLst>
            <a:ext uri="{FF2B5EF4-FFF2-40B4-BE49-F238E27FC236}">
              <a16:creationId xmlns:a16="http://schemas.microsoft.com/office/drawing/2014/main" id="{65241C33-E2EE-452B-B0BC-D251DDCAAEE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5592DB4A-9D7B-4EDD-A6B0-7DEB8A0C75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60" name="Text Box 15">
          <a:extLst>
            <a:ext uri="{FF2B5EF4-FFF2-40B4-BE49-F238E27FC236}">
              <a16:creationId xmlns:a16="http://schemas.microsoft.com/office/drawing/2014/main" id="{3E380362-1956-4DFE-8974-9FE568D11A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61" name="Text Box 15">
          <a:extLst>
            <a:ext uri="{FF2B5EF4-FFF2-40B4-BE49-F238E27FC236}">
              <a16:creationId xmlns:a16="http://schemas.microsoft.com/office/drawing/2014/main" id="{76A594EE-FD98-4330-808A-7E012949790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62" name="Text Box 15">
          <a:extLst>
            <a:ext uri="{FF2B5EF4-FFF2-40B4-BE49-F238E27FC236}">
              <a16:creationId xmlns:a16="http://schemas.microsoft.com/office/drawing/2014/main" id="{7DE74A70-5BEF-42E9-95FF-9A479DF53F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63" name="Text Box 15">
          <a:extLst>
            <a:ext uri="{FF2B5EF4-FFF2-40B4-BE49-F238E27FC236}">
              <a16:creationId xmlns:a16="http://schemas.microsoft.com/office/drawing/2014/main" id="{AD2C625A-CEF9-4E66-B2BB-CADAE24460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FA951132-DD69-478F-992F-6AD8743EC5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81C8C068-89B2-4FD1-8580-87794F02D4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514C93FA-3B6E-43AF-ACA7-EA401D8ACE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67" name="Text Box 15">
          <a:extLst>
            <a:ext uri="{FF2B5EF4-FFF2-40B4-BE49-F238E27FC236}">
              <a16:creationId xmlns:a16="http://schemas.microsoft.com/office/drawing/2014/main" id="{DAD289FB-CD49-4543-96A6-41AE16D79B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7E7D659C-E27F-4594-9D67-B084517FE3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69" name="Text Box 15">
          <a:extLst>
            <a:ext uri="{FF2B5EF4-FFF2-40B4-BE49-F238E27FC236}">
              <a16:creationId xmlns:a16="http://schemas.microsoft.com/office/drawing/2014/main" id="{FE492F27-AAC4-43AE-BC2D-F43F9BB2D0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70" name="Text Box 15">
          <a:extLst>
            <a:ext uri="{FF2B5EF4-FFF2-40B4-BE49-F238E27FC236}">
              <a16:creationId xmlns:a16="http://schemas.microsoft.com/office/drawing/2014/main" id="{077F3136-E0D3-4686-AF26-A5A4356EC9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B06EED96-219C-4A6E-AB63-C88BBE696C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72" name="Text Box 15">
          <a:extLst>
            <a:ext uri="{FF2B5EF4-FFF2-40B4-BE49-F238E27FC236}">
              <a16:creationId xmlns:a16="http://schemas.microsoft.com/office/drawing/2014/main" id="{6F77CB76-FB4A-4B61-9CE7-051B899A07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73" name="Text Box 15">
          <a:extLst>
            <a:ext uri="{FF2B5EF4-FFF2-40B4-BE49-F238E27FC236}">
              <a16:creationId xmlns:a16="http://schemas.microsoft.com/office/drawing/2014/main" id="{9C7E1C12-80AA-4FEA-A25E-76F97DBFD22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91B23078-F3D1-4284-BEC3-EC60FC3106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75" name="Text Box 15">
          <a:extLst>
            <a:ext uri="{FF2B5EF4-FFF2-40B4-BE49-F238E27FC236}">
              <a16:creationId xmlns:a16="http://schemas.microsoft.com/office/drawing/2014/main" id="{08505C43-0E27-4752-89F4-4638DA8585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ADBFB9FE-57DD-4ABC-B764-124B63A770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DBB4E049-BA0D-4DA6-A365-24A63F15E3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03FCDD6B-8793-4E0C-BA75-D227FA92F2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79" name="Text Box 15">
          <a:extLst>
            <a:ext uri="{FF2B5EF4-FFF2-40B4-BE49-F238E27FC236}">
              <a16:creationId xmlns:a16="http://schemas.microsoft.com/office/drawing/2014/main" id="{AEDD975B-4FB6-4F8D-828B-D25E7A5A0C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80" name="Text Box 15">
          <a:extLst>
            <a:ext uri="{FF2B5EF4-FFF2-40B4-BE49-F238E27FC236}">
              <a16:creationId xmlns:a16="http://schemas.microsoft.com/office/drawing/2014/main" id="{BCE2332F-6CF2-44B5-9A6D-FBCB5B9558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DAC76515-48B9-4A76-9109-0264134A58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82" name="Text Box 15">
          <a:extLst>
            <a:ext uri="{FF2B5EF4-FFF2-40B4-BE49-F238E27FC236}">
              <a16:creationId xmlns:a16="http://schemas.microsoft.com/office/drawing/2014/main" id="{FEB17972-96EA-43BB-98C2-CD915A4057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376AC19B-2DFD-4699-BEE2-99350916A4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AFB3D8AB-D27E-402C-9652-F4995116FB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85" name="Text Box 15">
          <a:extLst>
            <a:ext uri="{FF2B5EF4-FFF2-40B4-BE49-F238E27FC236}">
              <a16:creationId xmlns:a16="http://schemas.microsoft.com/office/drawing/2014/main" id="{96EEC822-D62D-486E-9270-027B3A7E26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3AB69B97-F5E7-4F8E-827B-08D9276E54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87" name="Text Box 15">
          <a:extLst>
            <a:ext uri="{FF2B5EF4-FFF2-40B4-BE49-F238E27FC236}">
              <a16:creationId xmlns:a16="http://schemas.microsoft.com/office/drawing/2014/main" id="{4AC8B418-D196-4E0D-8B1F-33D5D8C753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88" name="Text Box 15">
          <a:extLst>
            <a:ext uri="{FF2B5EF4-FFF2-40B4-BE49-F238E27FC236}">
              <a16:creationId xmlns:a16="http://schemas.microsoft.com/office/drawing/2014/main" id="{5DCBBEA7-A651-4AA6-8533-B995FBD037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76A4FE9D-45B0-49A9-B803-137B2923A8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9EF4EF5E-E1B7-40F5-889C-C464A3B1E3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391" name="Text Box 15">
          <a:extLst>
            <a:ext uri="{FF2B5EF4-FFF2-40B4-BE49-F238E27FC236}">
              <a16:creationId xmlns:a16="http://schemas.microsoft.com/office/drawing/2014/main" id="{90E5240E-6AA9-410D-B810-D63B0CB0B4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92" name="Text Box 15">
          <a:extLst>
            <a:ext uri="{FF2B5EF4-FFF2-40B4-BE49-F238E27FC236}">
              <a16:creationId xmlns:a16="http://schemas.microsoft.com/office/drawing/2014/main" id="{F20494F5-E4B1-4434-B870-98FAFE7DAE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93" name="Text Box 15">
          <a:extLst>
            <a:ext uri="{FF2B5EF4-FFF2-40B4-BE49-F238E27FC236}">
              <a16:creationId xmlns:a16="http://schemas.microsoft.com/office/drawing/2014/main" id="{A9874E7D-B869-4F63-BA4C-D412ECCA866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94" name="Text Box 15">
          <a:extLst>
            <a:ext uri="{FF2B5EF4-FFF2-40B4-BE49-F238E27FC236}">
              <a16:creationId xmlns:a16="http://schemas.microsoft.com/office/drawing/2014/main" id="{8541493F-D524-4E2B-9165-4D93C9BBC8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7E30513F-441C-4ADA-A37A-6D27FD5FC77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96" name="Text Box 15">
          <a:extLst>
            <a:ext uri="{FF2B5EF4-FFF2-40B4-BE49-F238E27FC236}">
              <a16:creationId xmlns:a16="http://schemas.microsoft.com/office/drawing/2014/main" id="{66BDD70A-57BB-46DF-B4AB-55066C24F4C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1E98A42F-9B88-4B5A-9485-4168786D58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3D542ADC-2946-4FB5-8055-5224F223C8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399" name="Text Box 15">
          <a:extLst>
            <a:ext uri="{FF2B5EF4-FFF2-40B4-BE49-F238E27FC236}">
              <a16:creationId xmlns:a16="http://schemas.microsoft.com/office/drawing/2014/main" id="{72EE8DEE-BC1D-4BF3-8BEF-9CB52146FA8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5B54EC30-FD9E-4B86-AC71-E0CE718CB3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8C0E87C8-0A41-4B12-AA66-4B4E3EACDA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02" name="Text Box 15">
          <a:extLst>
            <a:ext uri="{FF2B5EF4-FFF2-40B4-BE49-F238E27FC236}">
              <a16:creationId xmlns:a16="http://schemas.microsoft.com/office/drawing/2014/main" id="{16CB48C8-9D61-44C8-897C-E515D4D506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03" name="Text Box 15">
          <a:extLst>
            <a:ext uri="{FF2B5EF4-FFF2-40B4-BE49-F238E27FC236}">
              <a16:creationId xmlns:a16="http://schemas.microsoft.com/office/drawing/2014/main" id="{D3A70516-910D-418F-963C-DF2A7065CA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C650642D-D266-410F-8B73-B8EE676DC9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15239F1C-731A-4E9F-A1BD-5F0DDD568A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10E8C74E-42C4-4BBC-AB78-1E5E7FC696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6AC03C79-2EC9-421A-9CA3-2D751DD659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D82DB006-3D28-43CA-B6F9-3623B7D59B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193D32C6-59C4-48EC-9443-2B3151C876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292A81BC-03E6-44F1-9C95-1C18A6531B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D583633D-E7D0-4125-B1A8-1F9BF6FCFC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2E5354DB-4199-4E63-BBCB-5F3BE4516B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80B0465E-CFB2-4166-9583-0A309956AD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8694F63E-51C3-4376-8152-30C7CFE21B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63BC6470-9DD0-4B35-AD94-F99006726E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A464D106-EEE6-4085-80BE-FAAAA17136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83EF86FF-8640-4D60-87D7-25F92E08E4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E7A8E4DC-64AB-4580-9ADE-1B75A95E68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19" name="Text Box 15">
          <a:extLst>
            <a:ext uri="{FF2B5EF4-FFF2-40B4-BE49-F238E27FC236}">
              <a16:creationId xmlns:a16="http://schemas.microsoft.com/office/drawing/2014/main" id="{94AB37D2-7AE4-4A70-B6A7-6F1568E464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20" name="Text Box 15">
          <a:extLst>
            <a:ext uri="{FF2B5EF4-FFF2-40B4-BE49-F238E27FC236}">
              <a16:creationId xmlns:a16="http://schemas.microsoft.com/office/drawing/2014/main" id="{FE5DC9BB-91E0-4E14-80A2-A032AB099A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21" name="Text Box 15">
          <a:extLst>
            <a:ext uri="{FF2B5EF4-FFF2-40B4-BE49-F238E27FC236}">
              <a16:creationId xmlns:a16="http://schemas.microsoft.com/office/drawing/2014/main" id="{A1D4DCA0-1801-41EB-9478-3307C83909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22" name="Text Box 15">
          <a:extLst>
            <a:ext uri="{FF2B5EF4-FFF2-40B4-BE49-F238E27FC236}">
              <a16:creationId xmlns:a16="http://schemas.microsoft.com/office/drawing/2014/main" id="{BB6BCD66-4CE0-4A61-AE7A-23EC008C93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23" name="Text Box 15">
          <a:extLst>
            <a:ext uri="{FF2B5EF4-FFF2-40B4-BE49-F238E27FC236}">
              <a16:creationId xmlns:a16="http://schemas.microsoft.com/office/drawing/2014/main" id="{5B37638F-D8EB-4981-BFD8-3A405B64774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24" name="Text Box 15">
          <a:extLst>
            <a:ext uri="{FF2B5EF4-FFF2-40B4-BE49-F238E27FC236}">
              <a16:creationId xmlns:a16="http://schemas.microsoft.com/office/drawing/2014/main" id="{BB68431A-B51F-4D43-9EAD-FA630472C5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25" name="Text Box 15">
          <a:extLst>
            <a:ext uri="{FF2B5EF4-FFF2-40B4-BE49-F238E27FC236}">
              <a16:creationId xmlns:a16="http://schemas.microsoft.com/office/drawing/2014/main" id="{03D86180-9436-43D0-A93C-FCB827081A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26" name="Text Box 15">
          <a:extLst>
            <a:ext uri="{FF2B5EF4-FFF2-40B4-BE49-F238E27FC236}">
              <a16:creationId xmlns:a16="http://schemas.microsoft.com/office/drawing/2014/main" id="{09022526-6A38-4A30-B841-9A489E3876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27" name="Text Box 15">
          <a:extLst>
            <a:ext uri="{FF2B5EF4-FFF2-40B4-BE49-F238E27FC236}">
              <a16:creationId xmlns:a16="http://schemas.microsoft.com/office/drawing/2014/main" id="{6EB411BE-5811-4AD7-A1AB-CC2A40FF08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28" name="Text Box 15">
          <a:extLst>
            <a:ext uri="{FF2B5EF4-FFF2-40B4-BE49-F238E27FC236}">
              <a16:creationId xmlns:a16="http://schemas.microsoft.com/office/drawing/2014/main" id="{282F37E7-0439-473C-9210-D1F09FE879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29" name="Text Box 15">
          <a:extLst>
            <a:ext uri="{FF2B5EF4-FFF2-40B4-BE49-F238E27FC236}">
              <a16:creationId xmlns:a16="http://schemas.microsoft.com/office/drawing/2014/main" id="{2397387F-5B11-4AC9-9E9C-E50E75166F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FC0EBCBF-A1F5-4D66-A04B-E31FE0B41C4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31" name="Text Box 15">
          <a:extLst>
            <a:ext uri="{FF2B5EF4-FFF2-40B4-BE49-F238E27FC236}">
              <a16:creationId xmlns:a16="http://schemas.microsoft.com/office/drawing/2014/main" id="{A1094808-4ED0-4CFC-AA11-A0A24E97EB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32" name="Text Box 15">
          <a:extLst>
            <a:ext uri="{FF2B5EF4-FFF2-40B4-BE49-F238E27FC236}">
              <a16:creationId xmlns:a16="http://schemas.microsoft.com/office/drawing/2014/main" id="{B1DA280D-5C6C-4F1F-B444-F5FEABAC75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33" name="Text Box 15">
          <a:extLst>
            <a:ext uri="{FF2B5EF4-FFF2-40B4-BE49-F238E27FC236}">
              <a16:creationId xmlns:a16="http://schemas.microsoft.com/office/drawing/2014/main" id="{5E0DA995-3ECB-4CB7-B20D-98BDD0350E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34" name="Text Box 15">
          <a:extLst>
            <a:ext uri="{FF2B5EF4-FFF2-40B4-BE49-F238E27FC236}">
              <a16:creationId xmlns:a16="http://schemas.microsoft.com/office/drawing/2014/main" id="{E579A365-1125-4B7B-9C9E-F59A0F4AFD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35" name="Text Box 15">
          <a:extLst>
            <a:ext uri="{FF2B5EF4-FFF2-40B4-BE49-F238E27FC236}">
              <a16:creationId xmlns:a16="http://schemas.microsoft.com/office/drawing/2014/main" id="{087A7C70-6137-4347-BEF1-642A73CFBC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id="{CF7F2EE5-10EF-4D40-A61F-27E73F8A8E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37" name="Text Box 15">
          <a:extLst>
            <a:ext uri="{FF2B5EF4-FFF2-40B4-BE49-F238E27FC236}">
              <a16:creationId xmlns:a16="http://schemas.microsoft.com/office/drawing/2014/main" id="{54BE64E2-018F-4B60-8DC4-D6FC7F3916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9F0924A8-1408-4F34-B252-1152822AF33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39" name="Text Box 15">
          <a:extLst>
            <a:ext uri="{FF2B5EF4-FFF2-40B4-BE49-F238E27FC236}">
              <a16:creationId xmlns:a16="http://schemas.microsoft.com/office/drawing/2014/main" id="{C84FCC2D-1146-4F2F-BB39-F113182E15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40" name="Text Box 15">
          <a:extLst>
            <a:ext uri="{FF2B5EF4-FFF2-40B4-BE49-F238E27FC236}">
              <a16:creationId xmlns:a16="http://schemas.microsoft.com/office/drawing/2014/main" id="{66E019F5-44F5-4976-8ADD-CF854407C52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41" name="Text Box 15">
          <a:extLst>
            <a:ext uri="{FF2B5EF4-FFF2-40B4-BE49-F238E27FC236}">
              <a16:creationId xmlns:a16="http://schemas.microsoft.com/office/drawing/2014/main" id="{A523B1CE-FA31-4D9F-9BB0-40EB46F9B1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42" name="Text Box 15">
          <a:extLst>
            <a:ext uri="{FF2B5EF4-FFF2-40B4-BE49-F238E27FC236}">
              <a16:creationId xmlns:a16="http://schemas.microsoft.com/office/drawing/2014/main" id="{1CF76406-FC48-4D6B-B125-4FF46536F72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43" name="Text Box 15">
          <a:extLst>
            <a:ext uri="{FF2B5EF4-FFF2-40B4-BE49-F238E27FC236}">
              <a16:creationId xmlns:a16="http://schemas.microsoft.com/office/drawing/2014/main" id="{D8FE49BE-E1B9-4D28-A78C-093512EDAB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44" name="Text Box 15">
          <a:extLst>
            <a:ext uri="{FF2B5EF4-FFF2-40B4-BE49-F238E27FC236}">
              <a16:creationId xmlns:a16="http://schemas.microsoft.com/office/drawing/2014/main" id="{E52A44F9-3330-4449-A8B8-83ADC7AE4B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45" name="Text Box 15">
          <a:extLst>
            <a:ext uri="{FF2B5EF4-FFF2-40B4-BE49-F238E27FC236}">
              <a16:creationId xmlns:a16="http://schemas.microsoft.com/office/drawing/2014/main" id="{84472860-C8CB-4B4D-A22C-1B3834EC698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46" name="Text Box 15">
          <a:extLst>
            <a:ext uri="{FF2B5EF4-FFF2-40B4-BE49-F238E27FC236}">
              <a16:creationId xmlns:a16="http://schemas.microsoft.com/office/drawing/2014/main" id="{57CD2AD2-18CC-465F-BD2E-E94237DA14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47" name="Text Box 15">
          <a:extLst>
            <a:ext uri="{FF2B5EF4-FFF2-40B4-BE49-F238E27FC236}">
              <a16:creationId xmlns:a16="http://schemas.microsoft.com/office/drawing/2014/main" id="{83422172-E950-4824-981F-D1F28F613A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48" name="Text Box 15">
          <a:extLst>
            <a:ext uri="{FF2B5EF4-FFF2-40B4-BE49-F238E27FC236}">
              <a16:creationId xmlns:a16="http://schemas.microsoft.com/office/drawing/2014/main" id="{34C68D72-4D6D-4657-826D-49A9634476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49" name="Text Box 15">
          <a:extLst>
            <a:ext uri="{FF2B5EF4-FFF2-40B4-BE49-F238E27FC236}">
              <a16:creationId xmlns:a16="http://schemas.microsoft.com/office/drawing/2014/main" id="{47FF7B42-7D41-4501-9650-CF30040E6BC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50" name="Text Box 15">
          <a:extLst>
            <a:ext uri="{FF2B5EF4-FFF2-40B4-BE49-F238E27FC236}">
              <a16:creationId xmlns:a16="http://schemas.microsoft.com/office/drawing/2014/main" id="{69200275-76AB-4E2C-8971-AD1311DB8D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51" name="Text Box 15">
          <a:extLst>
            <a:ext uri="{FF2B5EF4-FFF2-40B4-BE49-F238E27FC236}">
              <a16:creationId xmlns:a16="http://schemas.microsoft.com/office/drawing/2014/main" id="{1D841DBA-93A1-45E5-8972-F0165A5F13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C7DF4E93-74DB-4006-97DE-49F59E70AC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53" name="Text Box 15">
          <a:extLst>
            <a:ext uri="{FF2B5EF4-FFF2-40B4-BE49-F238E27FC236}">
              <a16:creationId xmlns:a16="http://schemas.microsoft.com/office/drawing/2014/main" id="{E27153F2-CE5B-4F36-A017-90670A2370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F0502E1E-7C52-4C85-94F3-4CB485B9D2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55" name="Text Box 15">
          <a:extLst>
            <a:ext uri="{FF2B5EF4-FFF2-40B4-BE49-F238E27FC236}">
              <a16:creationId xmlns:a16="http://schemas.microsoft.com/office/drawing/2014/main" id="{164A0B76-D5B9-4AEE-BDC6-A3A9BA2180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56" name="Text Box 15">
          <a:extLst>
            <a:ext uri="{FF2B5EF4-FFF2-40B4-BE49-F238E27FC236}">
              <a16:creationId xmlns:a16="http://schemas.microsoft.com/office/drawing/2014/main" id="{3A849CAB-A2FF-46D7-922D-CC2D0EB72C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57" name="Text Box 15">
          <a:extLst>
            <a:ext uri="{FF2B5EF4-FFF2-40B4-BE49-F238E27FC236}">
              <a16:creationId xmlns:a16="http://schemas.microsoft.com/office/drawing/2014/main" id="{A84C4E27-6614-452E-9DA8-B731AEFEE2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58" name="Text Box 15">
          <a:extLst>
            <a:ext uri="{FF2B5EF4-FFF2-40B4-BE49-F238E27FC236}">
              <a16:creationId xmlns:a16="http://schemas.microsoft.com/office/drawing/2014/main" id="{51671C16-098E-41B1-880E-A1F2BC20E1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59" name="Text Box 15">
          <a:extLst>
            <a:ext uri="{FF2B5EF4-FFF2-40B4-BE49-F238E27FC236}">
              <a16:creationId xmlns:a16="http://schemas.microsoft.com/office/drawing/2014/main" id="{900A4B86-C1AC-4205-B47C-46B141F285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60" name="Text Box 15">
          <a:extLst>
            <a:ext uri="{FF2B5EF4-FFF2-40B4-BE49-F238E27FC236}">
              <a16:creationId xmlns:a16="http://schemas.microsoft.com/office/drawing/2014/main" id="{0BE7648F-704F-40EC-9492-0C768A5A8D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61" name="Text Box 15">
          <a:extLst>
            <a:ext uri="{FF2B5EF4-FFF2-40B4-BE49-F238E27FC236}">
              <a16:creationId xmlns:a16="http://schemas.microsoft.com/office/drawing/2014/main" id="{41BED336-0569-4726-9E39-9E81AD89610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9302B5B5-FD9F-4081-8AF5-B601F9B55E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63" name="Text Box 15">
          <a:extLst>
            <a:ext uri="{FF2B5EF4-FFF2-40B4-BE49-F238E27FC236}">
              <a16:creationId xmlns:a16="http://schemas.microsoft.com/office/drawing/2014/main" id="{6E0ED27B-3F9A-4BEF-98BA-8E42A86ABB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64" name="Text Box 15">
          <a:extLst>
            <a:ext uri="{FF2B5EF4-FFF2-40B4-BE49-F238E27FC236}">
              <a16:creationId xmlns:a16="http://schemas.microsoft.com/office/drawing/2014/main" id="{80B08C15-7626-4177-9600-F43C9574F66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65" name="Text Box 15">
          <a:extLst>
            <a:ext uri="{FF2B5EF4-FFF2-40B4-BE49-F238E27FC236}">
              <a16:creationId xmlns:a16="http://schemas.microsoft.com/office/drawing/2014/main" id="{420130F3-7019-4700-A4AD-4B1734D5E1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66" name="Text Box 15">
          <a:extLst>
            <a:ext uri="{FF2B5EF4-FFF2-40B4-BE49-F238E27FC236}">
              <a16:creationId xmlns:a16="http://schemas.microsoft.com/office/drawing/2014/main" id="{143D682F-B6AF-453A-85E3-766FFB1652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67" name="Text Box 15">
          <a:extLst>
            <a:ext uri="{FF2B5EF4-FFF2-40B4-BE49-F238E27FC236}">
              <a16:creationId xmlns:a16="http://schemas.microsoft.com/office/drawing/2014/main" id="{9D2DF4C3-E543-40A1-851A-7841BD12CB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68" name="Text Box 15">
          <a:extLst>
            <a:ext uri="{FF2B5EF4-FFF2-40B4-BE49-F238E27FC236}">
              <a16:creationId xmlns:a16="http://schemas.microsoft.com/office/drawing/2014/main" id="{4A8CFAA4-A663-4C26-9F70-502C270EB4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69" name="Text Box 15">
          <a:extLst>
            <a:ext uri="{FF2B5EF4-FFF2-40B4-BE49-F238E27FC236}">
              <a16:creationId xmlns:a16="http://schemas.microsoft.com/office/drawing/2014/main" id="{6237AF16-B482-48BE-A239-40F4FFCA9C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70" name="Text Box 15">
          <a:extLst>
            <a:ext uri="{FF2B5EF4-FFF2-40B4-BE49-F238E27FC236}">
              <a16:creationId xmlns:a16="http://schemas.microsoft.com/office/drawing/2014/main" id="{3CFF8CE3-6858-488A-BCE4-ABDAD7B334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71" name="Text Box 15">
          <a:extLst>
            <a:ext uri="{FF2B5EF4-FFF2-40B4-BE49-F238E27FC236}">
              <a16:creationId xmlns:a16="http://schemas.microsoft.com/office/drawing/2014/main" id="{332FECB9-EBC6-4EE2-9DD9-5B441B8374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72" name="Text Box 15">
          <a:extLst>
            <a:ext uri="{FF2B5EF4-FFF2-40B4-BE49-F238E27FC236}">
              <a16:creationId xmlns:a16="http://schemas.microsoft.com/office/drawing/2014/main" id="{B68CDAED-487D-447C-AC84-A4EA427FFB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73" name="Text Box 15">
          <a:extLst>
            <a:ext uri="{FF2B5EF4-FFF2-40B4-BE49-F238E27FC236}">
              <a16:creationId xmlns:a16="http://schemas.microsoft.com/office/drawing/2014/main" id="{2DDAB750-05CD-4E71-9666-44EF94D4F0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5C3B925E-EA7E-4EA7-8AEC-2AC329209E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75" name="Text Box 15">
          <a:extLst>
            <a:ext uri="{FF2B5EF4-FFF2-40B4-BE49-F238E27FC236}">
              <a16:creationId xmlns:a16="http://schemas.microsoft.com/office/drawing/2014/main" id="{D400ACF7-80B6-4396-B8AE-83D888F013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76" name="Text Box 15">
          <a:extLst>
            <a:ext uri="{FF2B5EF4-FFF2-40B4-BE49-F238E27FC236}">
              <a16:creationId xmlns:a16="http://schemas.microsoft.com/office/drawing/2014/main" id="{EDB90896-ADD5-4861-B74C-47164DD5F0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77" name="Text Box 15">
          <a:extLst>
            <a:ext uri="{FF2B5EF4-FFF2-40B4-BE49-F238E27FC236}">
              <a16:creationId xmlns:a16="http://schemas.microsoft.com/office/drawing/2014/main" id="{6D97F587-54CD-4838-A650-6131A510578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B9BAA0A9-13B4-42CA-AF0D-DAEBBC4C63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79" name="Text Box 15">
          <a:extLst>
            <a:ext uri="{FF2B5EF4-FFF2-40B4-BE49-F238E27FC236}">
              <a16:creationId xmlns:a16="http://schemas.microsoft.com/office/drawing/2014/main" id="{2F0F7BD0-9B88-4474-9561-EA747944C9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80" name="Text Box 15">
          <a:extLst>
            <a:ext uri="{FF2B5EF4-FFF2-40B4-BE49-F238E27FC236}">
              <a16:creationId xmlns:a16="http://schemas.microsoft.com/office/drawing/2014/main" id="{8F83FEA4-9CF1-4865-BFFD-034643C736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81" name="Text Box 15">
          <a:extLst>
            <a:ext uri="{FF2B5EF4-FFF2-40B4-BE49-F238E27FC236}">
              <a16:creationId xmlns:a16="http://schemas.microsoft.com/office/drawing/2014/main" id="{B646A845-5192-441F-B6E1-73E71131C3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82" name="Text Box 15">
          <a:extLst>
            <a:ext uri="{FF2B5EF4-FFF2-40B4-BE49-F238E27FC236}">
              <a16:creationId xmlns:a16="http://schemas.microsoft.com/office/drawing/2014/main" id="{CF8203CF-5592-4495-AF31-23436B1AA4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83" name="Text Box 15">
          <a:extLst>
            <a:ext uri="{FF2B5EF4-FFF2-40B4-BE49-F238E27FC236}">
              <a16:creationId xmlns:a16="http://schemas.microsoft.com/office/drawing/2014/main" id="{848DD7D3-303D-4F00-BF86-90BA5846EB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84" name="Text Box 15">
          <a:extLst>
            <a:ext uri="{FF2B5EF4-FFF2-40B4-BE49-F238E27FC236}">
              <a16:creationId xmlns:a16="http://schemas.microsoft.com/office/drawing/2014/main" id="{39BC3656-604E-4175-B72E-BC0D4C4A3D0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85" name="Text Box 15">
          <a:extLst>
            <a:ext uri="{FF2B5EF4-FFF2-40B4-BE49-F238E27FC236}">
              <a16:creationId xmlns:a16="http://schemas.microsoft.com/office/drawing/2014/main" id="{35BA1A5A-0D30-42BA-9CFB-0C9F4AA661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6AFB2ED4-9451-41F4-B44C-9C3DA54BAE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87" name="Text Box 15">
          <a:extLst>
            <a:ext uri="{FF2B5EF4-FFF2-40B4-BE49-F238E27FC236}">
              <a16:creationId xmlns:a16="http://schemas.microsoft.com/office/drawing/2014/main" id="{49315E00-07C4-4F0F-81B6-C0392FB3893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88" name="Text Box 15">
          <a:extLst>
            <a:ext uri="{FF2B5EF4-FFF2-40B4-BE49-F238E27FC236}">
              <a16:creationId xmlns:a16="http://schemas.microsoft.com/office/drawing/2014/main" id="{BA0938F0-C36D-40D9-92C2-BAFF5529A7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89" name="Text Box 15">
          <a:extLst>
            <a:ext uri="{FF2B5EF4-FFF2-40B4-BE49-F238E27FC236}">
              <a16:creationId xmlns:a16="http://schemas.microsoft.com/office/drawing/2014/main" id="{C5BC4210-B640-404E-96FC-3052AB0877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90" name="Text Box 15">
          <a:extLst>
            <a:ext uri="{FF2B5EF4-FFF2-40B4-BE49-F238E27FC236}">
              <a16:creationId xmlns:a16="http://schemas.microsoft.com/office/drawing/2014/main" id="{CAC89404-A3DE-425E-84B8-998CF39BB2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91" name="Text Box 15">
          <a:extLst>
            <a:ext uri="{FF2B5EF4-FFF2-40B4-BE49-F238E27FC236}">
              <a16:creationId xmlns:a16="http://schemas.microsoft.com/office/drawing/2014/main" id="{4377D606-2C34-45C3-933C-550D018330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92" name="Text Box 15">
          <a:extLst>
            <a:ext uri="{FF2B5EF4-FFF2-40B4-BE49-F238E27FC236}">
              <a16:creationId xmlns:a16="http://schemas.microsoft.com/office/drawing/2014/main" id="{906303F0-63DA-4F28-9D66-A5645277C3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93" name="Text Box 15">
          <a:extLst>
            <a:ext uri="{FF2B5EF4-FFF2-40B4-BE49-F238E27FC236}">
              <a16:creationId xmlns:a16="http://schemas.microsoft.com/office/drawing/2014/main" id="{2A405BBD-0F44-493E-8549-49A14E4C3E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494" name="Text Box 15">
          <a:extLst>
            <a:ext uri="{FF2B5EF4-FFF2-40B4-BE49-F238E27FC236}">
              <a16:creationId xmlns:a16="http://schemas.microsoft.com/office/drawing/2014/main" id="{C294E461-C380-49C3-9454-82ECE9C31E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95" name="Text Box 15">
          <a:extLst>
            <a:ext uri="{FF2B5EF4-FFF2-40B4-BE49-F238E27FC236}">
              <a16:creationId xmlns:a16="http://schemas.microsoft.com/office/drawing/2014/main" id="{4684CED4-94A5-4FDC-9729-D34853EB2A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315CAFEE-15C3-4EB4-B253-5C970BF61B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97" name="Text Box 15">
          <a:extLst>
            <a:ext uri="{FF2B5EF4-FFF2-40B4-BE49-F238E27FC236}">
              <a16:creationId xmlns:a16="http://schemas.microsoft.com/office/drawing/2014/main" id="{9BF88C14-5592-452F-AF3C-6B81C9A8FB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98" name="Text Box 15">
          <a:extLst>
            <a:ext uri="{FF2B5EF4-FFF2-40B4-BE49-F238E27FC236}">
              <a16:creationId xmlns:a16="http://schemas.microsoft.com/office/drawing/2014/main" id="{7FB046BD-1B32-4B76-B80F-1B35555172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499" name="Text Box 15">
          <a:extLst>
            <a:ext uri="{FF2B5EF4-FFF2-40B4-BE49-F238E27FC236}">
              <a16:creationId xmlns:a16="http://schemas.microsoft.com/office/drawing/2014/main" id="{DD4C48C1-0037-4C36-81CB-2EAB2EEC91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00" name="Text Box 15">
          <a:extLst>
            <a:ext uri="{FF2B5EF4-FFF2-40B4-BE49-F238E27FC236}">
              <a16:creationId xmlns:a16="http://schemas.microsoft.com/office/drawing/2014/main" id="{DCF75AD1-78DE-40A2-96FC-CF851C39A2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01" name="Text Box 15">
          <a:extLst>
            <a:ext uri="{FF2B5EF4-FFF2-40B4-BE49-F238E27FC236}">
              <a16:creationId xmlns:a16="http://schemas.microsoft.com/office/drawing/2014/main" id="{56CF215F-C8A8-44E6-83EA-3B1F83F5DB2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02" name="Text Box 15">
          <a:extLst>
            <a:ext uri="{FF2B5EF4-FFF2-40B4-BE49-F238E27FC236}">
              <a16:creationId xmlns:a16="http://schemas.microsoft.com/office/drawing/2014/main" id="{4896ADF5-B387-4360-842D-2B3906A075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03" name="Text Box 15">
          <a:extLst>
            <a:ext uri="{FF2B5EF4-FFF2-40B4-BE49-F238E27FC236}">
              <a16:creationId xmlns:a16="http://schemas.microsoft.com/office/drawing/2014/main" id="{B2A3BCC0-068F-4334-98C0-F9BB827148E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2D305D6D-2F23-4061-BC4E-04FFA910409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05" name="Text Box 15">
          <a:extLst>
            <a:ext uri="{FF2B5EF4-FFF2-40B4-BE49-F238E27FC236}">
              <a16:creationId xmlns:a16="http://schemas.microsoft.com/office/drawing/2014/main" id="{31000959-C0E8-4ED1-BAF0-E238255526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06" name="Text Box 15">
          <a:extLst>
            <a:ext uri="{FF2B5EF4-FFF2-40B4-BE49-F238E27FC236}">
              <a16:creationId xmlns:a16="http://schemas.microsoft.com/office/drawing/2014/main" id="{0F657BB0-A28E-45B5-BE41-80D6B1F0B10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07" name="Text Box 15">
          <a:extLst>
            <a:ext uri="{FF2B5EF4-FFF2-40B4-BE49-F238E27FC236}">
              <a16:creationId xmlns:a16="http://schemas.microsoft.com/office/drawing/2014/main" id="{F102987A-1B7A-440E-9073-C6E2B61CAA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08" name="Text Box 15">
          <a:extLst>
            <a:ext uri="{FF2B5EF4-FFF2-40B4-BE49-F238E27FC236}">
              <a16:creationId xmlns:a16="http://schemas.microsoft.com/office/drawing/2014/main" id="{A85BB8A7-5760-46DC-967B-54AB96EB3B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09" name="Text Box 15">
          <a:extLst>
            <a:ext uri="{FF2B5EF4-FFF2-40B4-BE49-F238E27FC236}">
              <a16:creationId xmlns:a16="http://schemas.microsoft.com/office/drawing/2014/main" id="{2237DF72-6A90-44F3-A88F-B193C8EB12E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10" name="Text Box 15">
          <a:extLst>
            <a:ext uri="{FF2B5EF4-FFF2-40B4-BE49-F238E27FC236}">
              <a16:creationId xmlns:a16="http://schemas.microsoft.com/office/drawing/2014/main" id="{22C6F506-1DC7-4F31-BA23-B098592CA1A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11" name="Text Box 15">
          <a:extLst>
            <a:ext uri="{FF2B5EF4-FFF2-40B4-BE49-F238E27FC236}">
              <a16:creationId xmlns:a16="http://schemas.microsoft.com/office/drawing/2014/main" id="{C3235210-2084-4934-AB7F-3777FB41560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98DF0A3B-85FE-410C-B0F9-653EB9561F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13" name="Text Box 15">
          <a:extLst>
            <a:ext uri="{FF2B5EF4-FFF2-40B4-BE49-F238E27FC236}">
              <a16:creationId xmlns:a16="http://schemas.microsoft.com/office/drawing/2014/main" id="{CF7FCA54-50C8-46BC-A6C9-407CBAD292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14" name="Text Box 15">
          <a:extLst>
            <a:ext uri="{FF2B5EF4-FFF2-40B4-BE49-F238E27FC236}">
              <a16:creationId xmlns:a16="http://schemas.microsoft.com/office/drawing/2014/main" id="{D6321E87-F2F2-4581-B82D-468557A0C5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15" name="Text Box 15">
          <a:extLst>
            <a:ext uri="{FF2B5EF4-FFF2-40B4-BE49-F238E27FC236}">
              <a16:creationId xmlns:a16="http://schemas.microsoft.com/office/drawing/2014/main" id="{F1D6A588-9FD2-4FAC-B74A-ED623F723B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16" name="Text Box 15">
          <a:extLst>
            <a:ext uri="{FF2B5EF4-FFF2-40B4-BE49-F238E27FC236}">
              <a16:creationId xmlns:a16="http://schemas.microsoft.com/office/drawing/2014/main" id="{2A629A57-BAB5-492A-8A08-2EB02E6DA7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17" name="Text Box 15">
          <a:extLst>
            <a:ext uri="{FF2B5EF4-FFF2-40B4-BE49-F238E27FC236}">
              <a16:creationId xmlns:a16="http://schemas.microsoft.com/office/drawing/2014/main" id="{B5EEFE19-BA20-45EF-8E0D-7A6FA94BA18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2FBDF58E-0732-42F4-9670-795191D622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19" name="Text Box 15">
          <a:extLst>
            <a:ext uri="{FF2B5EF4-FFF2-40B4-BE49-F238E27FC236}">
              <a16:creationId xmlns:a16="http://schemas.microsoft.com/office/drawing/2014/main" id="{284FF279-D4C4-4FA2-AAF9-A2AD6F020E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20" name="Text Box 15">
          <a:extLst>
            <a:ext uri="{FF2B5EF4-FFF2-40B4-BE49-F238E27FC236}">
              <a16:creationId xmlns:a16="http://schemas.microsoft.com/office/drawing/2014/main" id="{A68ADE88-BE9A-41A1-BE10-DFABD585C7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21" name="Text Box 15">
          <a:extLst>
            <a:ext uri="{FF2B5EF4-FFF2-40B4-BE49-F238E27FC236}">
              <a16:creationId xmlns:a16="http://schemas.microsoft.com/office/drawing/2014/main" id="{85533918-44E2-499E-9497-43DCF56F85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22" name="Text Box 15">
          <a:extLst>
            <a:ext uri="{FF2B5EF4-FFF2-40B4-BE49-F238E27FC236}">
              <a16:creationId xmlns:a16="http://schemas.microsoft.com/office/drawing/2014/main" id="{27495B35-334A-49DD-9F7C-BCFBDF2440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23" name="Text Box 15">
          <a:extLst>
            <a:ext uri="{FF2B5EF4-FFF2-40B4-BE49-F238E27FC236}">
              <a16:creationId xmlns:a16="http://schemas.microsoft.com/office/drawing/2014/main" id="{E2FAA304-B446-4290-8578-DC8D1B83B2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24" name="Text Box 15">
          <a:extLst>
            <a:ext uri="{FF2B5EF4-FFF2-40B4-BE49-F238E27FC236}">
              <a16:creationId xmlns:a16="http://schemas.microsoft.com/office/drawing/2014/main" id="{083BC756-480E-40FD-A178-9ADD3C960BC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25" name="Text Box 15">
          <a:extLst>
            <a:ext uri="{FF2B5EF4-FFF2-40B4-BE49-F238E27FC236}">
              <a16:creationId xmlns:a16="http://schemas.microsoft.com/office/drawing/2014/main" id="{15B94FA3-0097-487A-8998-988ED0B988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26" name="Text Box 15">
          <a:extLst>
            <a:ext uri="{FF2B5EF4-FFF2-40B4-BE49-F238E27FC236}">
              <a16:creationId xmlns:a16="http://schemas.microsoft.com/office/drawing/2014/main" id="{2B37D09C-2E5C-416B-8C9F-1F06A66C69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27" name="Text Box 15">
          <a:extLst>
            <a:ext uri="{FF2B5EF4-FFF2-40B4-BE49-F238E27FC236}">
              <a16:creationId xmlns:a16="http://schemas.microsoft.com/office/drawing/2014/main" id="{337DFE27-6067-41A6-9303-24849546456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F87C9077-737D-4D0E-8355-639E07974B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29" name="Text Box 15">
          <a:extLst>
            <a:ext uri="{FF2B5EF4-FFF2-40B4-BE49-F238E27FC236}">
              <a16:creationId xmlns:a16="http://schemas.microsoft.com/office/drawing/2014/main" id="{AE9A2841-6D80-48E3-9FFE-539BC46DC2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30" name="Text Box 15">
          <a:extLst>
            <a:ext uri="{FF2B5EF4-FFF2-40B4-BE49-F238E27FC236}">
              <a16:creationId xmlns:a16="http://schemas.microsoft.com/office/drawing/2014/main" id="{BEBB7088-E62F-4C6E-9FF8-27E0687B44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31" name="Text Box 15">
          <a:extLst>
            <a:ext uri="{FF2B5EF4-FFF2-40B4-BE49-F238E27FC236}">
              <a16:creationId xmlns:a16="http://schemas.microsoft.com/office/drawing/2014/main" id="{C17B2564-D1BA-4BC1-A700-76B5353EB4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32" name="Text Box 15">
          <a:extLst>
            <a:ext uri="{FF2B5EF4-FFF2-40B4-BE49-F238E27FC236}">
              <a16:creationId xmlns:a16="http://schemas.microsoft.com/office/drawing/2014/main" id="{9245D3BB-8279-400F-8902-DE7457E98F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33" name="Text Box 15">
          <a:extLst>
            <a:ext uri="{FF2B5EF4-FFF2-40B4-BE49-F238E27FC236}">
              <a16:creationId xmlns:a16="http://schemas.microsoft.com/office/drawing/2014/main" id="{B0D65A0E-9F0C-412C-88F5-29A3C54693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34" name="Text Box 15">
          <a:extLst>
            <a:ext uri="{FF2B5EF4-FFF2-40B4-BE49-F238E27FC236}">
              <a16:creationId xmlns:a16="http://schemas.microsoft.com/office/drawing/2014/main" id="{9B957955-769B-417B-955E-EAF07DC2B8A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35" name="Text Box 15">
          <a:extLst>
            <a:ext uri="{FF2B5EF4-FFF2-40B4-BE49-F238E27FC236}">
              <a16:creationId xmlns:a16="http://schemas.microsoft.com/office/drawing/2014/main" id="{D33F4475-0F9E-45B1-93AD-F159E8ECD3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36" name="Text Box 15">
          <a:extLst>
            <a:ext uri="{FF2B5EF4-FFF2-40B4-BE49-F238E27FC236}">
              <a16:creationId xmlns:a16="http://schemas.microsoft.com/office/drawing/2014/main" id="{B899DAB6-F1D7-4B2B-B7AE-67607E36FF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37" name="Text Box 15">
          <a:extLst>
            <a:ext uri="{FF2B5EF4-FFF2-40B4-BE49-F238E27FC236}">
              <a16:creationId xmlns:a16="http://schemas.microsoft.com/office/drawing/2014/main" id="{1BA09B03-2345-4809-B363-9ED1E98EDE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38" name="Text Box 15">
          <a:extLst>
            <a:ext uri="{FF2B5EF4-FFF2-40B4-BE49-F238E27FC236}">
              <a16:creationId xmlns:a16="http://schemas.microsoft.com/office/drawing/2014/main" id="{A4EF3C51-0397-4607-8E75-663850694D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39" name="Text Box 15">
          <a:extLst>
            <a:ext uri="{FF2B5EF4-FFF2-40B4-BE49-F238E27FC236}">
              <a16:creationId xmlns:a16="http://schemas.microsoft.com/office/drawing/2014/main" id="{82837793-BC2A-46EC-ACAF-32CBC050CC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6F3B5E17-FAD5-4D53-8BF6-92F10C9502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41" name="Text Box 15">
          <a:extLst>
            <a:ext uri="{FF2B5EF4-FFF2-40B4-BE49-F238E27FC236}">
              <a16:creationId xmlns:a16="http://schemas.microsoft.com/office/drawing/2014/main" id="{03E04FA4-A946-4147-A3F1-AA607A2232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42" name="Text Box 15">
          <a:extLst>
            <a:ext uri="{FF2B5EF4-FFF2-40B4-BE49-F238E27FC236}">
              <a16:creationId xmlns:a16="http://schemas.microsoft.com/office/drawing/2014/main" id="{BA3EFF60-1207-4C6E-8A61-D668CE7794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43" name="Text Box 15">
          <a:extLst>
            <a:ext uri="{FF2B5EF4-FFF2-40B4-BE49-F238E27FC236}">
              <a16:creationId xmlns:a16="http://schemas.microsoft.com/office/drawing/2014/main" id="{FA4F147F-F84B-48C7-BBE2-DDB3C5334B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44" name="Text Box 15">
          <a:extLst>
            <a:ext uri="{FF2B5EF4-FFF2-40B4-BE49-F238E27FC236}">
              <a16:creationId xmlns:a16="http://schemas.microsoft.com/office/drawing/2014/main" id="{AC4AD301-6A0B-4C93-B883-650055429A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45" name="Text Box 15">
          <a:extLst>
            <a:ext uri="{FF2B5EF4-FFF2-40B4-BE49-F238E27FC236}">
              <a16:creationId xmlns:a16="http://schemas.microsoft.com/office/drawing/2014/main" id="{6B8A7D9E-C3C7-4388-802B-7FB1AD1F17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46" name="Text Box 15">
          <a:extLst>
            <a:ext uri="{FF2B5EF4-FFF2-40B4-BE49-F238E27FC236}">
              <a16:creationId xmlns:a16="http://schemas.microsoft.com/office/drawing/2014/main" id="{5548276A-32E9-4A6B-B858-74F44201FC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47" name="Text Box 15">
          <a:extLst>
            <a:ext uri="{FF2B5EF4-FFF2-40B4-BE49-F238E27FC236}">
              <a16:creationId xmlns:a16="http://schemas.microsoft.com/office/drawing/2014/main" id="{3E221314-90BB-4AF4-BBF8-D451B2DEC6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48" name="Text Box 15">
          <a:extLst>
            <a:ext uri="{FF2B5EF4-FFF2-40B4-BE49-F238E27FC236}">
              <a16:creationId xmlns:a16="http://schemas.microsoft.com/office/drawing/2014/main" id="{01C278AE-3994-4DF5-8790-05A7BBF1C6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49" name="Text Box 15">
          <a:extLst>
            <a:ext uri="{FF2B5EF4-FFF2-40B4-BE49-F238E27FC236}">
              <a16:creationId xmlns:a16="http://schemas.microsoft.com/office/drawing/2014/main" id="{EAC3E548-8C08-4D0C-A486-E1488B0DEC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50" name="Text Box 15">
          <a:extLst>
            <a:ext uri="{FF2B5EF4-FFF2-40B4-BE49-F238E27FC236}">
              <a16:creationId xmlns:a16="http://schemas.microsoft.com/office/drawing/2014/main" id="{60212984-7073-4122-AEAC-0F13C501644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51" name="Text Box 15">
          <a:extLst>
            <a:ext uri="{FF2B5EF4-FFF2-40B4-BE49-F238E27FC236}">
              <a16:creationId xmlns:a16="http://schemas.microsoft.com/office/drawing/2014/main" id="{ECCD24FA-198E-4162-8630-929F6C1A69D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52" name="Text Box 15">
          <a:extLst>
            <a:ext uri="{FF2B5EF4-FFF2-40B4-BE49-F238E27FC236}">
              <a16:creationId xmlns:a16="http://schemas.microsoft.com/office/drawing/2014/main" id="{6C45D246-D6AA-48DE-8A0E-B775B55DC0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53" name="Text Box 15">
          <a:extLst>
            <a:ext uri="{FF2B5EF4-FFF2-40B4-BE49-F238E27FC236}">
              <a16:creationId xmlns:a16="http://schemas.microsoft.com/office/drawing/2014/main" id="{C5FB7DA6-8182-45D4-8853-32E39BD978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2554" name="Text Box 15">
          <a:extLst>
            <a:ext uri="{FF2B5EF4-FFF2-40B4-BE49-F238E27FC236}">
              <a16:creationId xmlns:a16="http://schemas.microsoft.com/office/drawing/2014/main" id="{09BBF4B1-643C-4460-882A-CB644DFB7C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55" name="Text Box 15">
          <a:extLst>
            <a:ext uri="{FF2B5EF4-FFF2-40B4-BE49-F238E27FC236}">
              <a16:creationId xmlns:a16="http://schemas.microsoft.com/office/drawing/2014/main" id="{FE804D2C-4C23-4907-8F81-294AAA7F6F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56" name="Text Box 15">
          <a:extLst>
            <a:ext uri="{FF2B5EF4-FFF2-40B4-BE49-F238E27FC236}">
              <a16:creationId xmlns:a16="http://schemas.microsoft.com/office/drawing/2014/main" id="{D06128EC-3654-4C1D-B86A-B3824D9558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57" name="Text Box 15">
          <a:extLst>
            <a:ext uri="{FF2B5EF4-FFF2-40B4-BE49-F238E27FC236}">
              <a16:creationId xmlns:a16="http://schemas.microsoft.com/office/drawing/2014/main" id="{FD65DACD-9F08-4143-8C2F-9DAF50A10C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58" name="Text Box 15">
          <a:extLst>
            <a:ext uri="{FF2B5EF4-FFF2-40B4-BE49-F238E27FC236}">
              <a16:creationId xmlns:a16="http://schemas.microsoft.com/office/drawing/2014/main" id="{00EE826B-86D6-4905-B66A-F32EED1206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59" name="Text Box 15">
          <a:extLst>
            <a:ext uri="{FF2B5EF4-FFF2-40B4-BE49-F238E27FC236}">
              <a16:creationId xmlns:a16="http://schemas.microsoft.com/office/drawing/2014/main" id="{62BB19F0-6035-4B2E-8826-A81B9E82B74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560" name="Text Box 15">
          <a:extLst>
            <a:ext uri="{FF2B5EF4-FFF2-40B4-BE49-F238E27FC236}">
              <a16:creationId xmlns:a16="http://schemas.microsoft.com/office/drawing/2014/main" id="{8EEF65AA-56B4-42B9-964E-435D90E404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61" name="Text Box 15">
          <a:extLst>
            <a:ext uri="{FF2B5EF4-FFF2-40B4-BE49-F238E27FC236}">
              <a16:creationId xmlns:a16="http://schemas.microsoft.com/office/drawing/2014/main" id="{46AAD66C-61BA-4C70-A77A-EB28C22D71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F0D3E09E-8FEE-42F2-8A43-9075E550FC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63" name="Text Box 15">
          <a:extLst>
            <a:ext uri="{FF2B5EF4-FFF2-40B4-BE49-F238E27FC236}">
              <a16:creationId xmlns:a16="http://schemas.microsoft.com/office/drawing/2014/main" id="{4DE1FCDC-5E1B-41CC-8BD6-4F63B208D92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64" name="Text Box 15">
          <a:extLst>
            <a:ext uri="{FF2B5EF4-FFF2-40B4-BE49-F238E27FC236}">
              <a16:creationId xmlns:a16="http://schemas.microsoft.com/office/drawing/2014/main" id="{160375A7-C235-436D-B842-15F32C208F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65" name="Text Box 15">
          <a:extLst>
            <a:ext uri="{FF2B5EF4-FFF2-40B4-BE49-F238E27FC236}">
              <a16:creationId xmlns:a16="http://schemas.microsoft.com/office/drawing/2014/main" id="{2575FBF2-1164-4423-80F9-3312E4E138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66" name="Text Box 15">
          <a:extLst>
            <a:ext uri="{FF2B5EF4-FFF2-40B4-BE49-F238E27FC236}">
              <a16:creationId xmlns:a16="http://schemas.microsoft.com/office/drawing/2014/main" id="{92BC9747-8604-4ADC-B096-D2EEC2A7BF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67" name="Text Box 15">
          <a:extLst>
            <a:ext uri="{FF2B5EF4-FFF2-40B4-BE49-F238E27FC236}">
              <a16:creationId xmlns:a16="http://schemas.microsoft.com/office/drawing/2014/main" id="{4FDC006E-D828-4243-BBF7-B3BF23B829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68" name="Text Box 15">
          <a:extLst>
            <a:ext uri="{FF2B5EF4-FFF2-40B4-BE49-F238E27FC236}">
              <a16:creationId xmlns:a16="http://schemas.microsoft.com/office/drawing/2014/main" id="{CC239D25-7B35-4B1F-8AC9-2B4291786F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69" name="Text Box 15">
          <a:extLst>
            <a:ext uri="{FF2B5EF4-FFF2-40B4-BE49-F238E27FC236}">
              <a16:creationId xmlns:a16="http://schemas.microsoft.com/office/drawing/2014/main" id="{3144266A-AC0D-40D5-A4A3-6509FEB5A65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70" name="Text Box 15">
          <a:extLst>
            <a:ext uri="{FF2B5EF4-FFF2-40B4-BE49-F238E27FC236}">
              <a16:creationId xmlns:a16="http://schemas.microsoft.com/office/drawing/2014/main" id="{1D7F8234-B25B-4FE0-9FC8-B00322FF8E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571" name="Text Box 15">
          <a:extLst>
            <a:ext uri="{FF2B5EF4-FFF2-40B4-BE49-F238E27FC236}">
              <a16:creationId xmlns:a16="http://schemas.microsoft.com/office/drawing/2014/main" id="{6EE92FF9-94A6-4BF2-A258-7432205AA4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572" name="Text Box 15">
          <a:extLst>
            <a:ext uri="{FF2B5EF4-FFF2-40B4-BE49-F238E27FC236}">
              <a16:creationId xmlns:a16="http://schemas.microsoft.com/office/drawing/2014/main" id="{DFD4F474-624D-456A-9544-39C5476793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573" name="Text Box 15">
          <a:extLst>
            <a:ext uri="{FF2B5EF4-FFF2-40B4-BE49-F238E27FC236}">
              <a16:creationId xmlns:a16="http://schemas.microsoft.com/office/drawing/2014/main" id="{16C54FB5-417D-4A38-B137-260ADA9A48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574" name="Text Box 15">
          <a:extLst>
            <a:ext uri="{FF2B5EF4-FFF2-40B4-BE49-F238E27FC236}">
              <a16:creationId xmlns:a16="http://schemas.microsoft.com/office/drawing/2014/main" id="{38A51CB4-6BB5-4E36-B280-50FE650B81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575" name="Text Box 15">
          <a:extLst>
            <a:ext uri="{FF2B5EF4-FFF2-40B4-BE49-F238E27FC236}">
              <a16:creationId xmlns:a16="http://schemas.microsoft.com/office/drawing/2014/main" id="{F83CF61E-BD73-483E-85AD-0BBBF1FD3A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76" name="Text Box 15">
          <a:extLst>
            <a:ext uri="{FF2B5EF4-FFF2-40B4-BE49-F238E27FC236}">
              <a16:creationId xmlns:a16="http://schemas.microsoft.com/office/drawing/2014/main" id="{BDCF63B6-6771-44CF-8321-267EFC2D6C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77" name="Text Box 15">
          <a:extLst>
            <a:ext uri="{FF2B5EF4-FFF2-40B4-BE49-F238E27FC236}">
              <a16:creationId xmlns:a16="http://schemas.microsoft.com/office/drawing/2014/main" id="{B03BACDF-1FD7-4F6D-B586-D31D8F2AD4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78" name="Text Box 15">
          <a:extLst>
            <a:ext uri="{FF2B5EF4-FFF2-40B4-BE49-F238E27FC236}">
              <a16:creationId xmlns:a16="http://schemas.microsoft.com/office/drawing/2014/main" id="{B0273C16-AB87-4C0E-8D8B-88BC785133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79" name="Text Box 15">
          <a:extLst>
            <a:ext uri="{FF2B5EF4-FFF2-40B4-BE49-F238E27FC236}">
              <a16:creationId xmlns:a16="http://schemas.microsoft.com/office/drawing/2014/main" id="{BF42A076-F07C-476D-804E-069A11E9102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80" name="Text Box 15">
          <a:extLst>
            <a:ext uri="{FF2B5EF4-FFF2-40B4-BE49-F238E27FC236}">
              <a16:creationId xmlns:a16="http://schemas.microsoft.com/office/drawing/2014/main" id="{5152505C-C114-407B-A260-D09BEC7DF9C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81" name="Text Box 15">
          <a:extLst>
            <a:ext uri="{FF2B5EF4-FFF2-40B4-BE49-F238E27FC236}">
              <a16:creationId xmlns:a16="http://schemas.microsoft.com/office/drawing/2014/main" id="{D4D7C45D-8CBD-4B89-B0AA-068EE2881A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82" name="Text Box 15">
          <a:extLst>
            <a:ext uri="{FF2B5EF4-FFF2-40B4-BE49-F238E27FC236}">
              <a16:creationId xmlns:a16="http://schemas.microsoft.com/office/drawing/2014/main" id="{BE4A38C6-FA56-4740-942A-F0AD316A05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83" name="Text Box 15">
          <a:extLst>
            <a:ext uri="{FF2B5EF4-FFF2-40B4-BE49-F238E27FC236}">
              <a16:creationId xmlns:a16="http://schemas.microsoft.com/office/drawing/2014/main" id="{BB52EFDE-404D-4BB5-8801-9829CEE4CB9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5E389658-7809-418F-8D7D-4D565404B2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85" name="Text Box 15">
          <a:extLst>
            <a:ext uri="{FF2B5EF4-FFF2-40B4-BE49-F238E27FC236}">
              <a16:creationId xmlns:a16="http://schemas.microsoft.com/office/drawing/2014/main" id="{9C54B617-BEE7-4940-B55F-49557F2CF8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586" name="Text Box 15">
          <a:extLst>
            <a:ext uri="{FF2B5EF4-FFF2-40B4-BE49-F238E27FC236}">
              <a16:creationId xmlns:a16="http://schemas.microsoft.com/office/drawing/2014/main" id="{64BC52A3-7AF8-4C13-9860-D3415F2678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587" name="Text Box 15">
          <a:extLst>
            <a:ext uri="{FF2B5EF4-FFF2-40B4-BE49-F238E27FC236}">
              <a16:creationId xmlns:a16="http://schemas.microsoft.com/office/drawing/2014/main" id="{A693DB0B-F3AD-442D-B4E5-CCE459AA4A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588" name="Text Box 15">
          <a:extLst>
            <a:ext uri="{FF2B5EF4-FFF2-40B4-BE49-F238E27FC236}">
              <a16:creationId xmlns:a16="http://schemas.microsoft.com/office/drawing/2014/main" id="{62B7C141-E377-46B6-82FA-CD8174DC41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589" name="Text Box 15">
          <a:extLst>
            <a:ext uri="{FF2B5EF4-FFF2-40B4-BE49-F238E27FC236}">
              <a16:creationId xmlns:a16="http://schemas.microsoft.com/office/drawing/2014/main" id="{7957EC58-E506-41D6-93F9-9D080AC81FE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590" name="Text Box 15">
          <a:extLst>
            <a:ext uri="{FF2B5EF4-FFF2-40B4-BE49-F238E27FC236}">
              <a16:creationId xmlns:a16="http://schemas.microsoft.com/office/drawing/2014/main" id="{C0CCD9CB-79D7-4AD4-8657-0484C3C02D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91" name="Text Box 15">
          <a:extLst>
            <a:ext uri="{FF2B5EF4-FFF2-40B4-BE49-F238E27FC236}">
              <a16:creationId xmlns:a16="http://schemas.microsoft.com/office/drawing/2014/main" id="{796E734F-D69A-43D1-AD85-72F20221CD8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92" name="Text Box 15">
          <a:extLst>
            <a:ext uri="{FF2B5EF4-FFF2-40B4-BE49-F238E27FC236}">
              <a16:creationId xmlns:a16="http://schemas.microsoft.com/office/drawing/2014/main" id="{33F6288F-CBD0-4FAA-9C26-9E515A7F2D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93" name="Text Box 15">
          <a:extLst>
            <a:ext uri="{FF2B5EF4-FFF2-40B4-BE49-F238E27FC236}">
              <a16:creationId xmlns:a16="http://schemas.microsoft.com/office/drawing/2014/main" id="{ED25F5F5-53A9-49A4-ABE0-0E8094D5AE8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94" name="Text Box 15">
          <a:extLst>
            <a:ext uri="{FF2B5EF4-FFF2-40B4-BE49-F238E27FC236}">
              <a16:creationId xmlns:a16="http://schemas.microsoft.com/office/drawing/2014/main" id="{3CE7C7C6-9DEB-46FE-9327-806A050EBE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95" name="Text Box 15">
          <a:extLst>
            <a:ext uri="{FF2B5EF4-FFF2-40B4-BE49-F238E27FC236}">
              <a16:creationId xmlns:a16="http://schemas.microsoft.com/office/drawing/2014/main" id="{BBAFD5A8-8BA4-4379-BB94-EB523A559A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96" name="Text Box 15">
          <a:extLst>
            <a:ext uri="{FF2B5EF4-FFF2-40B4-BE49-F238E27FC236}">
              <a16:creationId xmlns:a16="http://schemas.microsoft.com/office/drawing/2014/main" id="{AD04CC4B-6046-498A-A442-0AE6867B9F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97" name="Text Box 15">
          <a:extLst>
            <a:ext uri="{FF2B5EF4-FFF2-40B4-BE49-F238E27FC236}">
              <a16:creationId xmlns:a16="http://schemas.microsoft.com/office/drawing/2014/main" id="{3A4E60D6-2AE9-43EF-B025-AAF5C712CD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98" name="Text Box 15">
          <a:extLst>
            <a:ext uri="{FF2B5EF4-FFF2-40B4-BE49-F238E27FC236}">
              <a16:creationId xmlns:a16="http://schemas.microsoft.com/office/drawing/2014/main" id="{7A52191F-75CC-44CF-827E-37C21B6B01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599" name="Text Box 15">
          <a:extLst>
            <a:ext uri="{FF2B5EF4-FFF2-40B4-BE49-F238E27FC236}">
              <a16:creationId xmlns:a16="http://schemas.microsoft.com/office/drawing/2014/main" id="{04239B9F-5F71-4A9E-9E50-D411C30DB88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00" name="Text Box 15">
          <a:extLst>
            <a:ext uri="{FF2B5EF4-FFF2-40B4-BE49-F238E27FC236}">
              <a16:creationId xmlns:a16="http://schemas.microsoft.com/office/drawing/2014/main" id="{F136CAD7-0719-4E72-97C9-08FA9BA874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01" name="Text Box 15">
          <a:extLst>
            <a:ext uri="{FF2B5EF4-FFF2-40B4-BE49-F238E27FC236}">
              <a16:creationId xmlns:a16="http://schemas.microsoft.com/office/drawing/2014/main" id="{0E5FBB4C-305D-4B19-B1DC-901ABAD479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02" name="Text Box 15">
          <a:extLst>
            <a:ext uri="{FF2B5EF4-FFF2-40B4-BE49-F238E27FC236}">
              <a16:creationId xmlns:a16="http://schemas.microsoft.com/office/drawing/2014/main" id="{2E5C71D0-4F47-4139-8627-5B24B0397B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03" name="Text Box 15">
          <a:extLst>
            <a:ext uri="{FF2B5EF4-FFF2-40B4-BE49-F238E27FC236}">
              <a16:creationId xmlns:a16="http://schemas.microsoft.com/office/drawing/2014/main" id="{48DB0791-6CDA-4274-967D-9FAE8D366C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04" name="Text Box 15">
          <a:extLst>
            <a:ext uri="{FF2B5EF4-FFF2-40B4-BE49-F238E27FC236}">
              <a16:creationId xmlns:a16="http://schemas.microsoft.com/office/drawing/2014/main" id="{28EA5906-1A18-4473-8571-0C40B28020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05" name="Text Box 15">
          <a:extLst>
            <a:ext uri="{FF2B5EF4-FFF2-40B4-BE49-F238E27FC236}">
              <a16:creationId xmlns:a16="http://schemas.microsoft.com/office/drawing/2014/main" id="{A2C924AB-ECAD-4F1D-B547-48A946469A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80433D5D-2373-497E-838D-3B9E680757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07" name="Text Box 15">
          <a:extLst>
            <a:ext uri="{FF2B5EF4-FFF2-40B4-BE49-F238E27FC236}">
              <a16:creationId xmlns:a16="http://schemas.microsoft.com/office/drawing/2014/main" id="{5569C5D4-5064-4AAF-A263-906A3A38C3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08" name="Text Box 15">
          <a:extLst>
            <a:ext uri="{FF2B5EF4-FFF2-40B4-BE49-F238E27FC236}">
              <a16:creationId xmlns:a16="http://schemas.microsoft.com/office/drawing/2014/main" id="{B23BE1BB-E235-4628-AAC4-041E4B18A7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09" name="Text Box 15">
          <a:extLst>
            <a:ext uri="{FF2B5EF4-FFF2-40B4-BE49-F238E27FC236}">
              <a16:creationId xmlns:a16="http://schemas.microsoft.com/office/drawing/2014/main" id="{E6B6C012-609C-4C78-81E9-809FF5743D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10" name="Text Box 15">
          <a:extLst>
            <a:ext uri="{FF2B5EF4-FFF2-40B4-BE49-F238E27FC236}">
              <a16:creationId xmlns:a16="http://schemas.microsoft.com/office/drawing/2014/main" id="{D52EFAAD-FA2D-46E1-ADB8-E28F734D4DD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11" name="Text Box 15">
          <a:extLst>
            <a:ext uri="{FF2B5EF4-FFF2-40B4-BE49-F238E27FC236}">
              <a16:creationId xmlns:a16="http://schemas.microsoft.com/office/drawing/2014/main" id="{3410C3A1-8406-456E-BC8C-B283CE1AFF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12" name="Text Box 15">
          <a:extLst>
            <a:ext uri="{FF2B5EF4-FFF2-40B4-BE49-F238E27FC236}">
              <a16:creationId xmlns:a16="http://schemas.microsoft.com/office/drawing/2014/main" id="{E901444E-F5A0-406A-BAA4-3BB7285879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13" name="Text Box 15">
          <a:extLst>
            <a:ext uri="{FF2B5EF4-FFF2-40B4-BE49-F238E27FC236}">
              <a16:creationId xmlns:a16="http://schemas.microsoft.com/office/drawing/2014/main" id="{D8AB2F4E-C317-4873-A45A-C9F365205E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14" name="Text Box 15">
          <a:extLst>
            <a:ext uri="{FF2B5EF4-FFF2-40B4-BE49-F238E27FC236}">
              <a16:creationId xmlns:a16="http://schemas.microsoft.com/office/drawing/2014/main" id="{D721239E-97E3-4A28-BE79-13E4C0F128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15" name="Text Box 15">
          <a:extLst>
            <a:ext uri="{FF2B5EF4-FFF2-40B4-BE49-F238E27FC236}">
              <a16:creationId xmlns:a16="http://schemas.microsoft.com/office/drawing/2014/main" id="{7C54A623-4669-4A44-AD24-F1BB2BF927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16" name="Text Box 15">
          <a:extLst>
            <a:ext uri="{FF2B5EF4-FFF2-40B4-BE49-F238E27FC236}">
              <a16:creationId xmlns:a16="http://schemas.microsoft.com/office/drawing/2014/main" id="{54887CA1-4E0D-43FC-8B52-49AF79F90A3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17" name="Text Box 15">
          <a:extLst>
            <a:ext uri="{FF2B5EF4-FFF2-40B4-BE49-F238E27FC236}">
              <a16:creationId xmlns:a16="http://schemas.microsoft.com/office/drawing/2014/main" id="{DB10E35E-B0EB-4B30-9483-8B5FF7C924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18" name="Text Box 15">
          <a:extLst>
            <a:ext uri="{FF2B5EF4-FFF2-40B4-BE49-F238E27FC236}">
              <a16:creationId xmlns:a16="http://schemas.microsoft.com/office/drawing/2014/main" id="{A540F6B6-CD73-4209-8614-582F125A92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19" name="Text Box 15">
          <a:extLst>
            <a:ext uri="{FF2B5EF4-FFF2-40B4-BE49-F238E27FC236}">
              <a16:creationId xmlns:a16="http://schemas.microsoft.com/office/drawing/2014/main" id="{2B449BD8-D320-442C-BBD5-293499DDB9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20" name="Text Box 15">
          <a:extLst>
            <a:ext uri="{FF2B5EF4-FFF2-40B4-BE49-F238E27FC236}">
              <a16:creationId xmlns:a16="http://schemas.microsoft.com/office/drawing/2014/main" id="{6F19DEF8-87BF-4A2F-93B4-940C8CF4F5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21" name="Text Box 15">
          <a:extLst>
            <a:ext uri="{FF2B5EF4-FFF2-40B4-BE49-F238E27FC236}">
              <a16:creationId xmlns:a16="http://schemas.microsoft.com/office/drawing/2014/main" id="{59770F3E-26AA-4682-BEAD-24CE295A6B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22" name="Text Box 15">
          <a:extLst>
            <a:ext uri="{FF2B5EF4-FFF2-40B4-BE49-F238E27FC236}">
              <a16:creationId xmlns:a16="http://schemas.microsoft.com/office/drawing/2014/main" id="{95A8ECEF-F8CA-4EFA-B6FC-AD024C9872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23" name="Text Box 15">
          <a:extLst>
            <a:ext uri="{FF2B5EF4-FFF2-40B4-BE49-F238E27FC236}">
              <a16:creationId xmlns:a16="http://schemas.microsoft.com/office/drawing/2014/main" id="{4C412FC4-93CF-496C-8E87-67C7880D7B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24" name="Text Box 15">
          <a:extLst>
            <a:ext uri="{FF2B5EF4-FFF2-40B4-BE49-F238E27FC236}">
              <a16:creationId xmlns:a16="http://schemas.microsoft.com/office/drawing/2014/main" id="{CFC8C964-9971-41B9-918B-0D77FF0DFA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25" name="Text Box 15">
          <a:extLst>
            <a:ext uri="{FF2B5EF4-FFF2-40B4-BE49-F238E27FC236}">
              <a16:creationId xmlns:a16="http://schemas.microsoft.com/office/drawing/2014/main" id="{1D655FD8-4492-45D4-8B0B-9750EA8C91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26" name="Text Box 15">
          <a:extLst>
            <a:ext uri="{FF2B5EF4-FFF2-40B4-BE49-F238E27FC236}">
              <a16:creationId xmlns:a16="http://schemas.microsoft.com/office/drawing/2014/main" id="{5C2872B4-F370-4E10-8BF0-F5743AF0A4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27" name="Text Box 15">
          <a:extLst>
            <a:ext uri="{FF2B5EF4-FFF2-40B4-BE49-F238E27FC236}">
              <a16:creationId xmlns:a16="http://schemas.microsoft.com/office/drawing/2014/main" id="{7400FFC8-FC42-4A0D-A723-48B8482EB4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D40933CB-BBB4-44E2-B27A-0C7ACBDD15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29" name="Text Box 15">
          <a:extLst>
            <a:ext uri="{FF2B5EF4-FFF2-40B4-BE49-F238E27FC236}">
              <a16:creationId xmlns:a16="http://schemas.microsoft.com/office/drawing/2014/main" id="{927B6D2E-8B7F-44C2-8FAA-DE3DADFAD0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30" name="Text Box 15">
          <a:extLst>
            <a:ext uri="{FF2B5EF4-FFF2-40B4-BE49-F238E27FC236}">
              <a16:creationId xmlns:a16="http://schemas.microsoft.com/office/drawing/2014/main" id="{056296AD-702D-4191-A239-0EAD97F12F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31" name="Text Box 15">
          <a:extLst>
            <a:ext uri="{FF2B5EF4-FFF2-40B4-BE49-F238E27FC236}">
              <a16:creationId xmlns:a16="http://schemas.microsoft.com/office/drawing/2014/main" id="{A3EE1BCE-39A8-4599-85BA-B2DE3C7BD8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32" name="Text Box 15">
          <a:extLst>
            <a:ext uri="{FF2B5EF4-FFF2-40B4-BE49-F238E27FC236}">
              <a16:creationId xmlns:a16="http://schemas.microsoft.com/office/drawing/2014/main" id="{C7516C78-76B3-4A01-9AA5-9BF04972F53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33" name="Text Box 15">
          <a:extLst>
            <a:ext uri="{FF2B5EF4-FFF2-40B4-BE49-F238E27FC236}">
              <a16:creationId xmlns:a16="http://schemas.microsoft.com/office/drawing/2014/main" id="{15E7F7FB-0565-417E-AACD-2E1C481918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34" name="Text Box 15">
          <a:extLst>
            <a:ext uri="{FF2B5EF4-FFF2-40B4-BE49-F238E27FC236}">
              <a16:creationId xmlns:a16="http://schemas.microsoft.com/office/drawing/2014/main" id="{3405B242-8242-4582-9BA7-C94F9B4DAE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2635" name="Text Box 15">
          <a:extLst>
            <a:ext uri="{FF2B5EF4-FFF2-40B4-BE49-F238E27FC236}">
              <a16:creationId xmlns:a16="http://schemas.microsoft.com/office/drawing/2014/main" id="{0BF53F00-3B28-45AE-8983-DAEF096098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36" name="Text Box 15">
          <a:extLst>
            <a:ext uri="{FF2B5EF4-FFF2-40B4-BE49-F238E27FC236}">
              <a16:creationId xmlns:a16="http://schemas.microsoft.com/office/drawing/2014/main" id="{31407282-C997-437D-B7C5-D41F767E877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37" name="Text Box 15">
          <a:extLst>
            <a:ext uri="{FF2B5EF4-FFF2-40B4-BE49-F238E27FC236}">
              <a16:creationId xmlns:a16="http://schemas.microsoft.com/office/drawing/2014/main" id="{4F9AC114-7543-4CCB-B131-F0D670064F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38" name="Text Box 15">
          <a:extLst>
            <a:ext uri="{FF2B5EF4-FFF2-40B4-BE49-F238E27FC236}">
              <a16:creationId xmlns:a16="http://schemas.microsoft.com/office/drawing/2014/main" id="{3E61856B-9459-4AF8-9042-E0A5D476AD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39" name="Text Box 15">
          <a:extLst>
            <a:ext uri="{FF2B5EF4-FFF2-40B4-BE49-F238E27FC236}">
              <a16:creationId xmlns:a16="http://schemas.microsoft.com/office/drawing/2014/main" id="{96C4F76B-F4E9-4B5D-A64F-F4D7031E23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40" name="Text Box 15">
          <a:extLst>
            <a:ext uri="{FF2B5EF4-FFF2-40B4-BE49-F238E27FC236}">
              <a16:creationId xmlns:a16="http://schemas.microsoft.com/office/drawing/2014/main" id="{A513DE41-65A0-427A-AC34-4C2B4845E07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41" name="Text Box 15">
          <a:extLst>
            <a:ext uri="{FF2B5EF4-FFF2-40B4-BE49-F238E27FC236}">
              <a16:creationId xmlns:a16="http://schemas.microsoft.com/office/drawing/2014/main" id="{060BE0A7-84F3-40B1-B749-683E85C3D7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42" name="Text Box 15">
          <a:extLst>
            <a:ext uri="{FF2B5EF4-FFF2-40B4-BE49-F238E27FC236}">
              <a16:creationId xmlns:a16="http://schemas.microsoft.com/office/drawing/2014/main" id="{3612B761-F06C-47F4-B9AE-DDDD927864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43" name="Text Box 15">
          <a:extLst>
            <a:ext uri="{FF2B5EF4-FFF2-40B4-BE49-F238E27FC236}">
              <a16:creationId xmlns:a16="http://schemas.microsoft.com/office/drawing/2014/main" id="{D116B8CE-CDCA-489D-8131-B47D4724BC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44" name="Text Box 15">
          <a:extLst>
            <a:ext uri="{FF2B5EF4-FFF2-40B4-BE49-F238E27FC236}">
              <a16:creationId xmlns:a16="http://schemas.microsoft.com/office/drawing/2014/main" id="{DADBC2D3-0AD4-4559-98C8-0B465D9ECF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2645" name="Text Box 15">
          <a:extLst>
            <a:ext uri="{FF2B5EF4-FFF2-40B4-BE49-F238E27FC236}">
              <a16:creationId xmlns:a16="http://schemas.microsoft.com/office/drawing/2014/main" id="{337D459A-5ADD-4F42-A186-DE6A022E0E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46" name="Text Box 15">
          <a:extLst>
            <a:ext uri="{FF2B5EF4-FFF2-40B4-BE49-F238E27FC236}">
              <a16:creationId xmlns:a16="http://schemas.microsoft.com/office/drawing/2014/main" id="{0DD5C199-78A8-481B-8A23-8BE3ACFF07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47" name="Text Box 15">
          <a:extLst>
            <a:ext uri="{FF2B5EF4-FFF2-40B4-BE49-F238E27FC236}">
              <a16:creationId xmlns:a16="http://schemas.microsoft.com/office/drawing/2014/main" id="{72BE09A1-FB2F-4F6B-BFB0-D140C8714F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48" name="Text Box 15">
          <a:extLst>
            <a:ext uri="{FF2B5EF4-FFF2-40B4-BE49-F238E27FC236}">
              <a16:creationId xmlns:a16="http://schemas.microsoft.com/office/drawing/2014/main" id="{DFF62120-F2CA-408C-A426-8904301545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49" name="Text Box 15">
          <a:extLst>
            <a:ext uri="{FF2B5EF4-FFF2-40B4-BE49-F238E27FC236}">
              <a16:creationId xmlns:a16="http://schemas.microsoft.com/office/drawing/2014/main" id="{F840A4C6-2D3A-4411-80B8-7582902908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34FF9612-4551-4284-932B-6E4C06DBBD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9C1341B5-A738-464C-9321-51078ABB49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52" name="Text Box 15">
          <a:extLst>
            <a:ext uri="{FF2B5EF4-FFF2-40B4-BE49-F238E27FC236}">
              <a16:creationId xmlns:a16="http://schemas.microsoft.com/office/drawing/2014/main" id="{AEE427B0-6C71-421D-BA22-CB7FB45F4A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53" name="Text Box 15">
          <a:extLst>
            <a:ext uri="{FF2B5EF4-FFF2-40B4-BE49-F238E27FC236}">
              <a16:creationId xmlns:a16="http://schemas.microsoft.com/office/drawing/2014/main" id="{E7D54A97-B603-43C4-A394-E45FC2C675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54" name="Text Box 15">
          <a:extLst>
            <a:ext uri="{FF2B5EF4-FFF2-40B4-BE49-F238E27FC236}">
              <a16:creationId xmlns:a16="http://schemas.microsoft.com/office/drawing/2014/main" id="{A54EAE2D-240A-49F0-BC77-4322871218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55" name="Text Box 15">
          <a:extLst>
            <a:ext uri="{FF2B5EF4-FFF2-40B4-BE49-F238E27FC236}">
              <a16:creationId xmlns:a16="http://schemas.microsoft.com/office/drawing/2014/main" id="{ACC615D5-3154-40E5-97E2-E3A939C1B1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56" name="Text Box 15">
          <a:extLst>
            <a:ext uri="{FF2B5EF4-FFF2-40B4-BE49-F238E27FC236}">
              <a16:creationId xmlns:a16="http://schemas.microsoft.com/office/drawing/2014/main" id="{D59C4B10-E09F-4DF5-8451-52553471CE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57" name="Text Box 15">
          <a:extLst>
            <a:ext uri="{FF2B5EF4-FFF2-40B4-BE49-F238E27FC236}">
              <a16:creationId xmlns:a16="http://schemas.microsoft.com/office/drawing/2014/main" id="{2CC77BDF-0B37-4F90-A7C5-1888933FBE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58" name="Text Box 15">
          <a:extLst>
            <a:ext uri="{FF2B5EF4-FFF2-40B4-BE49-F238E27FC236}">
              <a16:creationId xmlns:a16="http://schemas.microsoft.com/office/drawing/2014/main" id="{B724DADB-421F-4A4C-83DC-B8952FAF82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59" name="Text Box 15">
          <a:extLst>
            <a:ext uri="{FF2B5EF4-FFF2-40B4-BE49-F238E27FC236}">
              <a16:creationId xmlns:a16="http://schemas.microsoft.com/office/drawing/2014/main" id="{15A6BC99-AC90-4768-989D-075968318C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60" name="Text Box 15">
          <a:extLst>
            <a:ext uri="{FF2B5EF4-FFF2-40B4-BE49-F238E27FC236}">
              <a16:creationId xmlns:a16="http://schemas.microsoft.com/office/drawing/2014/main" id="{B930CD92-EAA4-41F7-9E6B-DD5E78AD25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61" name="Text Box 15">
          <a:extLst>
            <a:ext uri="{FF2B5EF4-FFF2-40B4-BE49-F238E27FC236}">
              <a16:creationId xmlns:a16="http://schemas.microsoft.com/office/drawing/2014/main" id="{AD9AD976-AA18-4F36-B0D2-1A8F35177E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62" name="Text Box 15">
          <a:extLst>
            <a:ext uri="{FF2B5EF4-FFF2-40B4-BE49-F238E27FC236}">
              <a16:creationId xmlns:a16="http://schemas.microsoft.com/office/drawing/2014/main" id="{C8B1FCEE-743D-49C7-8C50-4E8A39EEB3D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63" name="Text Box 15">
          <a:extLst>
            <a:ext uri="{FF2B5EF4-FFF2-40B4-BE49-F238E27FC236}">
              <a16:creationId xmlns:a16="http://schemas.microsoft.com/office/drawing/2014/main" id="{D63ED01C-470E-444D-B142-4693F7EE85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64" name="Text Box 15">
          <a:extLst>
            <a:ext uri="{FF2B5EF4-FFF2-40B4-BE49-F238E27FC236}">
              <a16:creationId xmlns:a16="http://schemas.microsoft.com/office/drawing/2014/main" id="{2A85B790-77A5-40B3-AE6B-332F337D80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65" name="Text Box 15">
          <a:extLst>
            <a:ext uri="{FF2B5EF4-FFF2-40B4-BE49-F238E27FC236}">
              <a16:creationId xmlns:a16="http://schemas.microsoft.com/office/drawing/2014/main" id="{1797D682-840F-46AE-8678-B3FE6DA3E0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66" name="Text Box 15">
          <a:extLst>
            <a:ext uri="{FF2B5EF4-FFF2-40B4-BE49-F238E27FC236}">
              <a16:creationId xmlns:a16="http://schemas.microsoft.com/office/drawing/2014/main" id="{87154DEF-3B70-43A2-9116-30E03248F38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67" name="Text Box 15">
          <a:extLst>
            <a:ext uri="{FF2B5EF4-FFF2-40B4-BE49-F238E27FC236}">
              <a16:creationId xmlns:a16="http://schemas.microsoft.com/office/drawing/2014/main" id="{0C46E33E-075A-4BEA-870D-BDE2251134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68" name="Text Box 15">
          <a:extLst>
            <a:ext uri="{FF2B5EF4-FFF2-40B4-BE49-F238E27FC236}">
              <a16:creationId xmlns:a16="http://schemas.microsoft.com/office/drawing/2014/main" id="{CEA51930-7B17-4424-82A8-5D2D4A8825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69" name="Text Box 15">
          <a:extLst>
            <a:ext uri="{FF2B5EF4-FFF2-40B4-BE49-F238E27FC236}">
              <a16:creationId xmlns:a16="http://schemas.microsoft.com/office/drawing/2014/main" id="{F5EEA828-40D9-4F58-8D10-4BD586A25F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70" name="Text Box 15">
          <a:extLst>
            <a:ext uri="{FF2B5EF4-FFF2-40B4-BE49-F238E27FC236}">
              <a16:creationId xmlns:a16="http://schemas.microsoft.com/office/drawing/2014/main" id="{0EB3066F-BD61-4C64-AC15-7E3DE229C8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71" name="Text Box 15">
          <a:extLst>
            <a:ext uri="{FF2B5EF4-FFF2-40B4-BE49-F238E27FC236}">
              <a16:creationId xmlns:a16="http://schemas.microsoft.com/office/drawing/2014/main" id="{505B7E02-C8B5-43F1-8785-82805A265C8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08449BE8-268E-4D67-A862-AA619EA6AD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73" name="Text Box 15">
          <a:extLst>
            <a:ext uri="{FF2B5EF4-FFF2-40B4-BE49-F238E27FC236}">
              <a16:creationId xmlns:a16="http://schemas.microsoft.com/office/drawing/2014/main" id="{88516F64-5809-4C2D-AC65-559C9F6273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74" name="Text Box 15">
          <a:extLst>
            <a:ext uri="{FF2B5EF4-FFF2-40B4-BE49-F238E27FC236}">
              <a16:creationId xmlns:a16="http://schemas.microsoft.com/office/drawing/2014/main" id="{4634DD13-5883-4961-B593-8A912CDF1C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75" name="Text Box 15">
          <a:extLst>
            <a:ext uri="{FF2B5EF4-FFF2-40B4-BE49-F238E27FC236}">
              <a16:creationId xmlns:a16="http://schemas.microsoft.com/office/drawing/2014/main" id="{99B4BDAA-E402-4BB0-BAC6-F3091669DF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76" name="Text Box 15">
          <a:extLst>
            <a:ext uri="{FF2B5EF4-FFF2-40B4-BE49-F238E27FC236}">
              <a16:creationId xmlns:a16="http://schemas.microsoft.com/office/drawing/2014/main" id="{10ABCDD9-DCA0-42F8-876A-52A8A26A54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77" name="Text Box 15">
          <a:extLst>
            <a:ext uri="{FF2B5EF4-FFF2-40B4-BE49-F238E27FC236}">
              <a16:creationId xmlns:a16="http://schemas.microsoft.com/office/drawing/2014/main" id="{C5784219-EE3E-4C61-9498-BFB43A0025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78" name="Text Box 15">
          <a:extLst>
            <a:ext uri="{FF2B5EF4-FFF2-40B4-BE49-F238E27FC236}">
              <a16:creationId xmlns:a16="http://schemas.microsoft.com/office/drawing/2014/main" id="{0455E5F8-E832-4AA3-ADEF-2D879F45D1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79" name="Text Box 15">
          <a:extLst>
            <a:ext uri="{FF2B5EF4-FFF2-40B4-BE49-F238E27FC236}">
              <a16:creationId xmlns:a16="http://schemas.microsoft.com/office/drawing/2014/main" id="{401B5A04-C534-416D-846B-25B86CA17F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80" name="Text Box 15">
          <a:extLst>
            <a:ext uri="{FF2B5EF4-FFF2-40B4-BE49-F238E27FC236}">
              <a16:creationId xmlns:a16="http://schemas.microsoft.com/office/drawing/2014/main" id="{3331B817-241F-4939-977A-8800F6AB967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81" name="Text Box 15">
          <a:extLst>
            <a:ext uri="{FF2B5EF4-FFF2-40B4-BE49-F238E27FC236}">
              <a16:creationId xmlns:a16="http://schemas.microsoft.com/office/drawing/2014/main" id="{BE9D76BD-5660-4CA7-B163-C4842FE6C8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82" name="Text Box 15">
          <a:extLst>
            <a:ext uri="{FF2B5EF4-FFF2-40B4-BE49-F238E27FC236}">
              <a16:creationId xmlns:a16="http://schemas.microsoft.com/office/drawing/2014/main" id="{5F4FAD50-9FA9-4E8F-B881-7661C92FBE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83" name="Text Box 15">
          <a:extLst>
            <a:ext uri="{FF2B5EF4-FFF2-40B4-BE49-F238E27FC236}">
              <a16:creationId xmlns:a16="http://schemas.microsoft.com/office/drawing/2014/main" id="{59F90D1F-4798-47BF-AD74-54C7B78B0D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84" name="Text Box 15">
          <a:extLst>
            <a:ext uri="{FF2B5EF4-FFF2-40B4-BE49-F238E27FC236}">
              <a16:creationId xmlns:a16="http://schemas.microsoft.com/office/drawing/2014/main" id="{3FEDEE8B-A36D-4E7E-B23E-C7D192BA238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85" name="Text Box 15">
          <a:extLst>
            <a:ext uri="{FF2B5EF4-FFF2-40B4-BE49-F238E27FC236}">
              <a16:creationId xmlns:a16="http://schemas.microsoft.com/office/drawing/2014/main" id="{72974D5C-4B6C-4FA9-AA93-E23BC65530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86" name="Text Box 15">
          <a:extLst>
            <a:ext uri="{FF2B5EF4-FFF2-40B4-BE49-F238E27FC236}">
              <a16:creationId xmlns:a16="http://schemas.microsoft.com/office/drawing/2014/main" id="{8E74385F-8C20-4685-AA36-C2F6B1718C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87" name="Text Box 15">
          <a:extLst>
            <a:ext uri="{FF2B5EF4-FFF2-40B4-BE49-F238E27FC236}">
              <a16:creationId xmlns:a16="http://schemas.microsoft.com/office/drawing/2014/main" id="{2169C4F5-02D7-44DD-8746-D92F4EAD7B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88" name="Text Box 15">
          <a:extLst>
            <a:ext uri="{FF2B5EF4-FFF2-40B4-BE49-F238E27FC236}">
              <a16:creationId xmlns:a16="http://schemas.microsoft.com/office/drawing/2014/main" id="{E5DB6693-8CD4-4FFF-A640-298F52F94F5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89" name="Text Box 15">
          <a:extLst>
            <a:ext uri="{FF2B5EF4-FFF2-40B4-BE49-F238E27FC236}">
              <a16:creationId xmlns:a16="http://schemas.microsoft.com/office/drawing/2014/main" id="{D4A91F57-6D69-44BE-B5D0-2CE8A68684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90" name="Text Box 15">
          <a:extLst>
            <a:ext uri="{FF2B5EF4-FFF2-40B4-BE49-F238E27FC236}">
              <a16:creationId xmlns:a16="http://schemas.microsoft.com/office/drawing/2014/main" id="{68872225-59A7-433C-B4D2-FF55D4FFDF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91" name="Text Box 15">
          <a:extLst>
            <a:ext uri="{FF2B5EF4-FFF2-40B4-BE49-F238E27FC236}">
              <a16:creationId xmlns:a16="http://schemas.microsoft.com/office/drawing/2014/main" id="{D033A4EC-8BFB-4157-9E00-534F06E233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92" name="Text Box 15">
          <a:extLst>
            <a:ext uri="{FF2B5EF4-FFF2-40B4-BE49-F238E27FC236}">
              <a16:creationId xmlns:a16="http://schemas.microsoft.com/office/drawing/2014/main" id="{3C332ABE-67D4-4876-95BE-6EBBC8BFB5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693" name="Text Box 15">
          <a:extLst>
            <a:ext uri="{FF2B5EF4-FFF2-40B4-BE49-F238E27FC236}">
              <a16:creationId xmlns:a16="http://schemas.microsoft.com/office/drawing/2014/main" id="{86F9C256-D4CB-4487-B920-F1614B9286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4A97FABF-63E0-40E5-AA6E-EB37B53201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95" name="Text Box 15">
          <a:extLst>
            <a:ext uri="{FF2B5EF4-FFF2-40B4-BE49-F238E27FC236}">
              <a16:creationId xmlns:a16="http://schemas.microsoft.com/office/drawing/2014/main" id="{4F28A0A6-946A-4E54-B575-ACC524C975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96" name="Text Box 15">
          <a:extLst>
            <a:ext uri="{FF2B5EF4-FFF2-40B4-BE49-F238E27FC236}">
              <a16:creationId xmlns:a16="http://schemas.microsoft.com/office/drawing/2014/main" id="{64D78E12-9296-4C84-A9A8-9776E6F45F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97" name="Text Box 15">
          <a:extLst>
            <a:ext uri="{FF2B5EF4-FFF2-40B4-BE49-F238E27FC236}">
              <a16:creationId xmlns:a16="http://schemas.microsoft.com/office/drawing/2014/main" id="{4AB24D7F-2C8E-4CE5-BBA2-C2DF5C5FDF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98" name="Text Box 15">
          <a:extLst>
            <a:ext uri="{FF2B5EF4-FFF2-40B4-BE49-F238E27FC236}">
              <a16:creationId xmlns:a16="http://schemas.microsoft.com/office/drawing/2014/main" id="{FFF0DE9A-DC59-467D-961D-E7B5B1B2F1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7A653013-2FED-4D8A-BB10-E403518369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00" name="Text Box 15">
          <a:extLst>
            <a:ext uri="{FF2B5EF4-FFF2-40B4-BE49-F238E27FC236}">
              <a16:creationId xmlns:a16="http://schemas.microsoft.com/office/drawing/2014/main" id="{1A3196F8-743B-4E43-ACC9-B8D431587A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01" name="Text Box 15">
          <a:extLst>
            <a:ext uri="{FF2B5EF4-FFF2-40B4-BE49-F238E27FC236}">
              <a16:creationId xmlns:a16="http://schemas.microsoft.com/office/drawing/2014/main" id="{A385E38B-BEEF-4819-91B2-6807F213A3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02" name="Text Box 15">
          <a:extLst>
            <a:ext uri="{FF2B5EF4-FFF2-40B4-BE49-F238E27FC236}">
              <a16:creationId xmlns:a16="http://schemas.microsoft.com/office/drawing/2014/main" id="{3C4772D9-E649-42C3-8ACC-7F2EC04ED9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03" name="Text Box 15">
          <a:extLst>
            <a:ext uri="{FF2B5EF4-FFF2-40B4-BE49-F238E27FC236}">
              <a16:creationId xmlns:a16="http://schemas.microsoft.com/office/drawing/2014/main" id="{9388E98B-9A82-4307-B1AF-845D7C50DF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704" name="Text Box 15">
          <a:extLst>
            <a:ext uri="{FF2B5EF4-FFF2-40B4-BE49-F238E27FC236}">
              <a16:creationId xmlns:a16="http://schemas.microsoft.com/office/drawing/2014/main" id="{A52254F9-C4EF-48AF-974E-94F37B2AC8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705" name="Text Box 15">
          <a:extLst>
            <a:ext uri="{FF2B5EF4-FFF2-40B4-BE49-F238E27FC236}">
              <a16:creationId xmlns:a16="http://schemas.microsoft.com/office/drawing/2014/main" id="{8ADB5196-E1A2-40AB-AC63-7CE9EFE32A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706" name="Text Box 15">
          <a:extLst>
            <a:ext uri="{FF2B5EF4-FFF2-40B4-BE49-F238E27FC236}">
              <a16:creationId xmlns:a16="http://schemas.microsoft.com/office/drawing/2014/main" id="{8F39CBA1-EFAE-401A-B7D8-88326F5771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707" name="Text Box 15">
          <a:extLst>
            <a:ext uri="{FF2B5EF4-FFF2-40B4-BE49-F238E27FC236}">
              <a16:creationId xmlns:a16="http://schemas.microsoft.com/office/drawing/2014/main" id="{9F6E64E1-29D9-40E9-A5C4-93F57561F8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708" name="Text Box 15">
          <a:extLst>
            <a:ext uri="{FF2B5EF4-FFF2-40B4-BE49-F238E27FC236}">
              <a16:creationId xmlns:a16="http://schemas.microsoft.com/office/drawing/2014/main" id="{DFC4C41B-E3CE-416F-94BD-E18CA22991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09" name="Text Box 15">
          <a:extLst>
            <a:ext uri="{FF2B5EF4-FFF2-40B4-BE49-F238E27FC236}">
              <a16:creationId xmlns:a16="http://schemas.microsoft.com/office/drawing/2014/main" id="{FE05298C-CECB-4215-A62F-DFB31D32FC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10" name="Text Box 15">
          <a:extLst>
            <a:ext uri="{FF2B5EF4-FFF2-40B4-BE49-F238E27FC236}">
              <a16:creationId xmlns:a16="http://schemas.microsoft.com/office/drawing/2014/main" id="{253A3036-9591-426B-9188-F3D0BED671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11" name="Text Box 15">
          <a:extLst>
            <a:ext uri="{FF2B5EF4-FFF2-40B4-BE49-F238E27FC236}">
              <a16:creationId xmlns:a16="http://schemas.microsoft.com/office/drawing/2014/main" id="{0295CE5A-4253-491E-A4BC-419E6885FB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12" name="Text Box 15">
          <a:extLst>
            <a:ext uri="{FF2B5EF4-FFF2-40B4-BE49-F238E27FC236}">
              <a16:creationId xmlns:a16="http://schemas.microsoft.com/office/drawing/2014/main" id="{5BC9DCF1-01EE-4675-8F0D-A69FD897A8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13" name="Text Box 15">
          <a:extLst>
            <a:ext uri="{FF2B5EF4-FFF2-40B4-BE49-F238E27FC236}">
              <a16:creationId xmlns:a16="http://schemas.microsoft.com/office/drawing/2014/main" id="{F0E05E8E-CAC5-47E5-BF09-AEC3401CCD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14" name="Text Box 15">
          <a:extLst>
            <a:ext uri="{FF2B5EF4-FFF2-40B4-BE49-F238E27FC236}">
              <a16:creationId xmlns:a16="http://schemas.microsoft.com/office/drawing/2014/main" id="{E8F84218-A2C8-405D-BA67-7713072692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15" name="Text Box 15">
          <a:extLst>
            <a:ext uri="{FF2B5EF4-FFF2-40B4-BE49-F238E27FC236}">
              <a16:creationId xmlns:a16="http://schemas.microsoft.com/office/drawing/2014/main" id="{17DEB9AB-69E1-487A-84C8-DB41C7C7802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29B1156A-9DBE-4DC0-9DE7-5021E8A7F5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17" name="Text Box 15">
          <a:extLst>
            <a:ext uri="{FF2B5EF4-FFF2-40B4-BE49-F238E27FC236}">
              <a16:creationId xmlns:a16="http://schemas.microsoft.com/office/drawing/2014/main" id="{E77BDE47-E12E-4882-859D-FF0A96807F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18" name="Text Box 15">
          <a:extLst>
            <a:ext uri="{FF2B5EF4-FFF2-40B4-BE49-F238E27FC236}">
              <a16:creationId xmlns:a16="http://schemas.microsoft.com/office/drawing/2014/main" id="{584F8CCE-A5B5-4EF4-9E30-7C3802A8B8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719" name="Text Box 15">
          <a:extLst>
            <a:ext uri="{FF2B5EF4-FFF2-40B4-BE49-F238E27FC236}">
              <a16:creationId xmlns:a16="http://schemas.microsoft.com/office/drawing/2014/main" id="{DEC5C3CF-A43D-4C1C-9FAC-36E10B6223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720" name="Text Box 15">
          <a:extLst>
            <a:ext uri="{FF2B5EF4-FFF2-40B4-BE49-F238E27FC236}">
              <a16:creationId xmlns:a16="http://schemas.microsoft.com/office/drawing/2014/main" id="{E6AFC92E-4970-48AA-9B2D-C9BF6AE6E9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721" name="Text Box 15">
          <a:extLst>
            <a:ext uri="{FF2B5EF4-FFF2-40B4-BE49-F238E27FC236}">
              <a16:creationId xmlns:a16="http://schemas.microsoft.com/office/drawing/2014/main" id="{99A5A97B-F754-4E82-AFA1-53ADD89B65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722" name="Text Box 15">
          <a:extLst>
            <a:ext uri="{FF2B5EF4-FFF2-40B4-BE49-F238E27FC236}">
              <a16:creationId xmlns:a16="http://schemas.microsoft.com/office/drawing/2014/main" id="{543778CD-F226-4947-B6C9-C2814798ED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723" name="Text Box 15">
          <a:extLst>
            <a:ext uri="{FF2B5EF4-FFF2-40B4-BE49-F238E27FC236}">
              <a16:creationId xmlns:a16="http://schemas.microsoft.com/office/drawing/2014/main" id="{FD1297C8-FC7E-4BFC-8953-37B43498C3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24" name="Text Box 15">
          <a:extLst>
            <a:ext uri="{FF2B5EF4-FFF2-40B4-BE49-F238E27FC236}">
              <a16:creationId xmlns:a16="http://schemas.microsoft.com/office/drawing/2014/main" id="{6A0A3CAA-3BFB-4615-88F0-A1ACCE7A39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25" name="Text Box 15">
          <a:extLst>
            <a:ext uri="{FF2B5EF4-FFF2-40B4-BE49-F238E27FC236}">
              <a16:creationId xmlns:a16="http://schemas.microsoft.com/office/drawing/2014/main" id="{84D4DBE5-DE05-421A-896A-D76219BF07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26" name="Text Box 15">
          <a:extLst>
            <a:ext uri="{FF2B5EF4-FFF2-40B4-BE49-F238E27FC236}">
              <a16:creationId xmlns:a16="http://schemas.microsoft.com/office/drawing/2014/main" id="{77C83D4F-261C-4E92-BC87-9181719418E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27" name="Text Box 15">
          <a:extLst>
            <a:ext uri="{FF2B5EF4-FFF2-40B4-BE49-F238E27FC236}">
              <a16:creationId xmlns:a16="http://schemas.microsoft.com/office/drawing/2014/main" id="{147F677D-FF12-4B2A-95D5-D230731093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28" name="Text Box 15">
          <a:extLst>
            <a:ext uri="{FF2B5EF4-FFF2-40B4-BE49-F238E27FC236}">
              <a16:creationId xmlns:a16="http://schemas.microsoft.com/office/drawing/2014/main" id="{BC8EC9EE-E75D-4B42-9E75-BD138EC855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29" name="Text Box 15">
          <a:extLst>
            <a:ext uri="{FF2B5EF4-FFF2-40B4-BE49-F238E27FC236}">
              <a16:creationId xmlns:a16="http://schemas.microsoft.com/office/drawing/2014/main" id="{83791D20-9CA7-4209-A41B-12FE4B5433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30" name="Text Box 15">
          <a:extLst>
            <a:ext uri="{FF2B5EF4-FFF2-40B4-BE49-F238E27FC236}">
              <a16:creationId xmlns:a16="http://schemas.microsoft.com/office/drawing/2014/main" id="{562DEE29-8348-41DF-88F3-16B4B687EE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31" name="Text Box 15">
          <a:extLst>
            <a:ext uri="{FF2B5EF4-FFF2-40B4-BE49-F238E27FC236}">
              <a16:creationId xmlns:a16="http://schemas.microsoft.com/office/drawing/2014/main" id="{952472C5-BB18-4BDB-8E38-4F20B2F30E2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32" name="Text Box 15">
          <a:extLst>
            <a:ext uri="{FF2B5EF4-FFF2-40B4-BE49-F238E27FC236}">
              <a16:creationId xmlns:a16="http://schemas.microsoft.com/office/drawing/2014/main" id="{00D89773-642B-4521-AEF5-5D7B4D9FA5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733" name="Text Box 15">
          <a:extLst>
            <a:ext uri="{FF2B5EF4-FFF2-40B4-BE49-F238E27FC236}">
              <a16:creationId xmlns:a16="http://schemas.microsoft.com/office/drawing/2014/main" id="{9E53E21B-16CF-40E7-B34D-91377FB394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34" name="Text Box 15">
          <a:extLst>
            <a:ext uri="{FF2B5EF4-FFF2-40B4-BE49-F238E27FC236}">
              <a16:creationId xmlns:a16="http://schemas.microsoft.com/office/drawing/2014/main" id="{8722D92A-BD46-41A5-A6C2-B1FE0C2216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35" name="Text Box 15">
          <a:extLst>
            <a:ext uri="{FF2B5EF4-FFF2-40B4-BE49-F238E27FC236}">
              <a16:creationId xmlns:a16="http://schemas.microsoft.com/office/drawing/2014/main" id="{B48CF8C7-9E2B-4164-9EBF-AF5643D4E80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36" name="Text Box 15">
          <a:extLst>
            <a:ext uri="{FF2B5EF4-FFF2-40B4-BE49-F238E27FC236}">
              <a16:creationId xmlns:a16="http://schemas.microsoft.com/office/drawing/2014/main" id="{79D1495F-AC47-4F51-AC6F-5A700E5A4D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37" name="Text Box 15">
          <a:extLst>
            <a:ext uri="{FF2B5EF4-FFF2-40B4-BE49-F238E27FC236}">
              <a16:creationId xmlns:a16="http://schemas.microsoft.com/office/drawing/2014/main" id="{54AB53FA-3E4B-4B9F-91FF-CE5B37ADE8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D8D5832A-2924-45D0-8652-7B208C0363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39" name="Text Box 15">
          <a:extLst>
            <a:ext uri="{FF2B5EF4-FFF2-40B4-BE49-F238E27FC236}">
              <a16:creationId xmlns:a16="http://schemas.microsoft.com/office/drawing/2014/main" id="{C81A337B-ADF9-4FB2-B8A6-F0D4D0B1AE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40" name="Text Box 15">
          <a:extLst>
            <a:ext uri="{FF2B5EF4-FFF2-40B4-BE49-F238E27FC236}">
              <a16:creationId xmlns:a16="http://schemas.microsoft.com/office/drawing/2014/main" id="{71F26A51-0A90-4B94-B6F0-09A67FCF2E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41" name="Text Box 15">
          <a:extLst>
            <a:ext uri="{FF2B5EF4-FFF2-40B4-BE49-F238E27FC236}">
              <a16:creationId xmlns:a16="http://schemas.microsoft.com/office/drawing/2014/main" id="{D4596F14-E93E-470A-9F3C-2E67FD503F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42" name="Text Box 15">
          <a:extLst>
            <a:ext uri="{FF2B5EF4-FFF2-40B4-BE49-F238E27FC236}">
              <a16:creationId xmlns:a16="http://schemas.microsoft.com/office/drawing/2014/main" id="{842E9E5A-BEA5-439A-8457-8396DE64EB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43" name="Text Box 15">
          <a:extLst>
            <a:ext uri="{FF2B5EF4-FFF2-40B4-BE49-F238E27FC236}">
              <a16:creationId xmlns:a16="http://schemas.microsoft.com/office/drawing/2014/main" id="{77163B9E-1490-4631-8853-8F2370D422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44" name="Text Box 15">
          <a:extLst>
            <a:ext uri="{FF2B5EF4-FFF2-40B4-BE49-F238E27FC236}">
              <a16:creationId xmlns:a16="http://schemas.microsoft.com/office/drawing/2014/main" id="{12637CA2-0CBE-418A-A4AB-2E89B4F46B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45" name="Text Box 15">
          <a:extLst>
            <a:ext uri="{FF2B5EF4-FFF2-40B4-BE49-F238E27FC236}">
              <a16:creationId xmlns:a16="http://schemas.microsoft.com/office/drawing/2014/main" id="{E572227D-6373-4494-8431-5D79193624D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46" name="Text Box 15">
          <a:extLst>
            <a:ext uri="{FF2B5EF4-FFF2-40B4-BE49-F238E27FC236}">
              <a16:creationId xmlns:a16="http://schemas.microsoft.com/office/drawing/2014/main" id="{61F654C5-4D30-4AE3-8884-72897C58B0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47" name="Text Box 15">
          <a:extLst>
            <a:ext uri="{FF2B5EF4-FFF2-40B4-BE49-F238E27FC236}">
              <a16:creationId xmlns:a16="http://schemas.microsoft.com/office/drawing/2014/main" id="{DF00644A-8F69-4D63-915E-96AAD6A8789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48" name="Text Box 15">
          <a:extLst>
            <a:ext uri="{FF2B5EF4-FFF2-40B4-BE49-F238E27FC236}">
              <a16:creationId xmlns:a16="http://schemas.microsoft.com/office/drawing/2014/main" id="{56F978B2-2E82-4FC2-93E2-FE874D0572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49" name="Text Box 15">
          <a:extLst>
            <a:ext uri="{FF2B5EF4-FFF2-40B4-BE49-F238E27FC236}">
              <a16:creationId xmlns:a16="http://schemas.microsoft.com/office/drawing/2014/main" id="{A2E228A6-9A8B-4FF2-A8B7-79CBB997C1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50" name="Text Box 15">
          <a:extLst>
            <a:ext uri="{FF2B5EF4-FFF2-40B4-BE49-F238E27FC236}">
              <a16:creationId xmlns:a16="http://schemas.microsoft.com/office/drawing/2014/main" id="{D49A8C37-A46F-40C1-A18E-3A6DDBAF46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51" name="Text Box 15">
          <a:extLst>
            <a:ext uri="{FF2B5EF4-FFF2-40B4-BE49-F238E27FC236}">
              <a16:creationId xmlns:a16="http://schemas.microsoft.com/office/drawing/2014/main" id="{AF1F2AB7-028E-46D0-92E8-9EDB11CED9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52" name="Text Box 15">
          <a:extLst>
            <a:ext uri="{FF2B5EF4-FFF2-40B4-BE49-F238E27FC236}">
              <a16:creationId xmlns:a16="http://schemas.microsoft.com/office/drawing/2014/main" id="{9475CD3B-4AC8-4DFB-B1C5-3CC2609BEE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53" name="Text Box 15">
          <a:extLst>
            <a:ext uri="{FF2B5EF4-FFF2-40B4-BE49-F238E27FC236}">
              <a16:creationId xmlns:a16="http://schemas.microsoft.com/office/drawing/2014/main" id="{2EEF273E-4D06-403C-887E-9BA3057976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54" name="Text Box 15">
          <a:extLst>
            <a:ext uri="{FF2B5EF4-FFF2-40B4-BE49-F238E27FC236}">
              <a16:creationId xmlns:a16="http://schemas.microsoft.com/office/drawing/2014/main" id="{78A33B1B-31E1-4CF7-B5C1-20BCFB94B6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55" name="Text Box 15">
          <a:extLst>
            <a:ext uri="{FF2B5EF4-FFF2-40B4-BE49-F238E27FC236}">
              <a16:creationId xmlns:a16="http://schemas.microsoft.com/office/drawing/2014/main" id="{118C7530-1623-408C-BCBF-9699182F04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56" name="Text Box 15">
          <a:extLst>
            <a:ext uri="{FF2B5EF4-FFF2-40B4-BE49-F238E27FC236}">
              <a16:creationId xmlns:a16="http://schemas.microsoft.com/office/drawing/2014/main" id="{E0405F59-7FE3-4568-AF68-1056B32901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57" name="Text Box 15">
          <a:extLst>
            <a:ext uri="{FF2B5EF4-FFF2-40B4-BE49-F238E27FC236}">
              <a16:creationId xmlns:a16="http://schemas.microsoft.com/office/drawing/2014/main" id="{3E334239-1A6B-46F4-8AC3-C8664128FB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58" name="Text Box 15">
          <a:extLst>
            <a:ext uri="{FF2B5EF4-FFF2-40B4-BE49-F238E27FC236}">
              <a16:creationId xmlns:a16="http://schemas.microsoft.com/office/drawing/2014/main" id="{7B0185E6-D3E8-46C3-B13E-5FC48902602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59" name="Text Box 15">
          <a:extLst>
            <a:ext uri="{FF2B5EF4-FFF2-40B4-BE49-F238E27FC236}">
              <a16:creationId xmlns:a16="http://schemas.microsoft.com/office/drawing/2014/main" id="{785CD1A1-781F-4956-8292-098914837A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62352CA4-A19D-4656-8FB6-C7A993173F0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61" name="Text Box 15">
          <a:extLst>
            <a:ext uri="{FF2B5EF4-FFF2-40B4-BE49-F238E27FC236}">
              <a16:creationId xmlns:a16="http://schemas.microsoft.com/office/drawing/2014/main" id="{48056A1F-2893-47C1-A7D3-0A1F8942D93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62" name="Text Box 15">
          <a:extLst>
            <a:ext uri="{FF2B5EF4-FFF2-40B4-BE49-F238E27FC236}">
              <a16:creationId xmlns:a16="http://schemas.microsoft.com/office/drawing/2014/main" id="{54AE8557-DC4B-45AD-BF75-9DD06860D58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63" name="Text Box 15">
          <a:extLst>
            <a:ext uri="{FF2B5EF4-FFF2-40B4-BE49-F238E27FC236}">
              <a16:creationId xmlns:a16="http://schemas.microsoft.com/office/drawing/2014/main" id="{D0FAF88F-612A-4FBF-8AB7-E6D20A6D69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64" name="Text Box 15">
          <a:extLst>
            <a:ext uri="{FF2B5EF4-FFF2-40B4-BE49-F238E27FC236}">
              <a16:creationId xmlns:a16="http://schemas.microsoft.com/office/drawing/2014/main" id="{79BE3B3E-0C81-4173-A198-3F13A0F0FC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65" name="Text Box 15">
          <a:extLst>
            <a:ext uri="{FF2B5EF4-FFF2-40B4-BE49-F238E27FC236}">
              <a16:creationId xmlns:a16="http://schemas.microsoft.com/office/drawing/2014/main" id="{76D9C085-C7CD-44AD-B983-65EC159D54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66" name="Text Box 15">
          <a:extLst>
            <a:ext uri="{FF2B5EF4-FFF2-40B4-BE49-F238E27FC236}">
              <a16:creationId xmlns:a16="http://schemas.microsoft.com/office/drawing/2014/main" id="{ADCD4A5B-693D-4FB2-A39B-5845A61F4D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67" name="Text Box 15">
          <a:extLst>
            <a:ext uri="{FF2B5EF4-FFF2-40B4-BE49-F238E27FC236}">
              <a16:creationId xmlns:a16="http://schemas.microsoft.com/office/drawing/2014/main" id="{F3167B6E-B142-43FD-BAA7-F3539B11FA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68" name="Text Box 15">
          <a:extLst>
            <a:ext uri="{FF2B5EF4-FFF2-40B4-BE49-F238E27FC236}">
              <a16:creationId xmlns:a16="http://schemas.microsoft.com/office/drawing/2014/main" id="{C00C2B0E-8931-48C4-AD0D-60F7C2D775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69" name="Text Box 15">
          <a:extLst>
            <a:ext uri="{FF2B5EF4-FFF2-40B4-BE49-F238E27FC236}">
              <a16:creationId xmlns:a16="http://schemas.microsoft.com/office/drawing/2014/main" id="{EEA09CFF-FE23-4182-968D-4CF5480DF3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70" name="Text Box 15">
          <a:extLst>
            <a:ext uri="{FF2B5EF4-FFF2-40B4-BE49-F238E27FC236}">
              <a16:creationId xmlns:a16="http://schemas.microsoft.com/office/drawing/2014/main" id="{0BCE069B-ACE9-4F2D-9F70-82126AC522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71" name="Text Box 15">
          <a:extLst>
            <a:ext uri="{FF2B5EF4-FFF2-40B4-BE49-F238E27FC236}">
              <a16:creationId xmlns:a16="http://schemas.microsoft.com/office/drawing/2014/main" id="{CDD86337-6431-4F9A-8BDA-399E8C05F4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72" name="Text Box 15">
          <a:extLst>
            <a:ext uri="{FF2B5EF4-FFF2-40B4-BE49-F238E27FC236}">
              <a16:creationId xmlns:a16="http://schemas.microsoft.com/office/drawing/2014/main" id="{7C474D47-BCBB-403D-A56D-0D430BF34C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73" name="Text Box 15">
          <a:extLst>
            <a:ext uri="{FF2B5EF4-FFF2-40B4-BE49-F238E27FC236}">
              <a16:creationId xmlns:a16="http://schemas.microsoft.com/office/drawing/2014/main" id="{5A8E96E3-85F3-42BB-B0F8-CEE91715225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74" name="Text Box 15">
          <a:extLst>
            <a:ext uri="{FF2B5EF4-FFF2-40B4-BE49-F238E27FC236}">
              <a16:creationId xmlns:a16="http://schemas.microsoft.com/office/drawing/2014/main" id="{572AD4D9-11DB-4E24-8968-A56D852E4A0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75" name="Text Box 15">
          <a:extLst>
            <a:ext uri="{FF2B5EF4-FFF2-40B4-BE49-F238E27FC236}">
              <a16:creationId xmlns:a16="http://schemas.microsoft.com/office/drawing/2014/main" id="{D589BBD8-EE66-4A2E-998B-D2EE3AE484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76" name="Text Box 15">
          <a:extLst>
            <a:ext uri="{FF2B5EF4-FFF2-40B4-BE49-F238E27FC236}">
              <a16:creationId xmlns:a16="http://schemas.microsoft.com/office/drawing/2014/main" id="{58CE1762-E774-4732-98BE-7B9314880A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77" name="Text Box 15">
          <a:extLst>
            <a:ext uri="{FF2B5EF4-FFF2-40B4-BE49-F238E27FC236}">
              <a16:creationId xmlns:a16="http://schemas.microsoft.com/office/drawing/2014/main" id="{A5392241-C2BB-421C-8207-E5CFDD107E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78" name="Text Box 15">
          <a:extLst>
            <a:ext uri="{FF2B5EF4-FFF2-40B4-BE49-F238E27FC236}">
              <a16:creationId xmlns:a16="http://schemas.microsoft.com/office/drawing/2014/main" id="{C4ED6BBE-12FC-4DF7-B3D7-B8DBBA94A7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79" name="Text Box 15">
          <a:extLst>
            <a:ext uri="{FF2B5EF4-FFF2-40B4-BE49-F238E27FC236}">
              <a16:creationId xmlns:a16="http://schemas.microsoft.com/office/drawing/2014/main" id="{0A629566-5589-47C6-99D1-E027DA2899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80" name="Text Box 15">
          <a:extLst>
            <a:ext uri="{FF2B5EF4-FFF2-40B4-BE49-F238E27FC236}">
              <a16:creationId xmlns:a16="http://schemas.microsoft.com/office/drawing/2014/main" id="{4B95D70D-FBCF-4172-A641-619C94A4AC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81" name="Text Box 15">
          <a:extLst>
            <a:ext uri="{FF2B5EF4-FFF2-40B4-BE49-F238E27FC236}">
              <a16:creationId xmlns:a16="http://schemas.microsoft.com/office/drawing/2014/main" id="{259C44E0-7637-4CF6-A444-DECDBC10DC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F57DC523-328C-4082-8048-BA0E79CAED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83" name="Text Box 15">
          <a:extLst>
            <a:ext uri="{FF2B5EF4-FFF2-40B4-BE49-F238E27FC236}">
              <a16:creationId xmlns:a16="http://schemas.microsoft.com/office/drawing/2014/main" id="{11A0FC31-0542-4D47-97AD-FF912E295C4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84" name="Text Box 15">
          <a:extLst>
            <a:ext uri="{FF2B5EF4-FFF2-40B4-BE49-F238E27FC236}">
              <a16:creationId xmlns:a16="http://schemas.microsoft.com/office/drawing/2014/main" id="{D248FF4E-8652-40BD-897B-21CE82167E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85" name="Text Box 15">
          <a:extLst>
            <a:ext uri="{FF2B5EF4-FFF2-40B4-BE49-F238E27FC236}">
              <a16:creationId xmlns:a16="http://schemas.microsoft.com/office/drawing/2014/main" id="{76083255-24FF-4540-B088-EA5C4BEACA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86" name="Text Box 15">
          <a:extLst>
            <a:ext uri="{FF2B5EF4-FFF2-40B4-BE49-F238E27FC236}">
              <a16:creationId xmlns:a16="http://schemas.microsoft.com/office/drawing/2014/main" id="{65758A6E-B590-4B62-B913-6DFDB8A083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87" name="Text Box 15">
          <a:extLst>
            <a:ext uri="{FF2B5EF4-FFF2-40B4-BE49-F238E27FC236}">
              <a16:creationId xmlns:a16="http://schemas.microsoft.com/office/drawing/2014/main" id="{53CB86A5-9147-4952-A847-CD0D5F80A8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88" name="Text Box 15">
          <a:extLst>
            <a:ext uri="{FF2B5EF4-FFF2-40B4-BE49-F238E27FC236}">
              <a16:creationId xmlns:a16="http://schemas.microsoft.com/office/drawing/2014/main" id="{EC9DFCD7-F3C2-465B-BD91-EC8F14A957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89" name="Text Box 15">
          <a:extLst>
            <a:ext uri="{FF2B5EF4-FFF2-40B4-BE49-F238E27FC236}">
              <a16:creationId xmlns:a16="http://schemas.microsoft.com/office/drawing/2014/main" id="{418B98E6-D7CF-4899-916E-DE7E6C1296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90" name="Text Box 15">
          <a:extLst>
            <a:ext uri="{FF2B5EF4-FFF2-40B4-BE49-F238E27FC236}">
              <a16:creationId xmlns:a16="http://schemas.microsoft.com/office/drawing/2014/main" id="{7F6ACC78-81F1-48B3-94E6-7C6999AA8E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91" name="Text Box 15">
          <a:extLst>
            <a:ext uri="{FF2B5EF4-FFF2-40B4-BE49-F238E27FC236}">
              <a16:creationId xmlns:a16="http://schemas.microsoft.com/office/drawing/2014/main" id="{3A72BE82-7303-47FE-8D1D-3CB3E2D5B5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92" name="Text Box 15">
          <a:extLst>
            <a:ext uri="{FF2B5EF4-FFF2-40B4-BE49-F238E27FC236}">
              <a16:creationId xmlns:a16="http://schemas.microsoft.com/office/drawing/2014/main" id="{65091159-29AC-42F1-903B-DE76891D35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93" name="Text Box 15">
          <a:extLst>
            <a:ext uri="{FF2B5EF4-FFF2-40B4-BE49-F238E27FC236}">
              <a16:creationId xmlns:a16="http://schemas.microsoft.com/office/drawing/2014/main" id="{93E78090-FC32-46D3-BC4B-255984DC13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94" name="Text Box 15">
          <a:extLst>
            <a:ext uri="{FF2B5EF4-FFF2-40B4-BE49-F238E27FC236}">
              <a16:creationId xmlns:a16="http://schemas.microsoft.com/office/drawing/2014/main" id="{EC4ED39F-E6C7-4202-B89F-214CD68032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95" name="Text Box 15">
          <a:extLst>
            <a:ext uri="{FF2B5EF4-FFF2-40B4-BE49-F238E27FC236}">
              <a16:creationId xmlns:a16="http://schemas.microsoft.com/office/drawing/2014/main" id="{12869FA7-3E94-4E92-BE6C-24EDBCF0F6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796" name="Text Box 15">
          <a:extLst>
            <a:ext uri="{FF2B5EF4-FFF2-40B4-BE49-F238E27FC236}">
              <a16:creationId xmlns:a16="http://schemas.microsoft.com/office/drawing/2014/main" id="{FD728577-FC35-42EE-8187-CD886541DD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97" name="Text Box 15">
          <a:extLst>
            <a:ext uri="{FF2B5EF4-FFF2-40B4-BE49-F238E27FC236}">
              <a16:creationId xmlns:a16="http://schemas.microsoft.com/office/drawing/2014/main" id="{F6180888-2311-420D-A3E1-E29C8C19CA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98" name="Text Box 15">
          <a:extLst>
            <a:ext uri="{FF2B5EF4-FFF2-40B4-BE49-F238E27FC236}">
              <a16:creationId xmlns:a16="http://schemas.microsoft.com/office/drawing/2014/main" id="{9618F82D-DC88-488C-A3D3-3DAC51A45B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799" name="Text Box 15">
          <a:extLst>
            <a:ext uri="{FF2B5EF4-FFF2-40B4-BE49-F238E27FC236}">
              <a16:creationId xmlns:a16="http://schemas.microsoft.com/office/drawing/2014/main" id="{20320D4E-EA36-45B2-9C11-978F6898DA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00" name="Text Box 15">
          <a:extLst>
            <a:ext uri="{FF2B5EF4-FFF2-40B4-BE49-F238E27FC236}">
              <a16:creationId xmlns:a16="http://schemas.microsoft.com/office/drawing/2014/main" id="{F9D256E6-1CE7-49C0-A61F-E96E4532610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01" name="Text Box 15">
          <a:extLst>
            <a:ext uri="{FF2B5EF4-FFF2-40B4-BE49-F238E27FC236}">
              <a16:creationId xmlns:a16="http://schemas.microsoft.com/office/drawing/2014/main" id="{025977DE-4854-432A-BC87-73D345E745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02" name="Text Box 15">
          <a:extLst>
            <a:ext uri="{FF2B5EF4-FFF2-40B4-BE49-F238E27FC236}">
              <a16:creationId xmlns:a16="http://schemas.microsoft.com/office/drawing/2014/main" id="{32C7E05F-D0C4-4DDD-8E20-1A0C413D26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03" name="Text Box 15">
          <a:extLst>
            <a:ext uri="{FF2B5EF4-FFF2-40B4-BE49-F238E27FC236}">
              <a16:creationId xmlns:a16="http://schemas.microsoft.com/office/drawing/2014/main" id="{659B0C9F-8322-42F3-860A-C679DF692D2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7287FC89-F790-418F-A4E2-7C231DA75C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05" name="Text Box 15">
          <a:extLst>
            <a:ext uri="{FF2B5EF4-FFF2-40B4-BE49-F238E27FC236}">
              <a16:creationId xmlns:a16="http://schemas.microsoft.com/office/drawing/2014/main" id="{60D680E7-BFDB-47E0-B1B7-256C48039C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06" name="Text Box 15">
          <a:extLst>
            <a:ext uri="{FF2B5EF4-FFF2-40B4-BE49-F238E27FC236}">
              <a16:creationId xmlns:a16="http://schemas.microsoft.com/office/drawing/2014/main" id="{E7AFAE64-27B4-4CE9-B112-7A6FD5BF0D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807" name="Text Box 15">
          <a:extLst>
            <a:ext uri="{FF2B5EF4-FFF2-40B4-BE49-F238E27FC236}">
              <a16:creationId xmlns:a16="http://schemas.microsoft.com/office/drawing/2014/main" id="{52AC92D1-D49C-4248-9F05-8EE64B85DC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808" name="Text Box 15">
          <a:extLst>
            <a:ext uri="{FF2B5EF4-FFF2-40B4-BE49-F238E27FC236}">
              <a16:creationId xmlns:a16="http://schemas.microsoft.com/office/drawing/2014/main" id="{7AF056AE-E379-424C-AC4D-C9C5094E04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809" name="Text Box 15">
          <a:extLst>
            <a:ext uri="{FF2B5EF4-FFF2-40B4-BE49-F238E27FC236}">
              <a16:creationId xmlns:a16="http://schemas.microsoft.com/office/drawing/2014/main" id="{F07738A5-113A-4DEC-93CF-44B8CD8D88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810" name="Text Box 15">
          <a:extLst>
            <a:ext uri="{FF2B5EF4-FFF2-40B4-BE49-F238E27FC236}">
              <a16:creationId xmlns:a16="http://schemas.microsoft.com/office/drawing/2014/main" id="{8B1F8A64-9A83-4C50-B53F-36F92F68674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2811" name="Text Box 15">
          <a:extLst>
            <a:ext uri="{FF2B5EF4-FFF2-40B4-BE49-F238E27FC236}">
              <a16:creationId xmlns:a16="http://schemas.microsoft.com/office/drawing/2014/main" id="{5A511D7C-D3A7-4883-8548-994E2907EA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12" name="Text Box 15">
          <a:extLst>
            <a:ext uri="{FF2B5EF4-FFF2-40B4-BE49-F238E27FC236}">
              <a16:creationId xmlns:a16="http://schemas.microsoft.com/office/drawing/2014/main" id="{9C77D50B-9640-4930-A43E-EBC55613C6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13" name="Text Box 15">
          <a:extLst>
            <a:ext uri="{FF2B5EF4-FFF2-40B4-BE49-F238E27FC236}">
              <a16:creationId xmlns:a16="http://schemas.microsoft.com/office/drawing/2014/main" id="{5AE99D58-2D01-4CFD-81FB-85E9B3100D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14" name="Text Box 15">
          <a:extLst>
            <a:ext uri="{FF2B5EF4-FFF2-40B4-BE49-F238E27FC236}">
              <a16:creationId xmlns:a16="http://schemas.microsoft.com/office/drawing/2014/main" id="{C7E9687C-80A1-42F3-B051-FF8B1717EB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15" name="Text Box 15">
          <a:extLst>
            <a:ext uri="{FF2B5EF4-FFF2-40B4-BE49-F238E27FC236}">
              <a16:creationId xmlns:a16="http://schemas.microsoft.com/office/drawing/2014/main" id="{F66B7B42-0C44-47B0-89CB-6644B883D59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16" name="Text Box 15">
          <a:extLst>
            <a:ext uri="{FF2B5EF4-FFF2-40B4-BE49-F238E27FC236}">
              <a16:creationId xmlns:a16="http://schemas.microsoft.com/office/drawing/2014/main" id="{7E35740C-63D5-4780-B397-8AA1DE7DDF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17" name="Text Box 15">
          <a:extLst>
            <a:ext uri="{FF2B5EF4-FFF2-40B4-BE49-F238E27FC236}">
              <a16:creationId xmlns:a16="http://schemas.microsoft.com/office/drawing/2014/main" id="{C7ACB8CB-7ACE-40A0-B7BA-62C31101B52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2818" name="Text Box 15">
          <a:extLst>
            <a:ext uri="{FF2B5EF4-FFF2-40B4-BE49-F238E27FC236}">
              <a16:creationId xmlns:a16="http://schemas.microsoft.com/office/drawing/2014/main" id="{6BB2B715-A38C-4C6A-A1DB-F729252FDE8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19" name="Text Box 15">
          <a:extLst>
            <a:ext uri="{FF2B5EF4-FFF2-40B4-BE49-F238E27FC236}">
              <a16:creationId xmlns:a16="http://schemas.microsoft.com/office/drawing/2014/main" id="{BACCBF26-6B51-4A03-96A2-BDBF5AB4B95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20" name="Text Box 15">
          <a:extLst>
            <a:ext uri="{FF2B5EF4-FFF2-40B4-BE49-F238E27FC236}">
              <a16:creationId xmlns:a16="http://schemas.microsoft.com/office/drawing/2014/main" id="{C1C18B60-CE09-4AC9-B5A3-2C14FEED4D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21" name="Text Box 15">
          <a:extLst>
            <a:ext uri="{FF2B5EF4-FFF2-40B4-BE49-F238E27FC236}">
              <a16:creationId xmlns:a16="http://schemas.microsoft.com/office/drawing/2014/main" id="{783DBDCD-9798-4F9E-A32E-FCBC60A9EC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22" name="Text Box 15">
          <a:extLst>
            <a:ext uri="{FF2B5EF4-FFF2-40B4-BE49-F238E27FC236}">
              <a16:creationId xmlns:a16="http://schemas.microsoft.com/office/drawing/2014/main" id="{B3049EB7-235C-43DE-98DB-C1AD9549A1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23" name="Text Box 15">
          <a:extLst>
            <a:ext uri="{FF2B5EF4-FFF2-40B4-BE49-F238E27FC236}">
              <a16:creationId xmlns:a16="http://schemas.microsoft.com/office/drawing/2014/main" id="{D6DEFAB4-AC0C-4846-90DB-B2FD499719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24" name="Text Box 15">
          <a:extLst>
            <a:ext uri="{FF2B5EF4-FFF2-40B4-BE49-F238E27FC236}">
              <a16:creationId xmlns:a16="http://schemas.microsoft.com/office/drawing/2014/main" id="{44811189-3859-4FBC-95BD-0461DE2CFB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25" name="Text Box 15">
          <a:extLst>
            <a:ext uri="{FF2B5EF4-FFF2-40B4-BE49-F238E27FC236}">
              <a16:creationId xmlns:a16="http://schemas.microsoft.com/office/drawing/2014/main" id="{462C1EA0-9D3E-42F4-8432-D33E08F050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18644BA8-04D5-4A9F-A2DC-DDC5E51CB9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27" name="Text Box 15">
          <a:extLst>
            <a:ext uri="{FF2B5EF4-FFF2-40B4-BE49-F238E27FC236}">
              <a16:creationId xmlns:a16="http://schemas.microsoft.com/office/drawing/2014/main" id="{5F7ED45E-1DCE-44FB-A47C-A2E2FADD46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28" name="Text Box 15">
          <a:extLst>
            <a:ext uri="{FF2B5EF4-FFF2-40B4-BE49-F238E27FC236}">
              <a16:creationId xmlns:a16="http://schemas.microsoft.com/office/drawing/2014/main" id="{129EB8B8-E37E-4485-BE29-F2CC1B0F4A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29" name="Text Box 15">
          <a:extLst>
            <a:ext uri="{FF2B5EF4-FFF2-40B4-BE49-F238E27FC236}">
              <a16:creationId xmlns:a16="http://schemas.microsoft.com/office/drawing/2014/main" id="{1A3B5CE4-F0E5-4AC9-A048-EDCE68A51A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30" name="Text Box 15">
          <a:extLst>
            <a:ext uri="{FF2B5EF4-FFF2-40B4-BE49-F238E27FC236}">
              <a16:creationId xmlns:a16="http://schemas.microsoft.com/office/drawing/2014/main" id="{5177B8A6-D00A-45E2-A498-6D52370885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31" name="Text Box 15">
          <a:extLst>
            <a:ext uri="{FF2B5EF4-FFF2-40B4-BE49-F238E27FC236}">
              <a16:creationId xmlns:a16="http://schemas.microsoft.com/office/drawing/2014/main" id="{A76FDC15-2E99-4377-A363-BD95C14033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32" name="Text Box 15">
          <a:extLst>
            <a:ext uri="{FF2B5EF4-FFF2-40B4-BE49-F238E27FC236}">
              <a16:creationId xmlns:a16="http://schemas.microsoft.com/office/drawing/2014/main" id="{159EEE41-2DF7-4960-ADCC-E3CB843433A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33" name="Text Box 15">
          <a:extLst>
            <a:ext uri="{FF2B5EF4-FFF2-40B4-BE49-F238E27FC236}">
              <a16:creationId xmlns:a16="http://schemas.microsoft.com/office/drawing/2014/main" id="{3AC7076C-812D-4E49-9326-80AC20491A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34" name="Text Box 15">
          <a:extLst>
            <a:ext uri="{FF2B5EF4-FFF2-40B4-BE49-F238E27FC236}">
              <a16:creationId xmlns:a16="http://schemas.microsoft.com/office/drawing/2014/main" id="{D838B2A6-EE5B-43D6-9005-711052209D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35" name="Text Box 15">
          <a:extLst>
            <a:ext uri="{FF2B5EF4-FFF2-40B4-BE49-F238E27FC236}">
              <a16:creationId xmlns:a16="http://schemas.microsoft.com/office/drawing/2014/main" id="{B2E0F63A-17DB-40A9-A0D8-8AB175CC16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36" name="Text Box 15">
          <a:extLst>
            <a:ext uri="{FF2B5EF4-FFF2-40B4-BE49-F238E27FC236}">
              <a16:creationId xmlns:a16="http://schemas.microsoft.com/office/drawing/2014/main" id="{DAD2D1B9-A4AB-4045-9CEE-320D712327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37" name="Text Box 15">
          <a:extLst>
            <a:ext uri="{FF2B5EF4-FFF2-40B4-BE49-F238E27FC236}">
              <a16:creationId xmlns:a16="http://schemas.microsoft.com/office/drawing/2014/main" id="{2A144111-E4F1-4293-9EEE-597722DA91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38" name="Text Box 15">
          <a:extLst>
            <a:ext uri="{FF2B5EF4-FFF2-40B4-BE49-F238E27FC236}">
              <a16:creationId xmlns:a16="http://schemas.microsoft.com/office/drawing/2014/main" id="{083FDFAA-2E07-4467-B308-0FE50A255C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39" name="Text Box 15">
          <a:extLst>
            <a:ext uri="{FF2B5EF4-FFF2-40B4-BE49-F238E27FC236}">
              <a16:creationId xmlns:a16="http://schemas.microsoft.com/office/drawing/2014/main" id="{04CF9DFB-C1AA-49F1-8BE6-618274E5BB5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40" name="Text Box 15">
          <a:extLst>
            <a:ext uri="{FF2B5EF4-FFF2-40B4-BE49-F238E27FC236}">
              <a16:creationId xmlns:a16="http://schemas.microsoft.com/office/drawing/2014/main" id="{77CA6BC6-D9B8-403C-881A-FAA48F0E88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41" name="Text Box 15">
          <a:extLst>
            <a:ext uri="{FF2B5EF4-FFF2-40B4-BE49-F238E27FC236}">
              <a16:creationId xmlns:a16="http://schemas.microsoft.com/office/drawing/2014/main" id="{D71F0596-6F7D-4CFE-B8B5-6D9099E8D8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42" name="Text Box 15">
          <a:extLst>
            <a:ext uri="{FF2B5EF4-FFF2-40B4-BE49-F238E27FC236}">
              <a16:creationId xmlns:a16="http://schemas.microsoft.com/office/drawing/2014/main" id="{6DF6E805-72A0-4372-B600-7F8DF57764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43" name="Text Box 15">
          <a:extLst>
            <a:ext uri="{FF2B5EF4-FFF2-40B4-BE49-F238E27FC236}">
              <a16:creationId xmlns:a16="http://schemas.microsoft.com/office/drawing/2014/main" id="{FF71A564-DA19-4245-B569-07B66DE54C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44" name="Text Box 15">
          <a:extLst>
            <a:ext uri="{FF2B5EF4-FFF2-40B4-BE49-F238E27FC236}">
              <a16:creationId xmlns:a16="http://schemas.microsoft.com/office/drawing/2014/main" id="{B2CC8DE4-9B92-49BA-A5FC-41CFF6E2E7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45" name="Text Box 15">
          <a:extLst>
            <a:ext uri="{FF2B5EF4-FFF2-40B4-BE49-F238E27FC236}">
              <a16:creationId xmlns:a16="http://schemas.microsoft.com/office/drawing/2014/main" id="{6EA322F8-08A2-40DE-A2F5-DB1DA24A403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46" name="Text Box 15">
          <a:extLst>
            <a:ext uri="{FF2B5EF4-FFF2-40B4-BE49-F238E27FC236}">
              <a16:creationId xmlns:a16="http://schemas.microsoft.com/office/drawing/2014/main" id="{B5F1290E-F9B0-4CCB-A3D1-CC9DF212343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47" name="Text Box 15">
          <a:extLst>
            <a:ext uri="{FF2B5EF4-FFF2-40B4-BE49-F238E27FC236}">
              <a16:creationId xmlns:a16="http://schemas.microsoft.com/office/drawing/2014/main" id="{767F7D5A-1E03-442A-9B3F-74BF7A1643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308CC35E-8565-4947-A970-9EC132671E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49" name="Text Box 15">
          <a:extLst>
            <a:ext uri="{FF2B5EF4-FFF2-40B4-BE49-F238E27FC236}">
              <a16:creationId xmlns:a16="http://schemas.microsoft.com/office/drawing/2014/main" id="{2051B489-3E02-43AF-822A-DAE06E6F82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50" name="Text Box 15">
          <a:extLst>
            <a:ext uri="{FF2B5EF4-FFF2-40B4-BE49-F238E27FC236}">
              <a16:creationId xmlns:a16="http://schemas.microsoft.com/office/drawing/2014/main" id="{923F21AF-69AF-4881-AB0D-165D7BCE82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51" name="Text Box 15">
          <a:extLst>
            <a:ext uri="{FF2B5EF4-FFF2-40B4-BE49-F238E27FC236}">
              <a16:creationId xmlns:a16="http://schemas.microsoft.com/office/drawing/2014/main" id="{38DB9E60-E042-4DAA-84A4-9395A551CF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52" name="Text Box 15">
          <a:extLst>
            <a:ext uri="{FF2B5EF4-FFF2-40B4-BE49-F238E27FC236}">
              <a16:creationId xmlns:a16="http://schemas.microsoft.com/office/drawing/2014/main" id="{6D8C7F54-A6B5-48C5-960B-4FADBCFB56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53" name="Text Box 15">
          <a:extLst>
            <a:ext uri="{FF2B5EF4-FFF2-40B4-BE49-F238E27FC236}">
              <a16:creationId xmlns:a16="http://schemas.microsoft.com/office/drawing/2014/main" id="{72665BF7-0034-40E8-BC0A-91A6E7D5250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54" name="Text Box 15">
          <a:extLst>
            <a:ext uri="{FF2B5EF4-FFF2-40B4-BE49-F238E27FC236}">
              <a16:creationId xmlns:a16="http://schemas.microsoft.com/office/drawing/2014/main" id="{6E03641C-8CCB-45BA-B342-7D9961560F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55" name="Text Box 15">
          <a:extLst>
            <a:ext uri="{FF2B5EF4-FFF2-40B4-BE49-F238E27FC236}">
              <a16:creationId xmlns:a16="http://schemas.microsoft.com/office/drawing/2014/main" id="{82670BBA-B58C-4163-B16B-66AD288316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56" name="Text Box 15">
          <a:extLst>
            <a:ext uri="{FF2B5EF4-FFF2-40B4-BE49-F238E27FC236}">
              <a16:creationId xmlns:a16="http://schemas.microsoft.com/office/drawing/2014/main" id="{627A5E89-27E8-4231-801E-3E94CA9290C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57" name="Text Box 15">
          <a:extLst>
            <a:ext uri="{FF2B5EF4-FFF2-40B4-BE49-F238E27FC236}">
              <a16:creationId xmlns:a16="http://schemas.microsoft.com/office/drawing/2014/main" id="{F65C9D65-D94D-40B1-A3CC-3CB183A5CC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58" name="Text Box 15">
          <a:extLst>
            <a:ext uri="{FF2B5EF4-FFF2-40B4-BE49-F238E27FC236}">
              <a16:creationId xmlns:a16="http://schemas.microsoft.com/office/drawing/2014/main" id="{15899415-45C4-4586-8FE2-1A7494B28A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59" name="Text Box 15">
          <a:extLst>
            <a:ext uri="{FF2B5EF4-FFF2-40B4-BE49-F238E27FC236}">
              <a16:creationId xmlns:a16="http://schemas.microsoft.com/office/drawing/2014/main" id="{D69C7425-EFB5-40F1-BDE2-729EAA28B4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60" name="Text Box 15">
          <a:extLst>
            <a:ext uri="{FF2B5EF4-FFF2-40B4-BE49-F238E27FC236}">
              <a16:creationId xmlns:a16="http://schemas.microsoft.com/office/drawing/2014/main" id="{B3BFE8E8-6D7B-4780-8DE5-C21B203A0C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61" name="Text Box 15">
          <a:extLst>
            <a:ext uri="{FF2B5EF4-FFF2-40B4-BE49-F238E27FC236}">
              <a16:creationId xmlns:a16="http://schemas.microsoft.com/office/drawing/2014/main" id="{5431421A-EF84-4177-9A79-FF350F9E5B2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62" name="Text Box 15">
          <a:extLst>
            <a:ext uri="{FF2B5EF4-FFF2-40B4-BE49-F238E27FC236}">
              <a16:creationId xmlns:a16="http://schemas.microsoft.com/office/drawing/2014/main" id="{D052434A-F343-4E66-80A2-FD3C15EF63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63" name="Text Box 15">
          <a:extLst>
            <a:ext uri="{FF2B5EF4-FFF2-40B4-BE49-F238E27FC236}">
              <a16:creationId xmlns:a16="http://schemas.microsoft.com/office/drawing/2014/main" id="{CE052527-29C8-47C0-A264-CE4000A848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64" name="Text Box 15">
          <a:extLst>
            <a:ext uri="{FF2B5EF4-FFF2-40B4-BE49-F238E27FC236}">
              <a16:creationId xmlns:a16="http://schemas.microsoft.com/office/drawing/2014/main" id="{2A483F38-C2BE-45EB-BCA6-D98107B3DDE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65" name="Text Box 15">
          <a:extLst>
            <a:ext uri="{FF2B5EF4-FFF2-40B4-BE49-F238E27FC236}">
              <a16:creationId xmlns:a16="http://schemas.microsoft.com/office/drawing/2014/main" id="{9287955D-BA19-48CA-9254-211AE1840B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66" name="Text Box 15">
          <a:extLst>
            <a:ext uri="{FF2B5EF4-FFF2-40B4-BE49-F238E27FC236}">
              <a16:creationId xmlns:a16="http://schemas.microsoft.com/office/drawing/2014/main" id="{E5DA0C36-8552-4908-A171-F405E87FF3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67" name="Text Box 15">
          <a:extLst>
            <a:ext uri="{FF2B5EF4-FFF2-40B4-BE49-F238E27FC236}">
              <a16:creationId xmlns:a16="http://schemas.microsoft.com/office/drawing/2014/main" id="{98ADABD9-B4BF-4681-8EE8-1751365B86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68" name="Text Box 15">
          <a:extLst>
            <a:ext uri="{FF2B5EF4-FFF2-40B4-BE49-F238E27FC236}">
              <a16:creationId xmlns:a16="http://schemas.microsoft.com/office/drawing/2014/main" id="{488E7BAF-12B6-4C3B-8482-58B58B1592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69" name="Text Box 15">
          <a:extLst>
            <a:ext uri="{FF2B5EF4-FFF2-40B4-BE49-F238E27FC236}">
              <a16:creationId xmlns:a16="http://schemas.microsoft.com/office/drawing/2014/main" id="{68A582E4-9CD1-4983-8E0C-FF655113F6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807CD8B6-8717-4209-B0A7-A5953C5521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71" name="Text Box 15">
          <a:extLst>
            <a:ext uri="{FF2B5EF4-FFF2-40B4-BE49-F238E27FC236}">
              <a16:creationId xmlns:a16="http://schemas.microsoft.com/office/drawing/2014/main" id="{46C8A5B5-AF5C-4D2C-A644-8880A920C1D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72" name="Text Box 15">
          <a:extLst>
            <a:ext uri="{FF2B5EF4-FFF2-40B4-BE49-F238E27FC236}">
              <a16:creationId xmlns:a16="http://schemas.microsoft.com/office/drawing/2014/main" id="{29E16F3E-DFC1-4FF8-A0FD-683FF02E01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73" name="Text Box 15">
          <a:extLst>
            <a:ext uri="{FF2B5EF4-FFF2-40B4-BE49-F238E27FC236}">
              <a16:creationId xmlns:a16="http://schemas.microsoft.com/office/drawing/2014/main" id="{C2FD50A3-B733-429B-9682-20F1796AF5C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74" name="Text Box 15">
          <a:extLst>
            <a:ext uri="{FF2B5EF4-FFF2-40B4-BE49-F238E27FC236}">
              <a16:creationId xmlns:a16="http://schemas.microsoft.com/office/drawing/2014/main" id="{9A3FB392-ADC6-4B15-9C45-5DCE3F2C933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75" name="Text Box 15">
          <a:extLst>
            <a:ext uri="{FF2B5EF4-FFF2-40B4-BE49-F238E27FC236}">
              <a16:creationId xmlns:a16="http://schemas.microsoft.com/office/drawing/2014/main" id="{C2D5858E-9348-4DD4-887E-A494DC4E544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76" name="Text Box 15">
          <a:extLst>
            <a:ext uri="{FF2B5EF4-FFF2-40B4-BE49-F238E27FC236}">
              <a16:creationId xmlns:a16="http://schemas.microsoft.com/office/drawing/2014/main" id="{1131EB40-021A-4E2D-BFC7-7596710C2B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77" name="Text Box 15">
          <a:extLst>
            <a:ext uri="{FF2B5EF4-FFF2-40B4-BE49-F238E27FC236}">
              <a16:creationId xmlns:a16="http://schemas.microsoft.com/office/drawing/2014/main" id="{A5CFDDE5-EC71-41E7-8F52-DEB484EDC7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78" name="Text Box 15">
          <a:extLst>
            <a:ext uri="{FF2B5EF4-FFF2-40B4-BE49-F238E27FC236}">
              <a16:creationId xmlns:a16="http://schemas.microsoft.com/office/drawing/2014/main" id="{DC9EB77E-05EC-452B-B85F-E53B0BFF80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79" name="Text Box 15">
          <a:extLst>
            <a:ext uri="{FF2B5EF4-FFF2-40B4-BE49-F238E27FC236}">
              <a16:creationId xmlns:a16="http://schemas.microsoft.com/office/drawing/2014/main" id="{9C5D79DB-DC86-4B2B-AE31-7CB583D783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80" name="Text Box 15">
          <a:extLst>
            <a:ext uri="{FF2B5EF4-FFF2-40B4-BE49-F238E27FC236}">
              <a16:creationId xmlns:a16="http://schemas.microsoft.com/office/drawing/2014/main" id="{1ED2E6A0-207D-4702-9D23-17CACB6CB6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81" name="Text Box 15">
          <a:extLst>
            <a:ext uri="{FF2B5EF4-FFF2-40B4-BE49-F238E27FC236}">
              <a16:creationId xmlns:a16="http://schemas.microsoft.com/office/drawing/2014/main" id="{2B71B703-C06A-42BA-A385-E72D8B8489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82" name="Text Box 15">
          <a:extLst>
            <a:ext uri="{FF2B5EF4-FFF2-40B4-BE49-F238E27FC236}">
              <a16:creationId xmlns:a16="http://schemas.microsoft.com/office/drawing/2014/main" id="{3AD0F3D8-1C02-4742-9C84-B3FA5B9160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83" name="Text Box 15">
          <a:extLst>
            <a:ext uri="{FF2B5EF4-FFF2-40B4-BE49-F238E27FC236}">
              <a16:creationId xmlns:a16="http://schemas.microsoft.com/office/drawing/2014/main" id="{6D7E04D0-5891-4D1C-92FE-AB7FA6B965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84" name="Text Box 15">
          <a:extLst>
            <a:ext uri="{FF2B5EF4-FFF2-40B4-BE49-F238E27FC236}">
              <a16:creationId xmlns:a16="http://schemas.microsoft.com/office/drawing/2014/main" id="{5BF480FB-0A6D-4739-8A56-591E4F4FED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85" name="Text Box 15">
          <a:extLst>
            <a:ext uri="{FF2B5EF4-FFF2-40B4-BE49-F238E27FC236}">
              <a16:creationId xmlns:a16="http://schemas.microsoft.com/office/drawing/2014/main" id="{3CC75240-516F-45C8-AA04-346740FE43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86" name="Text Box 15">
          <a:extLst>
            <a:ext uri="{FF2B5EF4-FFF2-40B4-BE49-F238E27FC236}">
              <a16:creationId xmlns:a16="http://schemas.microsoft.com/office/drawing/2014/main" id="{B68E85B4-227A-47F9-A206-37087F1CD4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87" name="Text Box 15">
          <a:extLst>
            <a:ext uri="{FF2B5EF4-FFF2-40B4-BE49-F238E27FC236}">
              <a16:creationId xmlns:a16="http://schemas.microsoft.com/office/drawing/2014/main" id="{7C281006-56F6-4C6D-8756-4BD2D4D81C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88" name="Text Box 15">
          <a:extLst>
            <a:ext uri="{FF2B5EF4-FFF2-40B4-BE49-F238E27FC236}">
              <a16:creationId xmlns:a16="http://schemas.microsoft.com/office/drawing/2014/main" id="{CAE68648-29A1-4D9A-86DF-C3DB3BA59D4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89" name="Text Box 15">
          <a:extLst>
            <a:ext uri="{FF2B5EF4-FFF2-40B4-BE49-F238E27FC236}">
              <a16:creationId xmlns:a16="http://schemas.microsoft.com/office/drawing/2014/main" id="{F7AD6D4F-C88B-45BB-AF87-3A280F9905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90" name="Text Box 15">
          <a:extLst>
            <a:ext uri="{FF2B5EF4-FFF2-40B4-BE49-F238E27FC236}">
              <a16:creationId xmlns:a16="http://schemas.microsoft.com/office/drawing/2014/main" id="{4D8ED02D-D294-4B7C-9A84-A05A29F01F9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91" name="Text Box 15">
          <a:extLst>
            <a:ext uri="{FF2B5EF4-FFF2-40B4-BE49-F238E27FC236}">
              <a16:creationId xmlns:a16="http://schemas.microsoft.com/office/drawing/2014/main" id="{76ABC290-904A-4110-91FA-7A12B0ABB7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126EDF57-2A57-43A7-A31B-76564DDE90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93" name="Text Box 15">
          <a:extLst>
            <a:ext uri="{FF2B5EF4-FFF2-40B4-BE49-F238E27FC236}">
              <a16:creationId xmlns:a16="http://schemas.microsoft.com/office/drawing/2014/main" id="{F6374A52-1245-43EE-B7BD-CCA54AA045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94" name="Text Box 15">
          <a:extLst>
            <a:ext uri="{FF2B5EF4-FFF2-40B4-BE49-F238E27FC236}">
              <a16:creationId xmlns:a16="http://schemas.microsoft.com/office/drawing/2014/main" id="{D5AECB28-C582-4990-AAFA-EB96165F14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95" name="Text Box 15">
          <a:extLst>
            <a:ext uri="{FF2B5EF4-FFF2-40B4-BE49-F238E27FC236}">
              <a16:creationId xmlns:a16="http://schemas.microsoft.com/office/drawing/2014/main" id="{6F5364EE-73C3-4768-AF1C-04F309B4A5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2896" name="Text Box 15">
          <a:extLst>
            <a:ext uri="{FF2B5EF4-FFF2-40B4-BE49-F238E27FC236}">
              <a16:creationId xmlns:a16="http://schemas.microsoft.com/office/drawing/2014/main" id="{1764BC12-FEB5-418C-A596-2790251A66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97" name="Text Box 15">
          <a:extLst>
            <a:ext uri="{FF2B5EF4-FFF2-40B4-BE49-F238E27FC236}">
              <a16:creationId xmlns:a16="http://schemas.microsoft.com/office/drawing/2014/main" id="{84205999-72DE-4E95-9F87-310ABB8F81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98" name="Text Box 15">
          <a:extLst>
            <a:ext uri="{FF2B5EF4-FFF2-40B4-BE49-F238E27FC236}">
              <a16:creationId xmlns:a16="http://schemas.microsoft.com/office/drawing/2014/main" id="{F35363C2-9AFE-4440-8AE4-E0E91F94DB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899" name="Text Box 15">
          <a:extLst>
            <a:ext uri="{FF2B5EF4-FFF2-40B4-BE49-F238E27FC236}">
              <a16:creationId xmlns:a16="http://schemas.microsoft.com/office/drawing/2014/main" id="{761C8731-C771-4334-B090-8CB66A5084E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900" name="Text Box 15">
          <a:extLst>
            <a:ext uri="{FF2B5EF4-FFF2-40B4-BE49-F238E27FC236}">
              <a16:creationId xmlns:a16="http://schemas.microsoft.com/office/drawing/2014/main" id="{3637826D-AC35-46E4-8A7E-8B9F3B267B4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901" name="Text Box 15">
          <a:extLst>
            <a:ext uri="{FF2B5EF4-FFF2-40B4-BE49-F238E27FC236}">
              <a16:creationId xmlns:a16="http://schemas.microsoft.com/office/drawing/2014/main" id="{B22E4E36-6A9A-499B-A5EA-623CCFDE65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902" name="Text Box 15">
          <a:extLst>
            <a:ext uri="{FF2B5EF4-FFF2-40B4-BE49-F238E27FC236}">
              <a16:creationId xmlns:a16="http://schemas.microsoft.com/office/drawing/2014/main" id="{6AD3C5CE-B76E-4A83-ADAC-B9BAF1C49E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903" name="Text Box 15">
          <a:extLst>
            <a:ext uri="{FF2B5EF4-FFF2-40B4-BE49-F238E27FC236}">
              <a16:creationId xmlns:a16="http://schemas.microsoft.com/office/drawing/2014/main" id="{A19F0C26-302C-4F11-B46C-D3A9D11337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904" name="Text Box 15">
          <a:extLst>
            <a:ext uri="{FF2B5EF4-FFF2-40B4-BE49-F238E27FC236}">
              <a16:creationId xmlns:a16="http://schemas.microsoft.com/office/drawing/2014/main" id="{A9335D6F-170D-4ED3-811D-0987F9069A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905" name="Text Box 15">
          <a:extLst>
            <a:ext uri="{FF2B5EF4-FFF2-40B4-BE49-F238E27FC236}">
              <a16:creationId xmlns:a16="http://schemas.microsoft.com/office/drawing/2014/main" id="{8436F126-12A0-4D0E-8595-6B0B159127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2906" name="Text Box 15">
          <a:extLst>
            <a:ext uri="{FF2B5EF4-FFF2-40B4-BE49-F238E27FC236}">
              <a16:creationId xmlns:a16="http://schemas.microsoft.com/office/drawing/2014/main" id="{ED2DD2B0-9FAE-4651-A348-AE87617947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07" name="Text Box 15">
          <a:extLst>
            <a:ext uri="{FF2B5EF4-FFF2-40B4-BE49-F238E27FC236}">
              <a16:creationId xmlns:a16="http://schemas.microsoft.com/office/drawing/2014/main" id="{D5CCA1F2-4537-4C19-BF40-478372597F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08" name="Text Box 15">
          <a:extLst>
            <a:ext uri="{FF2B5EF4-FFF2-40B4-BE49-F238E27FC236}">
              <a16:creationId xmlns:a16="http://schemas.microsoft.com/office/drawing/2014/main" id="{6E41BB0D-8CA8-4563-BA3F-4E56760DF5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09" name="Text Box 15">
          <a:extLst>
            <a:ext uri="{FF2B5EF4-FFF2-40B4-BE49-F238E27FC236}">
              <a16:creationId xmlns:a16="http://schemas.microsoft.com/office/drawing/2014/main" id="{F8A8C51E-6CF1-4C4E-991F-A6887B5BCA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10" name="Text Box 15">
          <a:extLst>
            <a:ext uri="{FF2B5EF4-FFF2-40B4-BE49-F238E27FC236}">
              <a16:creationId xmlns:a16="http://schemas.microsoft.com/office/drawing/2014/main" id="{9A0ED3AA-BD31-4CCF-AB76-B72E3DEF28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11" name="Text Box 15">
          <a:extLst>
            <a:ext uri="{FF2B5EF4-FFF2-40B4-BE49-F238E27FC236}">
              <a16:creationId xmlns:a16="http://schemas.microsoft.com/office/drawing/2014/main" id="{8EB430F8-91C8-4387-9025-68B10C0BD4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12" name="Text Box 15">
          <a:extLst>
            <a:ext uri="{FF2B5EF4-FFF2-40B4-BE49-F238E27FC236}">
              <a16:creationId xmlns:a16="http://schemas.microsoft.com/office/drawing/2014/main" id="{67F747A8-B5F6-4661-85DA-042D1F19A9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13" name="Text Box 15">
          <a:extLst>
            <a:ext uri="{FF2B5EF4-FFF2-40B4-BE49-F238E27FC236}">
              <a16:creationId xmlns:a16="http://schemas.microsoft.com/office/drawing/2014/main" id="{B0136A9F-EE32-4EAA-8E31-32897E5F89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81905B9A-6F12-4310-9B57-872E15CFD5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15" name="Text Box 15">
          <a:extLst>
            <a:ext uri="{FF2B5EF4-FFF2-40B4-BE49-F238E27FC236}">
              <a16:creationId xmlns:a16="http://schemas.microsoft.com/office/drawing/2014/main" id="{6AAFEF54-8687-4871-B97F-A8AF1541DD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16" name="Text Box 15">
          <a:extLst>
            <a:ext uri="{FF2B5EF4-FFF2-40B4-BE49-F238E27FC236}">
              <a16:creationId xmlns:a16="http://schemas.microsoft.com/office/drawing/2014/main" id="{45147536-F165-4865-91AE-4E6BD37C69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17" name="Text Box 15">
          <a:extLst>
            <a:ext uri="{FF2B5EF4-FFF2-40B4-BE49-F238E27FC236}">
              <a16:creationId xmlns:a16="http://schemas.microsoft.com/office/drawing/2014/main" id="{F95F757A-7CF8-4148-9859-FF17E2A389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18" name="Text Box 15">
          <a:extLst>
            <a:ext uri="{FF2B5EF4-FFF2-40B4-BE49-F238E27FC236}">
              <a16:creationId xmlns:a16="http://schemas.microsoft.com/office/drawing/2014/main" id="{72CC86E4-FB6B-40DC-9AC4-32BB084A4C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19" name="Text Box 15">
          <a:extLst>
            <a:ext uri="{FF2B5EF4-FFF2-40B4-BE49-F238E27FC236}">
              <a16:creationId xmlns:a16="http://schemas.microsoft.com/office/drawing/2014/main" id="{15E22CBD-20E5-4373-97C3-2386E37A2A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20" name="Text Box 15">
          <a:extLst>
            <a:ext uri="{FF2B5EF4-FFF2-40B4-BE49-F238E27FC236}">
              <a16:creationId xmlns:a16="http://schemas.microsoft.com/office/drawing/2014/main" id="{35058744-B9D5-4796-B17E-3350A7F450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21" name="Text Box 15">
          <a:extLst>
            <a:ext uri="{FF2B5EF4-FFF2-40B4-BE49-F238E27FC236}">
              <a16:creationId xmlns:a16="http://schemas.microsoft.com/office/drawing/2014/main" id="{174102A9-36B8-4027-8B70-47DCC792C7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22" name="Text Box 15">
          <a:extLst>
            <a:ext uri="{FF2B5EF4-FFF2-40B4-BE49-F238E27FC236}">
              <a16:creationId xmlns:a16="http://schemas.microsoft.com/office/drawing/2014/main" id="{C7628E68-00B0-4950-8275-F1A53F98E8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23" name="Text Box 15">
          <a:extLst>
            <a:ext uri="{FF2B5EF4-FFF2-40B4-BE49-F238E27FC236}">
              <a16:creationId xmlns:a16="http://schemas.microsoft.com/office/drawing/2014/main" id="{1BB4F61D-0AA8-4EDF-BE51-BFCBC234BD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24" name="Text Box 15">
          <a:extLst>
            <a:ext uri="{FF2B5EF4-FFF2-40B4-BE49-F238E27FC236}">
              <a16:creationId xmlns:a16="http://schemas.microsoft.com/office/drawing/2014/main" id="{5BFF11BB-FE0E-4E45-8B9A-57962E8F71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25" name="Text Box 15">
          <a:extLst>
            <a:ext uri="{FF2B5EF4-FFF2-40B4-BE49-F238E27FC236}">
              <a16:creationId xmlns:a16="http://schemas.microsoft.com/office/drawing/2014/main" id="{41D011D8-08B3-4ED4-AABE-5A2C258CF8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26" name="Text Box 15">
          <a:extLst>
            <a:ext uri="{FF2B5EF4-FFF2-40B4-BE49-F238E27FC236}">
              <a16:creationId xmlns:a16="http://schemas.microsoft.com/office/drawing/2014/main" id="{126EF77F-2331-4596-B6C3-F54F821C25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27" name="Text Box 15">
          <a:extLst>
            <a:ext uri="{FF2B5EF4-FFF2-40B4-BE49-F238E27FC236}">
              <a16:creationId xmlns:a16="http://schemas.microsoft.com/office/drawing/2014/main" id="{73470B63-C148-4C1F-B37E-BBBEDC481B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28" name="Text Box 15">
          <a:extLst>
            <a:ext uri="{FF2B5EF4-FFF2-40B4-BE49-F238E27FC236}">
              <a16:creationId xmlns:a16="http://schemas.microsoft.com/office/drawing/2014/main" id="{35CCAF1C-B841-4E7F-A0FA-EAAA261D6D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29" name="Text Box 15">
          <a:extLst>
            <a:ext uri="{FF2B5EF4-FFF2-40B4-BE49-F238E27FC236}">
              <a16:creationId xmlns:a16="http://schemas.microsoft.com/office/drawing/2014/main" id="{78AD1DD2-37CC-4F49-8C32-25CDC417E4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30" name="Text Box 15">
          <a:extLst>
            <a:ext uri="{FF2B5EF4-FFF2-40B4-BE49-F238E27FC236}">
              <a16:creationId xmlns:a16="http://schemas.microsoft.com/office/drawing/2014/main" id="{764C393C-CDBC-4776-9C01-589CE16995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31" name="Text Box 15">
          <a:extLst>
            <a:ext uri="{FF2B5EF4-FFF2-40B4-BE49-F238E27FC236}">
              <a16:creationId xmlns:a16="http://schemas.microsoft.com/office/drawing/2014/main" id="{43FB5925-6A98-4B20-8287-98A70FA52C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32" name="Text Box 15">
          <a:extLst>
            <a:ext uri="{FF2B5EF4-FFF2-40B4-BE49-F238E27FC236}">
              <a16:creationId xmlns:a16="http://schemas.microsoft.com/office/drawing/2014/main" id="{703490FD-BA1C-4FE9-A46F-153BCF28FA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33" name="Text Box 15">
          <a:extLst>
            <a:ext uri="{FF2B5EF4-FFF2-40B4-BE49-F238E27FC236}">
              <a16:creationId xmlns:a16="http://schemas.microsoft.com/office/drawing/2014/main" id="{8196296C-304C-4655-9726-178A2BFF8B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34" name="Text Box 15">
          <a:extLst>
            <a:ext uri="{FF2B5EF4-FFF2-40B4-BE49-F238E27FC236}">
              <a16:creationId xmlns:a16="http://schemas.microsoft.com/office/drawing/2014/main" id="{181A3519-C82E-4F45-9C27-14273DEDAD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35" name="Text Box 15">
          <a:extLst>
            <a:ext uri="{FF2B5EF4-FFF2-40B4-BE49-F238E27FC236}">
              <a16:creationId xmlns:a16="http://schemas.microsoft.com/office/drawing/2014/main" id="{95D0048F-F769-476C-80C4-92B5E7FD2B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36" name="Text Box 15">
          <a:extLst>
            <a:ext uri="{FF2B5EF4-FFF2-40B4-BE49-F238E27FC236}">
              <a16:creationId xmlns:a16="http://schemas.microsoft.com/office/drawing/2014/main" id="{1A3C8584-42D4-4C04-BCA3-AA6012837E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37" name="Text Box 15">
          <a:extLst>
            <a:ext uri="{FF2B5EF4-FFF2-40B4-BE49-F238E27FC236}">
              <a16:creationId xmlns:a16="http://schemas.microsoft.com/office/drawing/2014/main" id="{628FE1AC-4426-4C8E-BB8E-6009BCCA74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38" name="Text Box 15">
          <a:extLst>
            <a:ext uri="{FF2B5EF4-FFF2-40B4-BE49-F238E27FC236}">
              <a16:creationId xmlns:a16="http://schemas.microsoft.com/office/drawing/2014/main" id="{7ACFEE28-58CB-4B41-80E0-99B24ED1DE6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39" name="Text Box 15">
          <a:extLst>
            <a:ext uri="{FF2B5EF4-FFF2-40B4-BE49-F238E27FC236}">
              <a16:creationId xmlns:a16="http://schemas.microsoft.com/office/drawing/2014/main" id="{686EDF8F-0799-4304-83FE-2E1C52E6F6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40" name="Text Box 15">
          <a:extLst>
            <a:ext uri="{FF2B5EF4-FFF2-40B4-BE49-F238E27FC236}">
              <a16:creationId xmlns:a16="http://schemas.microsoft.com/office/drawing/2014/main" id="{3673C4B4-0A87-427A-8507-7AB54FC715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41" name="Text Box 15">
          <a:extLst>
            <a:ext uri="{FF2B5EF4-FFF2-40B4-BE49-F238E27FC236}">
              <a16:creationId xmlns:a16="http://schemas.microsoft.com/office/drawing/2014/main" id="{C7C5CBCB-2064-4BE2-85FE-7CF66D1BBA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42" name="Text Box 15">
          <a:extLst>
            <a:ext uri="{FF2B5EF4-FFF2-40B4-BE49-F238E27FC236}">
              <a16:creationId xmlns:a16="http://schemas.microsoft.com/office/drawing/2014/main" id="{E19C7036-09F8-4ED8-8D64-347BB77A81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43" name="Text Box 15">
          <a:extLst>
            <a:ext uri="{FF2B5EF4-FFF2-40B4-BE49-F238E27FC236}">
              <a16:creationId xmlns:a16="http://schemas.microsoft.com/office/drawing/2014/main" id="{D8E81A89-6F44-489C-8FD3-53598D2D74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44" name="Text Box 15">
          <a:extLst>
            <a:ext uri="{FF2B5EF4-FFF2-40B4-BE49-F238E27FC236}">
              <a16:creationId xmlns:a16="http://schemas.microsoft.com/office/drawing/2014/main" id="{323A4FE1-D700-40C4-8917-2235F53AA0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45" name="Text Box 15">
          <a:extLst>
            <a:ext uri="{FF2B5EF4-FFF2-40B4-BE49-F238E27FC236}">
              <a16:creationId xmlns:a16="http://schemas.microsoft.com/office/drawing/2014/main" id="{154391D7-9E49-4F41-B90B-61F07C185D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46" name="Text Box 15">
          <a:extLst>
            <a:ext uri="{FF2B5EF4-FFF2-40B4-BE49-F238E27FC236}">
              <a16:creationId xmlns:a16="http://schemas.microsoft.com/office/drawing/2014/main" id="{1FFFEA84-C455-4672-A0A9-45662E2FA7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47" name="Text Box 15">
          <a:extLst>
            <a:ext uri="{FF2B5EF4-FFF2-40B4-BE49-F238E27FC236}">
              <a16:creationId xmlns:a16="http://schemas.microsoft.com/office/drawing/2014/main" id="{50AC19E8-F4C0-4DDB-948A-A8078BBA54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48" name="Text Box 15">
          <a:extLst>
            <a:ext uri="{FF2B5EF4-FFF2-40B4-BE49-F238E27FC236}">
              <a16:creationId xmlns:a16="http://schemas.microsoft.com/office/drawing/2014/main" id="{C9C695C9-CC4F-4721-9909-E565A73E45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49" name="Text Box 15">
          <a:extLst>
            <a:ext uri="{FF2B5EF4-FFF2-40B4-BE49-F238E27FC236}">
              <a16:creationId xmlns:a16="http://schemas.microsoft.com/office/drawing/2014/main" id="{C78FBF5E-4E2A-4A7B-91FE-A45FCA515AA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50" name="Text Box 15">
          <a:extLst>
            <a:ext uri="{FF2B5EF4-FFF2-40B4-BE49-F238E27FC236}">
              <a16:creationId xmlns:a16="http://schemas.microsoft.com/office/drawing/2014/main" id="{73F8BFD3-1593-49F0-B57C-BAA0C68714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51" name="Text Box 15">
          <a:extLst>
            <a:ext uri="{FF2B5EF4-FFF2-40B4-BE49-F238E27FC236}">
              <a16:creationId xmlns:a16="http://schemas.microsoft.com/office/drawing/2014/main" id="{2EA18647-0602-4802-B8B7-B7B8517625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52" name="Text Box 15">
          <a:extLst>
            <a:ext uri="{FF2B5EF4-FFF2-40B4-BE49-F238E27FC236}">
              <a16:creationId xmlns:a16="http://schemas.microsoft.com/office/drawing/2014/main" id="{AB88418A-E37A-4ED9-BF71-36571617CA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53" name="Text Box 15">
          <a:extLst>
            <a:ext uri="{FF2B5EF4-FFF2-40B4-BE49-F238E27FC236}">
              <a16:creationId xmlns:a16="http://schemas.microsoft.com/office/drawing/2014/main" id="{411434EB-2B9A-4009-85F5-0DBA5896BC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54" name="Text Box 15">
          <a:extLst>
            <a:ext uri="{FF2B5EF4-FFF2-40B4-BE49-F238E27FC236}">
              <a16:creationId xmlns:a16="http://schemas.microsoft.com/office/drawing/2014/main" id="{A0472356-B20C-4DB0-913A-737A6E1F08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55" name="Text Box 15">
          <a:extLst>
            <a:ext uri="{FF2B5EF4-FFF2-40B4-BE49-F238E27FC236}">
              <a16:creationId xmlns:a16="http://schemas.microsoft.com/office/drawing/2014/main" id="{55ABA5FB-84D3-497B-8B03-BC6FCEB2AB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56" name="Text Box 15">
          <a:extLst>
            <a:ext uri="{FF2B5EF4-FFF2-40B4-BE49-F238E27FC236}">
              <a16:creationId xmlns:a16="http://schemas.microsoft.com/office/drawing/2014/main" id="{C2AF4636-FD54-46D0-8980-C080DE7C403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57" name="Text Box 15">
          <a:extLst>
            <a:ext uri="{FF2B5EF4-FFF2-40B4-BE49-F238E27FC236}">
              <a16:creationId xmlns:a16="http://schemas.microsoft.com/office/drawing/2014/main" id="{8F2C2A3C-66D4-4F84-9D0E-FEF0F5D276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58" name="Text Box 15">
          <a:extLst>
            <a:ext uri="{FF2B5EF4-FFF2-40B4-BE49-F238E27FC236}">
              <a16:creationId xmlns:a16="http://schemas.microsoft.com/office/drawing/2014/main" id="{1325B4C2-172B-4EAF-9EDA-ED3D8AC077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59" name="Text Box 15">
          <a:extLst>
            <a:ext uri="{FF2B5EF4-FFF2-40B4-BE49-F238E27FC236}">
              <a16:creationId xmlns:a16="http://schemas.microsoft.com/office/drawing/2014/main" id="{A1D6C59B-47A3-4220-8F4F-1199464F45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60" name="Text Box 15">
          <a:extLst>
            <a:ext uri="{FF2B5EF4-FFF2-40B4-BE49-F238E27FC236}">
              <a16:creationId xmlns:a16="http://schemas.microsoft.com/office/drawing/2014/main" id="{C513FAFF-29DD-4469-B752-B141A0DF6C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61" name="Text Box 15">
          <a:extLst>
            <a:ext uri="{FF2B5EF4-FFF2-40B4-BE49-F238E27FC236}">
              <a16:creationId xmlns:a16="http://schemas.microsoft.com/office/drawing/2014/main" id="{05D46656-46DF-4CEA-B9FE-34821A4FDF0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62" name="Text Box 15">
          <a:extLst>
            <a:ext uri="{FF2B5EF4-FFF2-40B4-BE49-F238E27FC236}">
              <a16:creationId xmlns:a16="http://schemas.microsoft.com/office/drawing/2014/main" id="{941876A5-62B5-4A96-87A9-36B4B655E12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63" name="Text Box 15">
          <a:extLst>
            <a:ext uri="{FF2B5EF4-FFF2-40B4-BE49-F238E27FC236}">
              <a16:creationId xmlns:a16="http://schemas.microsoft.com/office/drawing/2014/main" id="{4652E120-6829-46DA-A8D8-C8DF43BBA0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64" name="Text Box 15">
          <a:extLst>
            <a:ext uri="{FF2B5EF4-FFF2-40B4-BE49-F238E27FC236}">
              <a16:creationId xmlns:a16="http://schemas.microsoft.com/office/drawing/2014/main" id="{F1913127-4661-4819-9826-D0B9215131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65" name="Text Box 15">
          <a:extLst>
            <a:ext uri="{FF2B5EF4-FFF2-40B4-BE49-F238E27FC236}">
              <a16:creationId xmlns:a16="http://schemas.microsoft.com/office/drawing/2014/main" id="{EF35D778-5CB7-4798-8063-F5700A98547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66" name="Text Box 15">
          <a:extLst>
            <a:ext uri="{FF2B5EF4-FFF2-40B4-BE49-F238E27FC236}">
              <a16:creationId xmlns:a16="http://schemas.microsoft.com/office/drawing/2014/main" id="{882EC3D6-CB5D-41DB-B12F-1DD5250B35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67" name="Text Box 15">
          <a:extLst>
            <a:ext uri="{FF2B5EF4-FFF2-40B4-BE49-F238E27FC236}">
              <a16:creationId xmlns:a16="http://schemas.microsoft.com/office/drawing/2014/main" id="{D20977E7-6DD2-476F-B270-49D9FB28E9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68" name="Text Box 15">
          <a:extLst>
            <a:ext uri="{FF2B5EF4-FFF2-40B4-BE49-F238E27FC236}">
              <a16:creationId xmlns:a16="http://schemas.microsoft.com/office/drawing/2014/main" id="{748905B3-3E78-4432-8067-F1290947C7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69" name="Text Box 15">
          <a:extLst>
            <a:ext uri="{FF2B5EF4-FFF2-40B4-BE49-F238E27FC236}">
              <a16:creationId xmlns:a16="http://schemas.microsoft.com/office/drawing/2014/main" id="{407A2E68-F60E-4077-95D0-D3B1EE5810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70" name="Text Box 15">
          <a:extLst>
            <a:ext uri="{FF2B5EF4-FFF2-40B4-BE49-F238E27FC236}">
              <a16:creationId xmlns:a16="http://schemas.microsoft.com/office/drawing/2014/main" id="{2CCF6AB2-0905-49C7-A915-CDD11E939F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71" name="Text Box 15">
          <a:extLst>
            <a:ext uri="{FF2B5EF4-FFF2-40B4-BE49-F238E27FC236}">
              <a16:creationId xmlns:a16="http://schemas.microsoft.com/office/drawing/2014/main" id="{59A88534-3B9A-4D33-A381-CCB34CF63F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72" name="Text Box 15">
          <a:extLst>
            <a:ext uri="{FF2B5EF4-FFF2-40B4-BE49-F238E27FC236}">
              <a16:creationId xmlns:a16="http://schemas.microsoft.com/office/drawing/2014/main" id="{94F680BC-A540-4B44-B25C-DBF46F2D15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73" name="Text Box 15">
          <a:extLst>
            <a:ext uri="{FF2B5EF4-FFF2-40B4-BE49-F238E27FC236}">
              <a16:creationId xmlns:a16="http://schemas.microsoft.com/office/drawing/2014/main" id="{83D50F8D-E9EE-4DFA-B2E4-DBF2BCA78B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74" name="Text Box 15">
          <a:extLst>
            <a:ext uri="{FF2B5EF4-FFF2-40B4-BE49-F238E27FC236}">
              <a16:creationId xmlns:a16="http://schemas.microsoft.com/office/drawing/2014/main" id="{1D10EA81-9F87-4F17-94EC-51D5576873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75" name="Text Box 15">
          <a:extLst>
            <a:ext uri="{FF2B5EF4-FFF2-40B4-BE49-F238E27FC236}">
              <a16:creationId xmlns:a16="http://schemas.microsoft.com/office/drawing/2014/main" id="{07D6A914-72D6-4415-99C1-657C306E696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76" name="Text Box 15">
          <a:extLst>
            <a:ext uri="{FF2B5EF4-FFF2-40B4-BE49-F238E27FC236}">
              <a16:creationId xmlns:a16="http://schemas.microsoft.com/office/drawing/2014/main" id="{77023876-088A-405E-83CE-78080A12C44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77" name="Text Box 15">
          <a:extLst>
            <a:ext uri="{FF2B5EF4-FFF2-40B4-BE49-F238E27FC236}">
              <a16:creationId xmlns:a16="http://schemas.microsoft.com/office/drawing/2014/main" id="{1624007D-3B0C-4DFC-B0D7-D82D2B4F24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78" name="Text Box 15">
          <a:extLst>
            <a:ext uri="{FF2B5EF4-FFF2-40B4-BE49-F238E27FC236}">
              <a16:creationId xmlns:a16="http://schemas.microsoft.com/office/drawing/2014/main" id="{410F1F67-7BC0-4B7E-B0F3-7862EB032D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79" name="Text Box 15">
          <a:extLst>
            <a:ext uri="{FF2B5EF4-FFF2-40B4-BE49-F238E27FC236}">
              <a16:creationId xmlns:a16="http://schemas.microsoft.com/office/drawing/2014/main" id="{2D17C8E0-5CF9-4EEC-962E-47089CD91A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80" name="Text Box 15">
          <a:extLst>
            <a:ext uri="{FF2B5EF4-FFF2-40B4-BE49-F238E27FC236}">
              <a16:creationId xmlns:a16="http://schemas.microsoft.com/office/drawing/2014/main" id="{CF19264C-A55D-4F45-AE14-E99013626A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81" name="Text Box 15">
          <a:extLst>
            <a:ext uri="{FF2B5EF4-FFF2-40B4-BE49-F238E27FC236}">
              <a16:creationId xmlns:a16="http://schemas.microsoft.com/office/drawing/2014/main" id="{D712BDFC-B0FB-4AD0-ABB4-17629FB41F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82" name="Text Box 15">
          <a:extLst>
            <a:ext uri="{FF2B5EF4-FFF2-40B4-BE49-F238E27FC236}">
              <a16:creationId xmlns:a16="http://schemas.microsoft.com/office/drawing/2014/main" id="{FCBDEB42-BC96-42B6-AE7C-566D3512BA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83" name="Text Box 15">
          <a:extLst>
            <a:ext uri="{FF2B5EF4-FFF2-40B4-BE49-F238E27FC236}">
              <a16:creationId xmlns:a16="http://schemas.microsoft.com/office/drawing/2014/main" id="{AC645163-0CBB-4C1D-BD35-BBC022B26F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84" name="Text Box 15">
          <a:extLst>
            <a:ext uri="{FF2B5EF4-FFF2-40B4-BE49-F238E27FC236}">
              <a16:creationId xmlns:a16="http://schemas.microsoft.com/office/drawing/2014/main" id="{CC5703C5-583A-4227-8F44-9558D78430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85" name="Text Box 15">
          <a:extLst>
            <a:ext uri="{FF2B5EF4-FFF2-40B4-BE49-F238E27FC236}">
              <a16:creationId xmlns:a16="http://schemas.microsoft.com/office/drawing/2014/main" id="{B02A1AD7-0ED6-4ED1-B275-AAEFC65CB9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86" name="Text Box 15">
          <a:extLst>
            <a:ext uri="{FF2B5EF4-FFF2-40B4-BE49-F238E27FC236}">
              <a16:creationId xmlns:a16="http://schemas.microsoft.com/office/drawing/2014/main" id="{263CB4B1-72F5-48BB-A6D9-20A3745AC4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87" name="Text Box 15">
          <a:extLst>
            <a:ext uri="{FF2B5EF4-FFF2-40B4-BE49-F238E27FC236}">
              <a16:creationId xmlns:a16="http://schemas.microsoft.com/office/drawing/2014/main" id="{DE7668F4-091A-489F-894C-C958392551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88" name="Text Box 15">
          <a:extLst>
            <a:ext uri="{FF2B5EF4-FFF2-40B4-BE49-F238E27FC236}">
              <a16:creationId xmlns:a16="http://schemas.microsoft.com/office/drawing/2014/main" id="{D9FC2269-87CC-4649-9234-40CDC0A5F9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89" name="Text Box 15">
          <a:extLst>
            <a:ext uri="{FF2B5EF4-FFF2-40B4-BE49-F238E27FC236}">
              <a16:creationId xmlns:a16="http://schemas.microsoft.com/office/drawing/2014/main" id="{94D86FF6-3506-4113-8DF0-F890001F6D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90" name="Text Box 15">
          <a:extLst>
            <a:ext uri="{FF2B5EF4-FFF2-40B4-BE49-F238E27FC236}">
              <a16:creationId xmlns:a16="http://schemas.microsoft.com/office/drawing/2014/main" id="{664BC165-55B0-4996-83A2-F492A4D279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91" name="Text Box 15">
          <a:extLst>
            <a:ext uri="{FF2B5EF4-FFF2-40B4-BE49-F238E27FC236}">
              <a16:creationId xmlns:a16="http://schemas.microsoft.com/office/drawing/2014/main" id="{C1055ED9-9717-47D5-A5B6-82E5547EBB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92" name="Text Box 15">
          <a:extLst>
            <a:ext uri="{FF2B5EF4-FFF2-40B4-BE49-F238E27FC236}">
              <a16:creationId xmlns:a16="http://schemas.microsoft.com/office/drawing/2014/main" id="{23859BC8-37B0-4380-93AF-64A0BE2C55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93" name="Text Box 15">
          <a:extLst>
            <a:ext uri="{FF2B5EF4-FFF2-40B4-BE49-F238E27FC236}">
              <a16:creationId xmlns:a16="http://schemas.microsoft.com/office/drawing/2014/main" id="{8BF410CE-569A-4E04-82B2-B6A261FC17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94" name="Text Box 15">
          <a:extLst>
            <a:ext uri="{FF2B5EF4-FFF2-40B4-BE49-F238E27FC236}">
              <a16:creationId xmlns:a16="http://schemas.microsoft.com/office/drawing/2014/main" id="{2F95C239-8C30-4DAA-848D-3896E67156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95" name="Text Box 15">
          <a:extLst>
            <a:ext uri="{FF2B5EF4-FFF2-40B4-BE49-F238E27FC236}">
              <a16:creationId xmlns:a16="http://schemas.microsoft.com/office/drawing/2014/main" id="{3FE759C5-F1F4-4A4B-9DFF-A51B6562AD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96" name="Text Box 15">
          <a:extLst>
            <a:ext uri="{FF2B5EF4-FFF2-40B4-BE49-F238E27FC236}">
              <a16:creationId xmlns:a16="http://schemas.microsoft.com/office/drawing/2014/main" id="{44528B35-E8F5-4CB7-8B34-D8D911E91F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2997" name="Text Box 15">
          <a:extLst>
            <a:ext uri="{FF2B5EF4-FFF2-40B4-BE49-F238E27FC236}">
              <a16:creationId xmlns:a16="http://schemas.microsoft.com/office/drawing/2014/main" id="{C6305524-88D7-43C2-BDB4-F6BFD275A1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98" name="Text Box 15">
          <a:extLst>
            <a:ext uri="{FF2B5EF4-FFF2-40B4-BE49-F238E27FC236}">
              <a16:creationId xmlns:a16="http://schemas.microsoft.com/office/drawing/2014/main" id="{426DB103-9EB5-407D-927F-F4BA8018DB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2999" name="Text Box 15">
          <a:extLst>
            <a:ext uri="{FF2B5EF4-FFF2-40B4-BE49-F238E27FC236}">
              <a16:creationId xmlns:a16="http://schemas.microsoft.com/office/drawing/2014/main" id="{9D4BC127-2EA3-427F-AD6A-303E2765C5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00" name="Text Box 15">
          <a:extLst>
            <a:ext uri="{FF2B5EF4-FFF2-40B4-BE49-F238E27FC236}">
              <a16:creationId xmlns:a16="http://schemas.microsoft.com/office/drawing/2014/main" id="{7FD8AD69-C11B-4B08-A597-F3124C7B5B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01" name="Text Box 15">
          <a:extLst>
            <a:ext uri="{FF2B5EF4-FFF2-40B4-BE49-F238E27FC236}">
              <a16:creationId xmlns:a16="http://schemas.microsoft.com/office/drawing/2014/main" id="{FAE57F29-E334-4A41-BCFD-8F9CFE8335C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02" name="Text Box 15">
          <a:extLst>
            <a:ext uri="{FF2B5EF4-FFF2-40B4-BE49-F238E27FC236}">
              <a16:creationId xmlns:a16="http://schemas.microsoft.com/office/drawing/2014/main" id="{336B0C76-3B41-4F3D-A601-02FBEA0039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03" name="Text Box 15">
          <a:extLst>
            <a:ext uri="{FF2B5EF4-FFF2-40B4-BE49-F238E27FC236}">
              <a16:creationId xmlns:a16="http://schemas.microsoft.com/office/drawing/2014/main" id="{4047B624-5D1A-4020-B91C-FE42C8EA7A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04" name="Text Box 15">
          <a:extLst>
            <a:ext uri="{FF2B5EF4-FFF2-40B4-BE49-F238E27FC236}">
              <a16:creationId xmlns:a16="http://schemas.microsoft.com/office/drawing/2014/main" id="{ABB572EA-188A-48DC-96CE-AAE51495B6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05" name="Text Box 15">
          <a:extLst>
            <a:ext uri="{FF2B5EF4-FFF2-40B4-BE49-F238E27FC236}">
              <a16:creationId xmlns:a16="http://schemas.microsoft.com/office/drawing/2014/main" id="{CC64B30F-63A8-4DC1-A23B-357C0B4DFC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06" name="Text Box 15">
          <a:extLst>
            <a:ext uri="{FF2B5EF4-FFF2-40B4-BE49-F238E27FC236}">
              <a16:creationId xmlns:a16="http://schemas.microsoft.com/office/drawing/2014/main" id="{957EE9D0-FC0E-4444-819C-6915D24283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07" name="Text Box 15">
          <a:extLst>
            <a:ext uri="{FF2B5EF4-FFF2-40B4-BE49-F238E27FC236}">
              <a16:creationId xmlns:a16="http://schemas.microsoft.com/office/drawing/2014/main" id="{43BE6EE2-A92E-4238-AD08-BD564BDE52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08" name="Text Box 15">
          <a:extLst>
            <a:ext uri="{FF2B5EF4-FFF2-40B4-BE49-F238E27FC236}">
              <a16:creationId xmlns:a16="http://schemas.microsoft.com/office/drawing/2014/main" id="{7081098C-1F73-44A6-AC5B-7D04CE8861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09" name="Text Box 15">
          <a:extLst>
            <a:ext uri="{FF2B5EF4-FFF2-40B4-BE49-F238E27FC236}">
              <a16:creationId xmlns:a16="http://schemas.microsoft.com/office/drawing/2014/main" id="{93B58415-9229-4402-BAD0-DE1A28C791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10" name="Text Box 15">
          <a:extLst>
            <a:ext uri="{FF2B5EF4-FFF2-40B4-BE49-F238E27FC236}">
              <a16:creationId xmlns:a16="http://schemas.microsoft.com/office/drawing/2014/main" id="{9222579B-8BEB-46FE-AD1B-7EA5BE07F1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11" name="Text Box 15">
          <a:extLst>
            <a:ext uri="{FF2B5EF4-FFF2-40B4-BE49-F238E27FC236}">
              <a16:creationId xmlns:a16="http://schemas.microsoft.com/office/drawing/2014/main" id="{CE681568-908B-4F44-A515-9E1FEC9F61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12" name="Text Box 15">
          <a:extLst>
            <a:ext uri="{FF2B5EF4-FFF2-40B4-BE49-F238E27FC236}">
              <a16:creationId xmlns:a16="http://schemas.microsoft.com/office/drawing/2014/main" id="{E033F35F-B3C3-4F08-8767-D8F5A96FC6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13" name="Text Box 15">
          <a:extLst>
            <a:ext uri="{FF2B5EF4-FFF2-40B4-BE49-F238E27FC236}">
              <a16:creationId xmlns:a16="http://schemas.microsoft.com/office/drawing/2014/main" id="{BD0D3E88-2C1B-4827-BB3A-2C9A5225DC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14" name="Text Box 15">
          <a:extLst>
            <a:ext uri="{FF2B5EF4-FFF2-40B4-BE49-F238E27FC236}">
              <a16:creationId xmlns:a16="http://schemas.microsoft.com/office/drawing/2014/main" id="{2B4208C8-A47C-43E3-8854-D9A9D983FA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15" name="Text Box 15">
          <a:extLst>
            <a:ext uri="{FF2B5EF4-FFF2-40B4-BE49-F238E27FC236}">
              <a16:creationId xmlns:a16="http://schemas.microsoft.com/office/drawing/2014/main" id="{99868E74-AA1A-475E-B700-28B2D2F38A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16" name="Text Box 15">
          <a:extLst>
            <a:ext uri="{FF2B5EF4-FFF2-40B4-BE49-F238E27FC236}">
              <a16:creationId xmlns:a16="http://schemas.microsoft.com/office/drawing/2014/main" id="{FE981684-E075-4F7C-8055-2B57C0A1765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17" name="Text Box 15">
          <a:extLst>
            <a:ext uri="{FF2B5EF4-FFF2-40B4-BE49-F238E27FC236}">
              <a16:creationId xmlns:a16="http://schemas.microsoft.com/office/drawing/2014/main" id="{AFA227B5-1E65-4124-9658-951BF013F7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18" name="Text Box 15">
          <a:extLst>
            <a:ext uri="{FF2B5EF4-FFF2-40B4-BE49-F238E27FC236}">
              <a16:creationId xmlns:a16="http://schemas.microsoft.com/office/drawing/2014/main" id="{7DC0887C-FEE4-4927-AE1F-D8232D99DA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19" name="Text Box 15">
          <a:extLst>
            <a:ext uri="{FF2B5EF4-FFF2-40B4-BE49-F238E27FC236}">
              <a16:creationId xmlns:a16="http://schemas.microsoft.com/office/drawing/2014/main" id="{E946FF29-CAB8-4289-8465-A04B6B5C5E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20" name="Text Box 15">
          <a:extLst>
            <a:ext uri="{FF2B5EF4-FFF2-40B4-BE49-F238E27FC236}">
              <a16:creationId xmlns:a16="http://schemas.microsoft.com/office/drawing/2014/main" id="{6E94640E-67CC-4F63-BA4A-3544D2C2D1A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21" name="Text Box 15">
          <a:extLst>
            <a:ext uri="{FF2B5EF4-FFF2-40B4-BE49-F238E27FC236}">
              <a16:creationId xmlns:a16="http://schemas.microsoft.com/office/drawing/2014/main" id="{40AEADBA-3D59-43B7-A8ED-9AFAB7F1B3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22" name="Text Box 15">
          <a:extLst>
            <a:ext uri="{FF2B5EF4-FFF2-40B4-BE49-F238E27FC236}">
              <a16:creationId xmlns:a16="http://schemas.microsoft.com/office/drawing/2014/main" id="{9E02CEA1-47AE-4ADC-8C26-0FD53CCF13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23" name="Text Box 15">
          <a:extLst>
            <a:ext uri="{FF2B5EF4-FFF2-40B4-BE49-F238E27FC236}">
              <a16:creationId xmlns:a16="http://schemas.microsoft.com/office/drawing/2014/main" id="{461888C3-F71E-41B9-8250-CA49E75D81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74F03DF2-FC6C-4AEC-80AD-B917077D5D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25" name="Text Box 15">
          <a:extLst>
            <a:ext uri="{FF2B5EF4-FFF2-40B4-BE49-F238E27FC236}">
              <a16:creationId xmlns:a16="http://schemas.microsoft.com/office/drawing/2014/main" id="{AD4AA6FD-62CD-4BDC-BCCE-69C402335EE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26" name="Text Box 15">
          <a:extLst>
            <a:ext uri="{FF2B5EF4-FFF2-40B4-BE49-F238E27FC236}">
              <a16:creationId xmlns:a16="http://schemas.microsoft.com/office/drawing/2014/main" id="{B01ACE48-DD8A-4341-BB41-5E2AB82DC4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27" name="Text Box 15">
          <a:extLst>
            <a:ext uri="{FF2B5EF4-FFF2-40B4-BE49-F238E27FC236}">
              <a16:creationId xmlns:a16="http://schemas.microsoft.com/office/drawing/2014/main" id="{E6BA0B94-A136-496B-8F2B-F0F11242E44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28" name="Text Box 15">
          <a:extLst>
            <a:ext uri="{FF2B5EF4-FFF2-40B4-BE49-F238E27FC236}">
              <a16:creationId xmlns:a16="http://schemas.microsoft.com/office/drawing/2014/main" id="{0D99A480-66C7-4108-8A00-5DD97587A2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29" name="Text Box 15">
          <a:extLst>
            <a:ext uri="{FF2B5EF4-FFF2-40B4-BE49-F238E27FC236}">
              <a16:creationId xmlns:a16="http://schemas.microsoft.com/office/drawing/2014/main" id="{F0488A62-6584-43ED-B2E8-CBA46F758E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30" name="Text Box 15">
          <a:extLst>
            <a:ext uri="{FF2B5EF4-FFF2-40B4-BE49-F238E27FC236}">
              <a16:creationId xmlns:a16="http://schemas.microsoft.com/office/drawing/2014/main" id="{3DDF406F-DAB6-4821-89B3-75E8486B5C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31" name="Text Box 15">
          <a:extLst>
            <a:ext uri="{FF2B5EF4-FFF2-40B4-BE49-F238E27FC236}">
              <a16:creationId xmlns:a16="http://schemas.microsoft.com/office/drawing/2014/main" id="{2390CABE-A674-4C61-BBA4-46EF69A0FD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32" name="Text Box 15">
          <a:extLst>
            <a:ext uri="{FF2B5EF4-FFF2-40B4-BE49-F238E27FC236}">
              <a16:creationId xmlns:a16="http://schemas.microsoft.com/office/drawing/2014/main" id="{3D7CEF05-A2F0-4D8A-98C5-5527655EC2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33" name="Text Box 15">
          <a:extLst>
            <a:ext uri="{FF2B5EF4-FFF2-40B4-BE49-F238E27FC236}">
              <a16:creationId xmlns:a16="http://schemas.microsoft.com/office/drawing/2014/main" id="{63133877-FE8F-474F-BCEB-E8D7AD026F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34" name="Text Box 15">
          <a:extLst>
            <a:ext uri="{FF2B5EF4-FFF2-40B4-BE49-F238E27FC236}">
              <a16:creationId xmlns:a16="http://schemas.microsoft.com/office/drawing/2014/main" id="{A98C4385-3EA6-4108-B44B-AB1810E1D4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35" name="Text Box 15">
          <a:extLst>
            <a:ext uri="{FF2B5EF4-FFF2-40B4-BE49-F238E27FC236}">
              <a16:creationId xmlns:a16="http://schemas.microsoft.com/office/drawing/2014/main" id="{67840437-F6FD-4BD8-8276-5CA30FA65D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36" name="Text Box 15">
          <a:extLst>
            <a:ext uri="{FF2B5EF4-FFF2-40B4-BE49-F238E27FC236}">
              <a16:creationId xmlns:a16="http://schemas.microsoft.com/office/drawing/2014/main" id="{8305E690-3740-402D-AFDE-D479E17B33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37" name="Text Box 15">
          <a:extLst>
            <a:ext uri="{FF2B5EF4-FFF2-40B4-BE49-F238E27FC236}">
              <a16:creationId xmlns:a16="http://schemas.microsoft.com/office/drawing/2014/main" id="{46428088-0455-4470-8813-20827F8C87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38" name="Text Box 15">
          <a:extLst>
            <a:ext uri="{FF2B5EF4-FFF2-40B4-BE49-F238E27FC236}">
              <a16:creationId xmlns:a16="http://schemas.microsoft.com/office/drawing/2014/main" id="{F16D0E51-C606-423F-A5BC-7429E84600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39" name="Text Box 15">
          <a:extLst>
            <a:ext uri="{FF2B5EF4-FFF2-40B4-BE49-F238E27FC236}">
              <a16:creationId xmlns:a16="http://schemas.microsoft.com/office/drawing/2014/main" id="{96229AF2-318F-4CA4-B73A-D849CF8DAD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40" name="Text Box 15">
          <a:extLst>
            <a:ext uri="{FF2B5EF4-FFF2-40B4-BE49-F238E27FC236}">
              <a16:creationId xmlns:a16="http://schemas.microsoft.com/office/drawing/2014/main" id="{B5179CA3-2E6E-47E5-9EC6-333811D899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41" name="Text Box 15">
          <a:extLst>
            <a:ext uri="{FF2B5EF4-FFF2-40B4-BE49-F238E27FC236}">
              <a16:creationId xmlns:a16="http://schemas.microsoft.com/office/drawing/2014/main" id="{C6C07951-4984-4833-95FF-DC68FD2D6B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42" name="Text Box 15">
          <a:extLst>
            <a:ext uri="{FF2B5EF4-FFF2-40B4-BE49-F238E27FC236}">
              <a16:creationId xmlns:a16="http://schemas.microsoft.com/office/drawing/2014/main" id="{7A8CB31C-B767-4E85-9258-2B52F60792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43" name="Text Box 15">
          <a:extLst>
            <a:ext uri="{FF2B5EF4-FFF2-40B4-BE49-F238E27FC236}">
              <a16:creationId xmlns:a16="http://schemas.microsoft.com/office/drawing/2014/main" id="{03333A68-EA01-426D-B092-7B31A1A60DA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44" name="Text Box 15">
          <a:extLst>
            <a:ext uri="{FF2B5EF4-FFF2-40B4-BE49-F238E27FC236}">
              <a16:creationId xmlns:a16="http://schemas.microsoft.com/office/drawing/2014/main" id="{A93BE11D-311A-4AEE-9005-6890014EDA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45" name="Text Box 15">
          <a:extLst>
            <a:ext uri="{FF2B5EF4-FFF2-40B4-BE49-F238E27FC236}">
              <a16:creationId xmlns:a16="http://schemas.microsoft.com/office/drawing/2014/main" id="{FE540A24-6670-4964-BDBF-F03D195BD7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46" name="Text Box 15">
          <a:extLst>
            <a:ext uri="{FF2B5EF4-FFF2-40B4-BE49-F238E27FC236}">
              <a16:creationId xmlns:a16="http://schemas.microsoft.com/office/drawing/2014/main" id="{CB8FB7EA-FEBF-4129-A870-7979522279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47" name="Text Box 15">
          <a:extLst>
            <a:ext uri="{FF2B5EF4-FFF2-40B4-BE49-F238E27FC236}">
              <a16:creationId xmlns:a16="http://schemas.microsoft.com/office/drawing/2014/main" id="{FB26A0B4-3B6B-41EB-B6D6-E25B415066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48" name="Text Box 15">
          <a:extLst>
            <a:ext uri="{FF2B5EF4-FFF2-40B4-BE49-F238E27FC236}">
              <a16:creationId xmlns:a16="http://schemas.microsoft.com/office/drawing/2014/main" id="{74ADE8EB-DAB0-4AAF-93BD-FE489ED388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49" name="Text Box 15">
          <a:extLst>
            <a:ext uri="{FF2B5EF4-FFF2-40B4-BE49-F238E27FC236}">
              <a16:creationId xmlns:a16="http://schemas.microsoft.com/office/drawing/2014/main" id="{F13EB56B-E750-4F78-8E57-D73410EB72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50" name="Text Box 15">
          <a:extLst>
            <a:ext uri="{FF2B5EF4-FFF2-40B4-BE49-F238E27FC236}">
              <a16:creationId xmlns:a16="http://schemas.microsoft.com/office/drawing/2014/main" id="{C5A7D5AF-0DBD-4999-A3A2-04D3120D5C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51" name="Text Box 15">
          <a:extLst>
            <a:ext uri="{FF2B5EF4-FFF2-40B4-BE49-F238E27FC236}">
              <a16:creationId xmlns:a16="http://schemas.microsoft.com/office/drawing/2014/main" id="{836379ED-D44D-4B45-9BE9-CB5B35CAA7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52" name="Text Box 15">
          <a:extLst>
            <a:ext uri="{FF2B5EF4-FFF2-40B4-BE49-F238E27FC236}">
              <a16:creationId xmlns:a16="http://schemas.microsoft.com/office/drawing/2014/main" id="{AC442160-6899-4ADD-82F1-0A7D464C97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53" name="Text Box 15">
          <a:extLst>
            <a:ext uri="{FF2B5EF4-FFF2-40B4-BE49-F238E27FC236}">
              <a16:creationId xmlns:a16="http://schemas.microsoft.com/office/drawing/2014/main" id="{F3529D0F-5C20-488C-9C98-6155E6DABF3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54" name="Text Box 15">
          <a:extLst>
            <a:ext uri="{FF2B5EF4-FFF2-40B4-BE49-F238E27FC236}">
              <a16:creationId xmlns:a16="http://schemas.microsoft.com/office/drawing/2014/main" id="{852104BD-DEA8-4904-B7DA-F0C9242A175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55" name="Text Box 15">
          <a:extLst>
            <a:ext uri="{FF2B5EF4-FFF2-40B4-BE49-F238E27FC236}">
              <a16:creationId xmlns:a16="http://schemas.microsoft.com/office/drawing/2014/main" id="{FA79A557-D63F-46DB-8510-35A9794687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56" name="Text Box 15">
          <a:extLst>
            <a:ext uri="{FF2B5EF4-FFF2-40B4-BE49-F238E27FC236}">
              <a16:creationId xmlns:a16="http://schemas.microsoft.com/office/drawing/2014/main" id="{4D13DFAA-BB40-4918-A976-25CF5B102F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57" name="Text Box 15">
          <a:extLst>
            <a:ext uri="{FF2B5EF4-FFF2-40B4-BE49-F238E27FC236}">
              <a16:creationId xmlns:a16="http://schemas.microsoft.com/office/drawing/2014/main" id="{3E31307B-B6EE-43F4-AAD1-5BB8532F0E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58" name="Text Box 15">
          <a:extLst>
            <a:ext uri="{FF2B5EF4-FFF2-40B4-BE49-F238E27FC236}">
              <a16:creationId xmlns:a16="http://schemas.microsoft.com/office/drawing/2014/main" id="{3FE0A665-779E-4168-91F7-2182E78CA39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59" name="Text Box 15">
          <a:extLst>
            <a:ext uri="{FF2B5EF4-FFF2-40B4-BE49-F238E27FC236}">
              <a16:creationId xmlns:a16="http://schemas.microsoft.com/office/drawing/2014/main" id="{E9C418E3-0C98-4488-B5F6-1CABB388B4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60" name="Text Box 15">
          <a:extLst>
            <a:ext uri="{FF2B5EF4-FFF2-40B4-BE49-F238E27FC236}">
              <a16:creationId xmlns:a16="http://schemas.microsoft.com/office/drawing/2014/main" id="{5B8BAC80-0CD6-43D9-AF06-BFB905B781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61" name="Text Box 15">
          <a:extLst>
            <a:ext uri="{FF2B5EF4-FFF2-40B4-BE49-F238E27FC236}">
              <a16:creationId xmlns:a16="http://schemas.microsoft.com/office/drawing/2014/main" id="{CCCC42F6-725C-4BAC-A6E4-58FDF7FA3D4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62" name="Text Box 15">
          <a:extLst>
            <a:ext uri="{FF2B5EF4-FFF2-40B4-BE49-F238E27FC236}">
              <a16:creationId xmlns:a16="http://schemas.microsoft.com/office/drawing/2014/main" id="{0B3962FA-8774-4B56-9DE3-BA9AB158A1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63" name="Text Box 15">
          <a:extLst>
            <a:ext uri="{FF2B5EF4-FFF2-40B4-BE49-F238E27FC236}">
              <a16:creationId xmlns:a16="http://schemas.microsoft.com/office/drawing/2014/main" id="{FC9A7B2E-6926-4D69-B22C-B00B089C94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64" name="Text Box 15">
          <a:extLst>
            <a:ext uri="{FF2B5EF4-FFF2-40B4-BE49-F238E27FC236}">
              <a16:creationId xmlns:a16="http://schemas.microsoft.com/office/drawing/2014/main" id="{7A1A0EAF-E57D-46A2-9A1B-6F301094C28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65" name="Text Box 15">
          <a:extLst>
            <a:ext uri="{FF2B5EF4-FFF2-40B4-BE49-F238E27FC236}">
              <a16:creationId xmlns:a16="http://schemas.microsoft.com/office/drawing/2014/main" id="{83F0B934-67F3-4E8F-9D7A-005C98DE88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66" name="Text Box 15">
          <a:extLst>
            <a:ext uri="{FF2B5EF4-FFF2-40B4-BE49-F238E27FC236}">
              <a16:creationId xmlns:a16="http://schemas.microsoft.com/office/drawing/2014/main" id="{2267B284-9572-422F-90D5-01CD6EAA2F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67" name="Text Box 15">
          <a:extLst>
            <a:ext uri="{FF2B5EF4-FFF2-40B4-BE49-F238E27FC236}">
              <a16:creationId xmlns:a16="http://schemas.microsoft.com/office/drawing/2014/main" id="{36B5D26E-74BD-42CC-B23C-0135023F05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E65BF9BB-5B94-45FC-90B8-1BAD25C974E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69" name="Text Box 15">
          <a:extLst>
            <a:ext uri="{FF2B5EF4-FFF2-40B4-BE49-F238E27FC236}">
              <a16:creationId xmlns:a16="http://schemas.microsoft.com/office/drawing/2014/main" id="{CC9E1D47-10F7-4A1A-BA8F-D7D6688922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70" name="Text Box 15">
          <a:extLst>
            <a:ext uri="{FF2B5EF4-FFF2-40B4-BE49-F238E27FC236}">
              <a16:creationId xmlns:a16="http://schemas.microsoft.com/office/drawing/2014/main" id="{4ED3F885-16E7-4A79-ACE0-FC417D6369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71" name="Text Box 15">
          <a:extLst>
            <a:ext uri="{FF2B5EF4-FFF2-40B4-BE49-F238E27FC236}">
              <a16:creationId xmlns:a16="http://schemas.microsoft.com/office/drawing/2014/main" id="{53E5A5D4-0218-489A-8119-88F27C3B75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72" name="Text Box 15">
          <a:extLst>
            <a:ext uri="{FF2B5EF4-FFF2-40B4-BE49-F238E27FC236}">
              <a16:creationId xmlns:a16="http://schemas.microsoft.com/office/drawing/2014/main" id="{EDDC73D8-CBD1-4929-B7E2-FA17344D33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73" name="Text Box 15">
          <a:extLst>
            <a:ext uri="{FF2B5EF4-FFF2-40B4-BE49-F238E27FC236}">
              <a16:creationId xmlns:a16="http://schemas.microsoft.com/office/drawing/2014/main" id="{9F8B9051-5886-442C-9462-E8E14FA6CFC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74" name="Text Box 15">
          <a:extLst>
            <a:ext uri="{FF2B5EF4-FFF2-40B4-BE49-F238E27FC236}">
              <a16:creationId xmlns:a16="http://schemas.microsoft.com/office/drawing/2014/main" id="{B84A0592-0265-44BE-B9E2-F536917548E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75" name="Text Box 15">
          <a:extLst>
            <a:ext uri="{FF2B5EF4-FFF2-40B4-BE49-F238E27FC236}">
              <a16:creationId xmlns:a16="http://schemas.microsoft.com/office/drawing/2014/main" id="{A7505F6C-7219-4DF0-84EF-E7A4D4B4BE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76" name="Text Box 15">
          <a:extLst>
            <a:ext uri="{FF2B5EF4-FFF2-40B4-BE49-F238E27FC236}">
              <a16:creationId xmlns:a16="http://schemas.microsoft.com/office/drawing/2014/main" id="{4A3C3967-7E8F-4CCF-A3E1-2FB94E3975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77" name="Text Box 15">
          <a:extLst>
            <a:ext uri="{FF2B5EF4-FFF2-40B4-BE49-F238E27FC236}">
              <a16:creationId xmlns:a16="http://schemas.microsoft.com/office/drawing/2014/main" id="{84679AB7-CB51-4292-B1B8-38E0261EFE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78" name="Text Box 15">
          <a:extLst>
            <a:ext uri="{FF2B5EF4-FFF2-40B4-BE49-F238E27FC236}">
              <a16:creationId xmlns:a16="http://schemas.microsoft.com/office/drawing/2014/main" id="{3FD53B7C-3301-4B4A-9416-5FC7C65C53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79" name="Text Box 15">
          <a:extLst>
            <a:ext uri="{FF2B5EF4-FFF2-40B4-BE49-F238E27FC236}">
              <a16:creationId xmlns:a16="http://schemas.microsoft.com/office/drawing/2014/main" id="{E1739B71-B933-4D62-AF96-372D36AAE0E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80" name="Text Box 15">
          <a:extLst>
            <a:ext uri="{FF2B5EF4-FFF2-40B4-BE49-F238E27FC236}">
              <a16:creationId xmlns:a16="http://schemas.microsoft.com/office/drawing/2014/main" id="{0E95349A-28CB-4F68-9298-AB34945B64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81" name="Text Box 15">
          <a:extLst>
            <a:ext uri="{FF2B5EF4-FFF2-40B4-BE49-F238E27FC236}">
              <a16:creationId xmlns:a16="http://schemas.microsoft.com/office/drawing/2014/main" id="{C8D40875-4112-4A08-B864-19752FB7F1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82" name="Text Box 15">
          <a:extLst>
            <a:ext uri="{FF2B5EF4-FFF2-40B4-BE49-F238E27FC236}">
              <a16:creationId xmlns:a16="http://schemas.microsoft.com/office/drawing/2014/main" id="{6D01907C-7108-425C-BD9B-5CD52BDC1AD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83" name="Text Box 15">
          <a:extLst>
            <a:ext uri="{FF2B5EF4-FFF2-40B4-BE49-F238E27FC236}">
              <a16:creationId xmlns:a16="http://schemas.microsoft.com/office/drawing/2014/main" id="{0CE3A258-3B7D-4E55-9F0B-CA006B564E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84" name="Text Box 15">
          <a:extLst>
            <a:ext uri="{FF2B5EF4-FFF2-40B4-BE49-F238E27FC236}">
              <a16:creationId xmlns:a16="http://schemas.microsoft.com/office/drawing/2014/main" id="{1BAEF394-63F2-49E3-B7EF-2EEB3F92EE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85" name="Text Box 15">
          <a:extLst>
            <a:ext uri="{FF2B5EF4-FFF2-40B4-BE49-F238E27FC236}">
              <a16:creationId xmlns:a16="http://schemas.microsoft.com/office/drawing/2014/main" id="{C592135F-6F09-4B57-80DD-4FC406FFFD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86" name="Text Box 15">
          <a:extLst>
            <a:ext uri="{FF2B5EF4-FFF2-40B4-BE49-F238E27FC236}">
              <a16:creationId xmlns:a16="http://schemas.microsoft.com/office/drawing/2014/main" id="{60D327B7-1F77-4820-B9E7-2929959486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0535A854-7255-41BA-8A1A-C4A7EC16BA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88" name="Text Box 15">
          <a:extLst>
            <a:ext uri="{FF2B5EF4-FFF2-40B4-BE49-F238E27FC236}">
              <a16:creationId xmlns:a16="http://schemas.microsoft.com/office/drawing/2014/main" id="{61B4DEB8-8CB3-4F5F-86C0-5A87A6A5AB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89" name="Text Box 15">
          <a:extLst>
            <a:ext uri="{FF2B5EF4-FFF2-40B4-BE49-F238E27FC236}">
              <a16:creationId xmlns:a16="http://schemas.microsoft.com/office/drawing/2014/main" id="{EC5DCDEA-0F59-409D-8981-225D453F1D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BA2835FF-50B2-4AEB-8F8F-7EFE5184BC0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91" name="Text Box 15">
          <a:extLst>
            <a:ext uri="{FF2B5EF4-FFF2-40B4-BE49-F238E27FC236}">
              <a16:creationId xmlns:a16="http://schemas.microsoft.com/office/drawing/2014/main" id="{56DE8F9C-168F-43A6-99C6-A1E9C9669B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92" name="Text Box 15">
          <a:extLst>
            <a:ext uri="{FF2B5EF4-FFF2-40B4-BE49-F238E27FC236}">
              <a16:creationId xmlns:a16="http://schemas.microsoft.com/office/drawing/2014/main" id="{72241E37-72FF-473E-8367-364C711FD90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93" name="Text Box 15">
          <a:extLst>
            <a:ext uri="{FF2B5EF4-FFF2-40B4-BE49-F238E27FC236}">
              <a16:creationId xmlns:a16="http://schemas.microsoft.com/office/drawing/2014/main" id="{66F31D7A-D5AE-4E6C-B72D-C2BCBDB6CB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94" name="Text Box 15">
          <a:extLst>
            <a:ext uri="{FF2B5EF4-FFF2-40B4-BE49-F238E27FC236}">
              <a16:creationId xmlns:a16="http://schemas.microsoft.com/office/drawing/2014/main" id="{50D43DAA-3F62-49D7-B7FC-1A4BBBA023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095" name="Text Box 15">
          <a:extLst>
            <a:ext uri="{FF2B5EF4-FFF2-40B4-BE49-F238E27FC236}">
              <a16:creationId xmlns:a16="http://schemas.microsoft.com/office/drawing/2014/main" id="{13DFE7D9-C2BB-4ADE-90AE-C32D1DDC48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96" name="Text Box 15">
          <a:extLst>
            <a:ext uri="{FF2B5EF4-FFF2-40B4-BE49-F238E27FC236}">
              <a16:creationId xmlns:a16="http://schemas.microsoft.com/office/drawing/2014/main" id="{488FD164-DB51-47D9-B15C-DAC5DCC35F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97" name="Text Box 15">
          <a:extLst>
            <a:ext uri="{FF2B5EF4-FFF2-40B4-BE49-F238E27FC236}">
              <a16:creationId xmlns:a16="http://schemas.microsoft.com/office/drawing/2014/main" id="{C0227B4E-D4B4-4894-8E35-E89D6327BC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98" name="Text Box 15">
          <a:extLst>
            <a:ext uri="{FF2B5EF4-FFF2-40B4-BE49-F238E27FC236}">
              <a16:creationId xmlns:a16="http://schemas.microsoft.com/office/drawing/2014/main" id="{6E974F12-8892-4866-8C1D-178F726ED3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099" name="Text Box 15">
          <a:extLst>
            <a:ext uri="{FF2B5EF4-FFF2-40B4-BE49-F238E27FC236}">
              <a16:creationId xmlns:a16="http://schemas.microsoft.com/office/drawing/2014/main" id="{F4D05E5E-3FD7-42B1-A332-E4DF63BC7B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00" name="Text Box 15">
          <a:extLst>
            <a:ext uri="{FF2B5EF4-FFF2-40B4-BE49-F238E27FC236}">
              <a16:creationId xmlns:a16="http://schemas.microsoft.com/office/drawing/2014/main" id="{60F24BB7-BCF9-4AC5-9366-9D3F1546F4B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01" name="Text Box 15">
          <a:extLst>
            <a:ext uri="{FF2B5EF4-FFF2-40B4-BE49-F238E27FC236}">
              <a16:creationId xmlns:a16="http://schemas.microsoft.com/office/drawing/2014/main" id="{0D772AE4-7495-45E5-B87F-13834C972B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02" name="Text Box 15">
          <a:extLst>
            <a:ext uri="{FF2B5EF4-FFF2-40B4-BE49-F238E27FC236}">
              <a16:creationId xmlns:a16="http://schemas.microsoft.com/office/drawing/2014/main" id="{164CA9E7-11E4-4D24-AE94-FBBCE1E767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03" name="Text Box 15">
          <a:extLst>
            <a:ext uri="{FF2B5EF4-FFF2-40B4-BE49-F238E27FC236}">
              <a16:creationId xmlns:a16="http://schemas.microsoft.com/office/drawing/2014/main" id="{8FECD2D4-844D-44B1-BA2F-727DE831E7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04" name="Text Box 15">
          <a:extLst>
            <a:ext uri="{FF2B5EF4-FFF2-40B4-BE49-F238E27FC236}">
              <a16:creationId xmlns:a16="http://schemas.microsoft.com/office/drawing/2014/main" id="{93ECC79D-8190-469E-9D47-15D12DD4E5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05" name="Text Box 15">
          <a:extLst>
            <a:ext uri="{FF2B5EF4-FFF2-40B4-BE49-F238E27FC236}">
              <a16:creationId xmlns:a16="http://schemas.microsoft.com/office/drawing/2014/main" id="{B4A14C14-946C-431B-9434-A97F45D9BE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06" name="Text Box 15">
          <a:extLst>
            <a:ext uri="{FF2B5EF4-FFF2-40B4-BE49-F238E27FC236}">
              <a16:creationId xmlns:a16="http://schemas.microsoft.com/office/drawing/2014/main" id="{34AB47CD-310D-4E76-86E5-4C8BBCE6CF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07" name="Text Box 15">
          <a:extLst>
            <a:ext uri="{FF2B5EF4-FFF2-40B4-BE49-F238E27FC236}">
              <a16:creationId xmlns:a16="http://schemas.microsoft.com/office/drawing/2014/main" id="{BFAAFEFC-6943-4F7F-887D-A50C38A9B2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08" name="Text Box 15">
          <a:extLst>
            <a:ext uri="{FF2B5EF4-FFF2-40B4-BE49-F238E27FC236}">
              <a16:creationId xmlns:a16="http://schemas.microsoft.com/office/drawing/2014/main" id="{E9FC3DA5-E978-4C05-9CEF-0C22754F5F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09" name="Text Box 15">
          <a:extLst>
            <a:ext uri="{FF2B5EF4-FFF2-40B4-BE49-F238E27FC236}">
              <a16:creationId xmlns:a16="http://schemas.microsoft.com/office/drawing/2014/main" id="{5D450BC1-9A94-4374-AB74-9941A8B6DB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10" name="Text Box 15">
          <a:extLst>
            <a:ext uri="{FF2B5EF4-FFF2-40B4-BE49-F238E27FC236}">
              <a16:creationId xmlns:a16="http://schemas.microsoft.com/office/drawing/2014/main" id="{0B0CE66B-43E0-42BB-9E0A-75183A9DF9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11" name="Text Box 15">
          <a:extLst>
            <a:ext uri="{FF2B5EF4-FFF2-40B4-BE49-F238E27FC236}">
              <a16:creationId xmlns:a16="http://schemas.microsoft.com/office/drawing/2014/main" id="{B99F9AA7-7C92-4AE6-B803-81DC4BC308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12" name="Text Box 15">
          <a:extLst>
            <a:ext uri="{FF2B5EF4-FFF2-40B4-BE49-F238E27FC236}">
              <a16:creationId xmlns:a16="http://schemas.microsoft.com/office/drawing/2014/main" id="{33A422F3-0CC1-4470-BD9A-7C843A46F5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13" name="Text Box 15">
          <a:extLst>
            <a:ext uri="{FF2B5EF4-FFF2-40B4-BE49-F238E27FC236}">
              <a16:creationId xmlns:a16="http://schemas.microsoft.com/office/drawing/2014/main" id="{5C64985E-F0E5-4155-9A54-643E8130EA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14" name="Text Box 15">
          <a:extLst>
            <a:ext uri="{FF2B5EF4-FFF2-40B4-BE49-F238E27FC236}">
              <a16:creationId xmlns:a16="http://schemas.microsoft.com/office/drawing/2014/main" id="{2B8EFE08-A563-4727-9D29-B78CE123AE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15" name="Text Box 15">
          <a:extLst>
            <a:ext uri="{FF2B5EF4-FFF2-40B4-BE49-F238E27FC236}">
              <a16:creationId xmlns:a16="http://schemas.microsoft.com/office/drawing/2014/main" id="{5051E4B3-7340-402A-A4C5-5A49E39261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16" name="Text Box 15">
          <a:extLst>
            <a:ext uri="{FF2B5EF4-FFF2-40B4-BE49-F238E27FC236}">
              <a16:creationId xmlns:a16="http://schemas.microsoft.com/office/drawing/2014/main" id="{45CB0392-AA7B-47B9-A89B-66FED59A36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17" name="Text Box 15">
          <a:extLst>
            <a:ext uri="{FF2B5EF4-FFF2-40B4-BE49-F238E27FC236}">
              <a16:creationId xmlns:a16="http://schemas.microsoft.com/office/drawing/2014/main" id="{4797E8E0-D788-4058-BC46-CAB8CF3102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18" name="Text Box 15">
          <a:extLst>
            <a:ext uri="{FF2B5EF4-FFF2-40B4-BE49-F238E27FC236}">
              <a16:creationId xmlns:a16="http://schemas.microsoft.com/office/drawing/2014/main" id="{A5471F9A-1330-49CD-A4C9-7B9C27C1792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19" name="Text Box 15">
          <a:extLst>
            <a:ext uri="{FF2B5EF4-FFF2-40B4-BE49-F238E27FC236}">
              <a16:creationId xmlns:a16="http://schemas.microsoft.com/office/drawing/2014/main" id="{836EDA7D-AB6B-47E1-BE05-44C48CFD49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20" name="Text Box 15">
          <a:extLst>
            <a:ext uri="{FF2B5EF4-FFF2-40B4-BE49-F238E27FC236}">
              <a16:creationId xmlns:a16="http://schemas.microsoft.com/office/drawing/2014/main" id="{459FEED8-D41E-4381-A874-E2008AA62B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21" name="Text Box 15">
          <a:extLst>
            <a:ext uri="{FF2B5EF4-FFF2-40B4-BE49-F238E27FC236}">
              <a16:creationId xmlns:a16="http://schemas.microsoft.com/office/drawing/2014/main" id="{B078B5B5-D10B-436B-AD05-55720DF33B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22" name="Text Box 15">
          <a:extLst>
            <a:ext uri="{FF2B5EF4-FFF2-40B4-BE49-F238E27FC236}">
              <a16:creationId xmlns:a16="http://schemas.microsoft.com/office/drawing/2014/main" id="{9560DF02-20AA-4F40-BDE6-08DA733C1D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23" name="Text Box 15">
          <a:extLst>
            <a:ext uri="{FF2B5EF4-FFF2-40B4-BE49-F238E27FC236}">
              <a16:creationId xmlns:a16="http://schemas.microsoft.com/office/drawing/2014/main" id="{176C3042-FA43-43A7-A075-6A70E773BB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24" name="Text Box 15">
          <a:extLst>
            <a:ext uri="{FF2B5EF4-FFF2-40B4-BE49-F238E27FC236}">
              <a16:creationId xmlns:a16="http://schemas.microsoft.com/office/drawing/2014/main" id="{692A07E7-DE5D-4DCE-9146-BF09627C03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25" name="Text Box 15">
          <a:extLst>
            <a:ext uri="{FF2B5EF4-FFF2-40B4-BE49-F238E27FC236}">
              <a16:creationId xmlns:a16="http://schemas.microsoft.com/office/drawing/2014/main" id="{AB26E423-8825-435F-B69D-BC1596124A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26" name="Text Box 15">
          <a:extLst>
            <a:ext uri="{FF2B5EF4-FFF2-40B4-BE49-F238E27FC236}">
              <a16:creationId xmlns:a16="http://schemas.microsoft.com/office/drawing/2014/main" id="{A342CC00-1B18-42F4-AC40-059505DEE4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27" name="Text Box 15">
          <a:extLst>
            <a:ext uri="{FF2B5EF4-FFF2-40B4-BE49-F238E27FC236}">
              <a16:creationId xmlns:a16="http://schemas.microsoft.com/office/drawing/2014/main" id="{4E132C28-5076-42AD-AA7B-78A49F1E4F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28" name="Text Box 15">
          <a:extLst>
            <a:ext uri="{FF2B5EF4-FFF2-40B4-BE49-F238E27FC236}">
              <a16:creationId xmlns:a16="http://schemas.microsoft.com/office/drawing/2014/main" id="{840BE51E-B40C-47AA-87B7-B00171BE87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29" name="Text Box 15">
          <a:extLst>
            <a:ext uri="{FF2B5EF4-FFF2-40B4-BE49-F238E27FC236}">
              <a16:creationId xmlns:a16="http://schemas.microsoft.com/office/drawing/2014/main" id="{315DD11D-E4A4-4A5C-946F-FDCB258C7A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30" name="Text Box 15">
          <a:extLst>
            <a:ext uri="{FF2B5EF4-FFF2-40B4-BE49-F238E27FC236}">
              <a16:creationId xmlns:a16="http://schemas.microsoft.com/office/drawing/2014/main" id="{DC9B5CE0-697B-4975-9695-27F3FEB849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31" name="Text Box 15">
          <a:extLst>
            <a:ext uri="{FF2B5EF4-FFF2-40B4-BE49-F238E27FC236}">
              <a16:creationId xmlns:a16="http://schemas.microsoft.com/office/drawing/2014/main" id="{6159BD29-ADA2-4C03-9BFC-79F14D2B20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32" name="Text Box 15">
          <a:extLst>
            <a:ext uri="{FF2B5EF4-FFF2-40B4-BE49-F238E27FC236}">
              <a16:creationId xmlns:a16="http://schemas.microsoft.com/office/drawing/2014/main" id="{4B58CC40-1776-4F94-9501-0B3CDD0986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33" name="Text Box 15">
          <a:extLst>
            <a:ext uri="{FF2B5EF4-FFF2-40B4-BE49-F238E27FC236}">
              <a16:creationId xmlns:a16="http://schemas.microsoft.com/office/drawing/2014/main" id="{E94F4015-7166-4DFA-9F31-A7AFAA37E4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34" name="Text Box 15">
          <a:extLst>
            <a:ext uri="{FF2B5EF4-FFF2-40B4-BE49-F238E27FC236}">
              <a16:creationId xmlns:a16="http://schemas.microsoft.com/office/drawing/2014/main" id="{FC6938A9-77B6-44D9-ADED-F66E6FD395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35" name="Text Box 15">
          <a:extLst>
            <a:ext uri="{FF2B5EF4-FFF2-40B4-BE49-F238E27FC236}">
              <a16:creationId xmlns:a16="http://schemas.microsoft.com/office/drawing/2014/main" id="{82078897-07B8-4347-8B77-B634583AB8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36" name="Text Box 15">
          <a:extLst>
            <a:ext uri="{FF2B5EF4-FFF2-40B4-BE49-F238E27FC236}">
              <a16:creationId xmlns:a16="http://schemas.microsoft.com/office/drawing/2014/main" id="{04985EFB-4C02-451A-8BA9-E1EE91E3B4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37" name="Text Box 15">
          <a:extLst>
            <a:ext uri="{FF2B5EF4-FFF2-40B4-BE49-F238E27FC236}">
              <a16:creationId xmlns:a16="http://schemas.microsoft.com/office/drawing/2014/main" id="{AAC4557A-4ADC-4C33-95CB-4A0A33D55B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38" name="Text Box 15">
          <a:extLst>
            <a:ext uri="{FF2B5EF4-FFF2-40B4-BE49-F238E27FC236}">
              <a16:creationId xmlns:a16="http://schemas.microsoft.com/office/drawing/2014/main" id="{C95228D5-5EE3-426C-9661-671B9BA6B9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39" name="Text Box 15">
          <a:extLst>
            <a:ext uri="{FF2B5EF4-FFF2-40B4-BE49-F238E27FC236}">
              <a16:creationId xmlns:a16="http://schemas.microsoft.com/office/drawing/2014/main" id="{5211B251-DEB0-4107-AF0C-80A16CBD31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40" name="Text Box 15">
          <a:extLst>
            <a:ext uri="{FF2B5EF4-FFF2-40B4-BE49-F238E27FC236}">
              <a16:creationId xmlns:a16="http://schemas.microsoft.com/office/drawing/2014/main" id="{4FAB019F-6F80-421C-AF96-B769BABD58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41" name="Text Box 15">
          <a:extLst>
            <a:ext uri="{FF2B5EF4-FFF2-40B4-BE49-F238E27FC236}">
              <a16:creationId xmlns:a16="http://schemas.microsoft.com/office/drawing/2014/main" id="{9146953B-B1C5-44EA-B7FE-DE1321A968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42" name="Text Box 15">
          <a:extLst>
            <a:ext uri="{FF2B5EF4-FFF2-40B4-BE49-F238E27FC236}">
              <a16:creationId xmlns:a16="http://schemas.microsoft.com/office/drawing/2014/main" id="{85145C27-D297-4A05-9300-40B82303CE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43" name="Text Box 15">
          <a:extLst>
            <a:ext uri="{FF2B5EF4-FFF2-40B4-BE49-F238E27FC236}">
              <a16:creationId xmlns:a16="http://schemas.microsoft.com/office/drawing/2014/main" id="{3C0E06F1-53C0-4B36-BEEC-CB09252F494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44" name="Text Box 15">
          <a:extLst>
            <a:ext uri="{FF2B5EF4-FFF2-40B4-BE49-F238E27FC236}">
              <a16:creationId xmlns:a16="http://schemas.microsoft.com/office/drawing/2014/main" id="{C1EED898-FE40-46DD-810F-16F57DEB18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45" name="Text Box 15">
          <a:extLst>
            <a:ext uri="{FF2B5EF4-FFF2-40B4-BE49-F238E27FC236}">
              <a16:creationId xmlns:a16="http://schemas.microsoft.com/office/drawing/2014/main" id="{D613E32E-ED71-4F3C-9A71-A5DE9FFDDA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46" name="Text Box 15">
          <a:extLst>
            <a:ext uri="{FF2B5EF4-FFF2-40B4-BE49-F238E27FC236}">
              <a16:creationId xmlns:a16="http://schemas.microsoft.com/office/drawing/2014/main" id="{18DA71D8-F3A3-4C1F-9380-728E3F6C930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47" name="Text Box 15">
          <a:extLst>
            <a:ext uri="{FF2B5EF4-FFF2-40B4-BE49-F238E27FC236}">
              <a16:creationId xmlns:a16="http://schemas.microsoft.com/office/drawing/2014/main" id="{DA414E9B-E99C-4B18-ABE6-65A3AD1196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48" name="Text Box 15">
          <a:extLst>
            <a:ext uri="{FF2B5EF4-FFF2-40B4-BE49-F238E27FC236}">
              <a16:creationId xmlns:a16="http://schemas.microsoft.com/office/drawing/2014/main" id="{F0D8EABD-4152-4BC5-BD43-7C7A4D2481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49" name="Text Box 15">
          <a:extLst>
            <a:ext uri="{FF2B5EF4-FFF2-40B4-BE49-F238E27FC236}">
              <a16:creationId xmlns:a16="http://schemas.microsoft.com/office/drawing/2014/main" id="{61E7C53C-51C2-439B-82F6-00E17FDB69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50" name="Text Box 15">
          <a:extLst>
            <a:ext uri="{FF2B5EF4-FFF2-40B4-BE49-F238E27FC236}">
              <a16:creationId xmlns:a16="http://schemas.microsoft.com/office/drawing/2014/main" id="{B28B28E4-2DBA-4EDA-A8AF-2D60910703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51" name="Text Box 15">
          <a:extLst>
            <a:ext uri="{FF2B5EF4-FFF2-40B4-BE49-F238E27FC236}">
              <a16:creationId xmlns:a16="http://schemas.microsoft.com/office/drawing/2014/main" id="{5B1408DC-315D-45FD-947A-1E1B1D1AE7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52" name="Text Box 15">
          <a:extLst>
            <a:ext uri="{FF2B5EF4-FFF2-40B4-BE49-F238E27FC236}">
              <a16:creationId xmlns:a16="http://schemas.microsoft.com/office/drawing/2014/main" id="{6C7C9A07-1328-478A-B07F-6AB44B741D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53" name="Text Box 15">
          <a:extLst>
            <a:ext uri="{FF2B5EF4-FFF2-40B4-BE49-F238E27FC236}">
              <a16:creationId xmlns:a16="http://schemas.microsoft.com/office/drawing/2014/main" id="{C08EAAEB-84DA-48AA-9651-7951BF43E8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54" name="Text Box 15">
          <a:extLst>
            <a:ext uri="{FF2B5EF4-FFF2-40B4-BE49-F238E27FC236}">
              <a16:creationId xmlns:a16="http://schemas.microsoft.com/office/drawing/2014/main" id="{17663292-F185-40DC-8CB6-66ED6AC505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55" name="Text Box 15">
          <a:extLst>
            <a:ext uri="{FF2B5EF4-FFF2-40B4-BE49-F238E27FC236}">
              <a16:creationId xmlns:a16="http://schemas.microsoft.com/office/drawing/2014/main" id="{12C4A140-24A5-4582-BB31-B53FAE402B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56" name="Text Box 15">
          <a:extLst>
            <a:ext uri="{FF2B5EF4-FFF2-40B4-BE49-F238E27FC236}">
              <a16:creationId xmlns:a16="http://schemas.microsoft.com/office/drawing/2014/main" id="{7B5A6F96-1624-4C1E-8A23-D17577E91F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57" name="Text Box 15">
          <a:extLst>
            <a:ext uri="{FF2B5EF4-FFF2-40B4-BE49-F238E27FC236}">
              <a16:creationId xmlns:a16="http://schemas.microsoft.com/office/drawing/2014/main" id="{ED493996-86E6-46FE-A154-1F613DD2CF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58" name="Text Box 15">
          <a:extLst>
            <a:ext uri="{FF2B5EF4-FFF2-40B4-BE49-F238E27FC236}">
              <a16:creationId xmlns:a16="http://schemas.microsoft.com/office/drawing/2014/main" id="{30E7BBA9-A2C3-4B42-9DF9-673709B82C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59" name="Text Box 15">
          <a:extLst>
            <a:ext uri="{FF2B5EF4-FFF2-40B4-BE49-F238E27FC236}">
              <a16:creationId xmlns:a16="http://schemas.microsoft.com/office/drawing/2014/main" id="{3C0117DF-2150-4B5D-93E0-BD209FFD20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3160" name="Text Box 15">
          <a:extLst>
            <a:ext uri="{FF2B5EF4-FFF2-40B4-BE49-F238E27FC236}">
              <a16:creationId xmlns:a16="http://schemas.microsoft.com/office/drawing/2014/main" id="{5CB9C960-03A8-46A4-B9EC-7C7FD06EB0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61" name="Text Box 15">
          <a:extLst>
            <a:ext uri="{FF2B5EF4-FFF2-40B4-BE49-F238E27FC236}">
              <a16:creationId xmlns:a16="http://schemas.microsoft.com/office/drawing/2014/main" id="{062574C4-5652-4E65-B288-CDA0E7C4A3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62" name="Text Box 15">
          <a:extLst>
            <a:ext uri="{FF2B5EF4-FFF2-40B4-BE49-F238E27FC236}">
              <a16:creationId xmlns:a16="http://schemas.microsoft.com/office/drawing/2014/main" id="{FC7D366A-5BC5-4EB2-A917-49FC068326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63" name="Text Box 15">
          <a:extLst>
            <a:ext uri="{FF2B5EF4-FFF2-40B4-BE49-F238E27FC236}">
              <a16:creationId xmlns:a16="http://schemas.microsoft.com/office/drawing/2014/main" id="{CF8DD098-758F-4A07-80E9-FDB3C73BD6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64" name="Text Box 15">
          <a:extLst>
            <a:ext uri="{FF2B5EF4-FFF2-40B4-BE49-F238E27FC236}">
              <a16:creationId xmlns:a16="http://schemas.microsoft.com/office/drawing/2014/main" id="{A7EE32EF-AB2F-406B-9A4D-BC9E57B7B1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65" name="Text Box 15">
          <a:extLst>
            <a:ext uri="{FF2B5EF4-FFF2-40B4-BE49-F238E27FC236}">
              <a16:creationId xmlns:a16="http://schemas.microsoft.com/office/drawing/2014/main" id="{A0ABAAA0-4172-448D-91D0-88E9A012C3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66" name="Text Box 15">
          <a:extLst>
            <a:ext uri="{FF2B5EF4-FFF2-40B4-BE49-F238E27FC236}">
              <a16:creationId xmlns:a16="http://schemas.microsoft.com/office/drawing/2014/main" id="{26A980B4-B255-4954-BD73-DC91D09E56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67" name="Text Box 15">
          <a:extLst>
            <a:ext uri="{FF2B5EF4-FFF2-40B4-BE49-F238E27FC236}">
              <a16:creationId xmlns:a16="http://schemas.microsoft.com/office/drawing/2014/main" id="{64A7ACFF-AFE3-413D-BF43-911D6E93D3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68" name="Text Box 15">
          <a:extLst>
            <a:ext uri="{FF2B5EF4-FFF2-40B4-BE49-F238E27FC236}">
              <a16:creationId xmlns:a16="http://schemas.microsoft.com/office/drawing/2014/main" id="{03D2B815-0434-47D1-ABDA-7AE260B842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69" name="Text Box 15">
          <a:extLst>
            <a:ext uri="{FF2B5EF4-FFF2-40B4-BE49-F238E27FC236}">
              <a16:creationId xmlns:a16="http://schemas.microsoft.com/office/drawing/2014/main" id="{7973CB84-8C1F-4EF6-97BB-747F889DAB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70" name="Text Box 15">
          <a:extLst>
            <a:ext uri="{FF2B5EF4-FFF2-40B4-BE49-F238E27FC236}">
              <a16:creationId xmlns:a16="http://schemas.microsoft.com/office/drawing/2014/main" id="{A4356AE3-4260-4CE9-9A92-F6B0053DEB1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71" name="Text Box 15">
          <a:extLst>
            <a:ext uri="{FF2B5EF4-FFF2-40B4-BE49-F238E27FC236}">
              <a16:creationId xmlns:a16="http://schemas.microsoft.com/office/drawing/2014/main" id="{9926C95D-7BF4-45E9-BADE-F0F4062AE6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72" name="Text Box 15">
          <a:extLst>
            <a:ext uri="{FF2B5EF4-FFF2-40B4-BE49-F238E27FC236}">
              <a16:creationId xmlns:a16="http://schemas.microsoft.com/office/drawing/2014/main" id="{E588C4DE-3F6F-4E29-967F-99F5BB7227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73" name="Text Box 15">
          <a:extLst>
            <a:ext uri="{FF2B5EF4-FFF2-40B4-BE49-F238E27FC236}">
              <a16:creationId xmlns:a16="http://schemas.microsoft.com/office/drawing/2014/main" id="{FFC15727-D2E2-4462-AFA4-833C2CACBD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74" name="Text Box 15">
          <a:extLst>
            <a:ext uri="{FF2B5EF4-FFF2-40B4-BE49-F238E27FC236}">
              <a16:creationId xmlns:a16="http://schemas.microsoft.com/office/drawing/2014/main" id="{E4A09BB3-E28B-42A9-90EB-E914FBF0AD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75" name="Text Box 15">
          <a:extLst>
            <a:ext uri="{FF2B5EF4-FFF2-40B4-BE49-F238E27FC236}">
              <a16:creationId xmlns:a16="http://schemas.microsoft.com/office/drawing/2014/main" id="{11FA5E88-3831-4476-AE31-81CBA1DBFE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76" name="Text Box 15">
          <a:extLst>
            <a:ext uri="{FF2B5EF4-FFF2-40B4-BE49-F238E27FC236}">
              <a16:creationId xmlns:a16="http://schemas.microsoft.com/office/drawing/2014/main" id="{8AE1E49B-4116-4E77-A4D7-C0D5B609592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77" name="Text Box 15">
          <a:extLst>
            <a:ext uri="{FF2B5EF4-FFF2-40B4-BE49-F238E27FC236}">
              <a16:creationId xmlns:a16="http://schemas.microsoft.com/office/drawing/2014/main" id="{6AA1EE32-CBF8-4849-AD34-01C9978CBB3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78" name="Text Box 15">
          <a:extLst>
            <a:ext uri="{FF2B5EF4-FFF2-40B4-BE49-F238E27FC236}">
              <a16:creationId xmlns:a16="http://schemas.microsoft.com/office/drawing/2014/main" id="{881E2FD8-DC98-4924-A4D8-247F374066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79" name="Text Box 15">
          <a:extLst>
            <a:ext uri="{FF2B5EF4-FFF2-40B4-BE49-F238E27FC236}">
              <a16:creationId xmlns:a16="http://schemas.microsoft.com/office/drawing/2014/main" id="{7C7D23C6-A44A-470E-9B46-20C27A6492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80" name="Text Box 15">
          <a:extLst>
            <a:ext uri="{FF2B5EF4-FFF2-40B4-BE49-F238E27FC236}">
              <a16:creationId xmlns:a16="http://schemas.microsoft.com/office/drawing/2014/main" id="{681964F8-4F82-4E7B-B7AB-D921DCE9D1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81" name="Text Box 15">
          <a:extLst>
            <a:ext uri="{FF2B5EF4-FFF2-40B4-BE49-F238E27FC236}">
              <a16:creationId xmlns:a16="http://schemas.microsoft.com/office/drawing/2014/main" id="{4E60F882-B825-411F-AAB6-A35D1F1ECD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82" name="Text Box 15">
          <a:extLst>
            <a:ext uri="{FF2B5EF4-FFF2-40B4-BE49-F238E27FC236}">
              <a16:creationId xmlns:a16="http://schemas.microsoft.com/office/drawing/2014/main" id="{911BDAAB-51A9-4EB4-B267-E42AE1F60E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83" name="Text Box 15">
          <a:extLst>
            <a:ext uri="{FF2B5EF4-FFF2-40B4-BE49-F238E27FC236}">
              <a16:creationId xmlns:a16="http://schemas.microsoft.com/office/drawing/2014/main" id="{343058C0-1053-4807-AA7E-51BB5D85E4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84" name="Text Box 15">
          <a:extLst>
            <a:ext uri="{FF2B5EF4-FFF2-40B4-BE49-F238E27FC236}">
              <a16:creationId xmlns:a16="http://schemas.microsoft.com/office/drawing/2014/main" id="{0D573141-6378-4500-90C6-7E0F80525E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85" name="Text Box 15">
          <a:extLst>
            <a:ext uri="{FF2B5EF4-FFF2-40B4-BE49-F238E27FC236}">
              <a16:creationId xmlns:a16="http://schemas.microsoft.com/office/drawing/2014/main" id="{8AA0B1AC-3C48-4549-A9CA-6A27589C10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86" name="Text Box 15">
          <a:extLst>
            <a:ext uri="{FF2B5EF4-FFF2-40B4-BE49-F238E27FC236}">
              <a16:creationId xmlns:a16="http://schemas.microsoft.com/office/drawing/2014/main" id="{9621E6C7-0C1F-4E4B-BEC3-55AC02A04B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87" name="Text Box 15">
          <a:extLst>
            <a:ext uri="{FF2B5EF4-FFF2-40B4-BE49-F238E27FC236}">
              <a16:creationId xmlns:a16="http://schemas.microsoft.com/office/drawing/2014/main" id="{0E908AD4-0C2B-47E6-A07A-20FCF096AF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88" name="Text Box 15">
          <a:extLst>
            <a:ext uri="{FF2B5EF4-FFF2-40B4-BE49-F238E27FC236}">
              <a16:creationId xmlns:a16="http://schemas.microsoft.com/office/drawing/2014/main" id="{7E9BC263-3B31-41C9-BBFA-D78A5F31EC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89" name="Text Box 15">
          <a:extLst>
            <a:ext uri="{FF2B5EF4-FFF2-40B4-BE49-F238E27FC236}">
              <a16:creationId xmlns:a16="http://schemas.microsoft.com/office/drawing/2014/main" id="{265B7836-EF5B-4A39-89E0-53DC4A23D82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90" name="Text Box 15">
          <a:extLst>
            <a:ext uri="{FF2B5EF4-FFF2-40B4-BE49-F238E27FC236}">
              <a16:creationId xmlns:a16="http://schemas.microsoft.com/office/drawing/2014/main" id="{7E858B26-9E88-4632-8BA2-C42D0825EE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91" name="Text Box 15">
          <a:extLst>
            <a:ext uri="{FF2B5EF4-FFF2-40B4-BE49-F238E27FC236}">
              <a16:creationId xmlns:a16="http://schemas.microsoft.com/office/drawing/2014/main" id="{4A8D303C-79ED-4D01-9F74-E05AC1463C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92" name="Text Box 15">
          <a:extLst>
            <a:ext uri="{FF2B5EF4-FFF2-40B4-BE49-F238E27FC236}">
              <a16:creationId xmlns:a16="http://schemas.microsoft.com/office/drawing/2014/main" id="{DC446BC0-4C22-4AF1-8877-A0F5606119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93" name="Text Box 15">
          <a:extLst>
            <a:ext uri="{FF2B5EF4-FFF2-40B4-BE49-F238E27FC236}">
              <a16:creationId xmlns:a16="http://schemas.microsoft.com/office/drawing/2014/main" id="{2A1DB52E-5211-4564-94A1-1BA4C99EFF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94" name="Text Box 15">
          <a:extLst>
            <a:ext uri="{FF2B5EF4-FFF2-40B4-BE49-F238E27FC236}">
              <a16:creationId xmlns:a16="http://schemas.microsoft.com/office/drawing/2014/main" id="{561310F5-5CED-4A72-9709-9A6AC2A39D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95" name="Text Box 15">
          <a:extLst>
            <a:ext uri="{FF2B5EF4-FFF2-40B4-BE49-F238E27FC236}">
              <a16:creationId xmlns:a16="http://schemas.microsoft.com/office/drawing/2014/main" id="{8A9FB880-6E54-43C0-B8BE-2F7CB2B48BE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96" name="Text Box 15">
          <a:extLst>
            <a:ext uri="{FF2B5EF4-FFF2-40B4-BE49-F238E27FC236}">
              <a16:creationId xmlns:a16="http://schemas.microsoft.com/office/drawing/2014/main" id="{A7942034-54B4-44B8-BE8B-8A323E8A51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97" name="Text Box 15">
          <a:extLst>
            <a:ext uri="{FF2B5EF4-FFF2-40B4-BE49-F238E27FC236}">
              <a16:creationId xmlns:a16="http://schemas.microsoft.com/office/drawing/2014/main" id="{9EEB0331-9360-49E8-A0AF-A41CAED84E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98" name="Text Box 15">
          <a:extLst>
            <a:ext uri="{FF2B5EF4-FFF2-40B4-BE49-F238E27FC236}">
              <a16:creationId xmlns:a16="http://schemas.microsoft.com/office/drawing/2014/main" id="{9C134328-2B33-422F-A924-3D7231AB46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199" name="Text Box 15">
          <a:extLst>
            <a:ext uri="{FF2B5EF4-FFF2-40B4-BE49-F238E27FC236}">
              <a16:creationId xmlns:a16="http://schemas.microsoft.com/office/drawing/2014/main" id="{3F246CAF-334C-4A6B-BF23-5173243F30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00" name="Text Box 15">
          <a:extLst>
            <a:ext uri="{FF2B5EF4-FFF2-40B4-BE49-F238E27FC236}">
              <a16:creationId xmlns:a16="http://schemas.microsoft.com/office/drawing/2014/main" id="{F1944EE2-8F49-4EEF-B840-EF7CAC440B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01" name="Text Box 15">
          <a:extLst>
            <a:ext uri="{FF2B5EF4-FFF2-40B4-BE49-F238E27FC236}">
              <a16:creationId xmlns:a16="http://schemas.microsoft.com/office/drawing/2014/main" id="{64776B70-7430-4ADC-ACAF-7D80D1ADD6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02" name="Text Box 15">
          <a:extLst>
            <a:ext uri="{FF2B5EF4-FFF2-40B4-BE49-F238E27FC236}">
              <a16:creationId xmlns:a16="http://schemas.microsoft.com/office/drawing/2014/main" id="{61E0B8CD-470B-4D3F-BA2E-F33473FEFF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03" name="Text Box 15">
          <a:extLst>
            <a:ext uri="{FF2B5EF4-FFF2-40B4-BE49-F238E27FC236}">
              <a16:creationId xmlns:a16="http://schemas.microsoft.com/office/drawing/2014/main" id="{974E7474-8D65-47F8-AB1E-C2B07ABE00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04" name="Text Box 15">
          <a:extLst>
            <a:ext uri="{FF2B5EF4-FFF2-40B4-BE49-F238E27FC236}">
              <a16:creationId xmlns:a16="http://schemas.microsoft.com/office/drawing/2014/main" id="{9EBC90DB-6D01-48D4-928E-99EDFF58EA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05" name="Text Box 15">
          <a:extLst>
            <a:ext uri="{FF2B5EF4-FFF2-40B4-BE49-F238E27FC236}">
              <a16:creationId xmlns:a16="http://schemas.microsoft.com/office/drawing/2014/main" id="{F6861697-4033-414F-9E7D-5B20FA0DDB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06" name="Text Box 15">
          <a:extLst>
            <a:ext uri="{FF2B5EF4-FFF2-40B4-BE49-F238E27FC236}">
              <a16:creationId xmlns:a16="http://schemas.microsoft.com/office/drawing/2014/main" id="{86975710-B6A0-40A3-85E6-946D19BC48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07" name="Text Box 15">
          <a:extLst>
            <a:ext uri="{FF2B5EF4-FFF2-40B4-BE49-F238E27FC236}">
              <a16:creationId xmlns:a16="http://schemas.microsoft.com/office/drawing/2014/main" id="{DDC2291A-F6E9-4067-8749-D468D888FF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08" name="Text Box 15">
          <a:extLst>
            <a:ext uri="{FF2B5EF4-FFF2-40B4-BE49-F238E27FC236}">
              <a16:creationId xmlns:a16="http://schemas.microsoft.com/office/drawing/2014/main" id="{3DEDA58A-7EDB-4E48-BC59-30E09C58B2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09" name="Text Box 15">
          <a:extLst>
            <a:ext uri="{FF2B5EF4-FFF2-40B4-BE49-F238E27FC236}">
              <a16:creationId xmlns:a16="http://schemas.microsoft.com/office/drawing/2014/main" id="{3E285085-A271-4F41-A8F5-144C1AEEB62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10" name="Text Box 15">
          <a:extLst>
            <a:ext uri="{FF2B5EF4-FFF2-40B4-BE49-F238E27FC236}">
              <a16:creationId xmlns:a16="http://schemas.microsoft.com/office/drawing/2014/main" id="{DDF109AA-51F9-4957-ABE5-858401CDCC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11" name="Text Box 15">
          <a:extLst>
            <a:ext uri="{FF2B5EF4-FFF2-40B4-BE49-F238E27FC236}">
              <a16:creationId xmlns:a16="http://schemas.microsoft.com/office/drawing/2014/main" id="{69C3A3EA-FD71-40AE-BFC9-A7ED78A73F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12" name="Text Box 15">
          <a:extLst>
            <a:ext uri="{FF2B5EF4-FFF2-40B4-BE49-F238E27FC236}">
              <a16:creationId xmlns:a16="http://schemas.microsoft.com/office/drawing/2014/main" id="{50240A6C-1B55-4633-A98A-D996E18318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13" name="Text Box 15">
          <a:extLst>
            <a:ext uri="{FF2B5EF4-FFF2-40B4-BE49-F238E27FC236}">
              <a16:creationId xmlns:a16="http://schemas.microsoft.com/office/drawing/2014/main" id="{1A3C7F11-74DB-4631-913B-BDBF211EDB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14" name="Text Box 15">
          <a:extLst>
            <a:ext uri="{FF2B5EF4-FFF2-40B4-BE49-F238E27FC236}">
              <a16:creationId xmlns:a16="http://schemas.microsoft.com/office/drawing/2014/main" id="{E8582F4F-12D4-49FC-AB2A-6989B9FBD6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15" name="Text Box 15">
          <a:extLst>
            <a:ext uri="{FF2B5EF4-FFF2-40B4-BE49-F238E27FC236}">
              <a16:creationId xmlns:a16="http://schemas.microsoft.com/office/drawing/2014/main" id="{1815143B-2F38-45FA-9C71-0794800E2D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16" name="Text Box 15">
          <a:extLst>
            <a:ext uri="{FF2B5EF4-FFF2-40B4-BE49-F238E27FC236}">
              <a16:creationId xmlns:a16="http://schemas.microsoft.com/office/drawing/2014/main" id="{4FFC0F8D-4EE8-4FE5-B4C0-0AF7CC2E5C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17" name="Text Box 15">
          <a:extLst>
            <a:ext uri="{FF2B5EF4-FFF2-40B4-BE49-F238E27FC236}">
              <a16:creationId xmlns:a16="http://schemas.microsoft.com/office/drawing/2014/main" id="{34DBF305-2B31-40ED-8C16-FF89ECF8A2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18" name="Text Box 15">
          <a:extLst>
            <a:ext uri="{FF2B5EF4-FFF2-40B4-BE49-F238E27FC236}">
              <a16:creationId xmlns:a16="http://schemas.microsoft.com/office/drawing/2014/main" id="{45290248-2FA7-4F89-9E4E-8D4BB237D5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19" name="Text Box 15">
          <a:extLst>
            <a:ext uri="{FF2B5EF4-FFF2-40B4-BE49-F238E27FC236}">
              <a16:creationId xmlns:a16="http://schemas.microsoft.com/office/drawing/2014/main" id="{1AC60792-1BCD-43BB-A8E2-4B41E0E49E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20" name="Text Box 15">
          <a:extLst>
            <a:ext uri="{FF2B5EF4-FFF2-40B4-BE49-F238E27FC236}">
              <a16:creationId xmlns:a16="http://schemas.microsoft.com/office/drawing/2014/main" id="{7A317C06-D088-4501-B1DE-DC5AC54AC6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21" name="Text Box 15">
          <a:extLst>
            <a:ext uri="{FF2B5EF4-FFF2-40B4-BE49-F238E27FC236}">
              <a16:creationId xmlns:a16="http://schemas.microsoft.com/office/drawing/2014/main" id="{5892F67C-AA31-46EF-9736-C08C1A9BD4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22" name="Text Box 15">
          <a:extLst>
            <a:ext uri="{FF2B5EF4-FFF2-40B4-BE49-F238E27FC236}">
              <a16:creationId xmlns:a16="http://schemas.microsoft.com/office/drawing/2014/main" id="{6454F32F-2679-4466-A0DC-1058513D33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23" name="Text Box 15">
          <a:extLst>
            <a:ext uri="{FF2B5EF4-FFF2-40B4-BE49-F238E27FC236}">
              <a16:creationId xmlns:a16="http://schemas.microsoft.com/office/drawing/2014/main" id="{3B464C03-C31E-4ACF-B204-1DE6B8259C4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24" name="Text Box 15">
          <a:extLst>
            <a:ext uri="{FF2B5EF4-FFF2-40B4-BE49-F238E27FC236}">
              <a16:creationId xmlns:a16="http://schemas.microsoft.com/office/drawing/2014/main" id="{22534650-2550-4171-A7F3-4D2EBF5E5E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225" name="Text Box 15">
          <a:extLst>
            <a:ext uri="{FF2B5EF4-FFF2-40B4-BE49-F238E27FC236}">
              <a16:creationId xmlns:a16="http://schemas.microsoft.com/office/drawing/2014/main" id="{85219315-7B98-47FB-A6D8-F0E5A17392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26" name="Text Box 15">
          <a:extLst>
            <a:ext uri="{FF2B5EF4-FFF2-40B4-BE49-F238E27FC236}">
              <a16:creationId xmlns:a16="http://schemas.microsoft.com/office/drawing/2014/main" id="{CB31F8BA-9251-445B-8A55-112EA1B5A6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27" name="Text Box 15">
          <a:extLst>
            <a:ext uri="{FF2B5EF4-FFF2-40B4-BE49-F238E27FC236}">
              <a16:creationId xmlns:a16="http://schemas.microsoft.com/office/drawing/2014/main" id="{47E38D2C-C4F4-453F-B305-40F6F16E06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28" name="Text Box 15">
          <a:extLst>
            <a:ext uri="{FF2B5EF4-FFF2-40B4-BE49-F238E27FC236}">
              <a16:creationId xmlns:a16="http://schemas.microsoft.com/office/drawing/2014/main" id="{F7E1D9BD-74C7-43F3-8D1B-60C8FEE34E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29" name="Text Box 15">
          <a:extLst>
            <a:ext uri="{FF2B5EF4-FFF2-40B4-BE49-F238E27FC236}">
              <a16:creationId xmlns:a16="http://schemas.microsoft.com/office/drawing/2014/main" id="{D5206735-75C9-42DD-B34F-0F38BCE25E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30" name="Text Box 15">
          <a:extLst>
            <a:ext uri="{FF2B5EF4-FFF2-40B4-BE49-F238E27FC236}">
              <a16:creationId xmlns:a16="http://schemas.microsoft.com/office/drawing/2014/main" id="{61C1811E-1D2D-4BB7-99BA-021CD3EB80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31" name="Text Box 15">
          <a:extLst>
            <a:ext uri="{FF2B5EF4-FFF2-40B4-BE49-F238E27FC236}">
              <a16:creationId xmlns:a16="http://schemas.microsoft.com/office/drawing/2014/main" id="{1DC85CC5-5DF3-4178-A08D-4A017FEC005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32" name="Text Box 15">
          <a:extLst>
            <a:ext uri="{FF2B5EF4-FFF2-40B4-BE49-F238E27FC236}">
              <a16:creationId xmlns:a16="http://schemas.microsoft.com/office/drawing/2014/main" id="{2DFAB294-811C-4EF4-B321-FF0B509470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33" name="Text Box 15">
          <a:extLst>
            <a:ext uri="{FF2B5EF4-FFF2-40B4-BE49-F238E27FC236}">
              <a16:creationId xmlns:a16="http://schemas.microsoft.com/office/drawing/2014/main" id="{864689FC-7FCC-4BD9-8BAD-6F763067B2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34" name="Text Box 15">
          <a:extLst>
            <a:ext uri="{FF2B5EF4-FFF2-40B4-BE49-F238E27FC236}">
              <a16:creationId xmlns:a16="http://schemas.microsoft.com/office/drawing/2014/main" id="{767D09FA-021D-425C-A2D2-6F39B35053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35" name="Text Box 15">
          <a:extLst>
            <a:ext uri="{FF2B5EF4-FFF2-40B4-BE49-F238E27FC236}">
              <a16:creationId xmlns:a16="http://schemas.microsoft.com/office/drawing/2014/main" id="{29050FD1-AD2E-4E34-80AC-1898787F27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36" name="Text Box 15">
          <a:extLst>
            <a:ext uri="{FF2B5EF4-FFF2-40B4-BE49-F238E27FC236}">
              <a16:creationId xmlns:a16="http://schemas.microsoft.com/office/drawing/2014/main" id="{748D2482-8232-4872-888D-FDA393B1B0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37" name="Text Box 15">
          <a:extLst>
            <a:ext uri="{FF2B5EF4-FFF2-40B4-BE49-F238E27FC236}">
              <a16:creationId xmlns:a16="http://schemas.microsoft.com/office/drawing/2014/main" id="{42123EE3-1233-4DAF-B4EB-6FAC549EB3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38" name="Text Box 15">
          <a:extLst>
            <a:ext uri="{FF2B5EF4-FFF2-40B4-BE49-F238E27FC236}">
              <a16:creationId xmlns:a16="http://schemas.microsoft.com/office/drawing/2014/main" id="{EF876DE3-3AB2-42D4-AC24-850D8DA462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39" name="Text Box 15">
          <a:extLst>
            <a:ext uri="{FF2B5EF4-FFF2-40B4-BE49-F238E27FC236}">
              <a16:creationId xmlns:a16="http://schemas.microsoft.com/office/drawing/2014/main" id="{35A2C059-4CD9-445A-A1D7-7CC7C481FF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40" name="Text Box 15">
          <a:extLst>
            <a:ext uri="{FF2B5EF4-FFF2-40B4-BE49-F238E27FC236}">
              <a16:creationId xmlns:a16="http://schemas.microsoft.com/office/drawing/2014/main" id="{C1B1632A-BCBC-430B-A86A-D5711E32B76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41" name="Text Box 15">
          <a:extLst>
            <a:ext uri="{FF2B5EF4-FFF2-40B4-BE49-F238E27FC236}">
              <a16:creationId xmlns:a16="http://schemas.microsoft.com/office/drawing/2014/main" id="{4948BE7E-2CB1-460C-B610-B4E393C8688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42" name="Text Box 15">
          <a:extLst>
            <a:ext uri="{FF2B5EF4-FFF2-40B4-BE49-F238E27FC236}">
              <a16:creationId xmlns:a16="http://schemas.microsoft.com/office/drawing/2014/main" id="{CEA34887-E68A-4EB1-9739-F82BEC430F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43" name="Text Box 15">
          <a:extLst>
            <a:ext uri="{FF2B5EF4-FFF2-40B4-BE49-F238E27FC236}">
              <a16:creationId xmlns:a16="http://schemas.microsoft.com/office/drawing/2014/main" id="{8010A1EC-0704-4D82-95EF-A7A5B8303B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44" name="Text Box 15">
          <a:extLst>
            <a:ext uri="{FF2B5EF4-FFF2-40B4-BE49-F238E27FC236}">
              <a16:creationId xmlns:a16="http://schemas.microsoft.com/office/drawing/2014/main" id="{735E0B03-B990-4BF9-88FB-C3077182EE9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45" name="Text Box 15">
          <a:extLst>
            <a:ext uri="{FF2B5EF4-FFF2-40B4-BE49-F238E27FC236}">
              <a16:creationId xmlns:a16="http://schemas.microsoft.com/office/drawing/2014/main" id="{3D38B591-17A8-4051-901C-ECA04291B6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46" name="Text Box 15">
          <a:extLst>
            <a:ext uri="{FF2B5EF4-FFF2-40B4-BE49-F238E27FC236}">
              <a16:creationId xmlns:a16="http://schemas.microsoft.com/office/drawing/2014/main" id="{5B62E393-EBD7-41B9-B8C2-7987BBBDF9D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47" name="Text Box 15">
          <a:extLst>
            <a:ext uri="{FF2B5EF4-FFF2-40B4-BE49-F238E27FC236}">
              <a16:creationId xmlns:a16="http://schemas.microsoft.com/office/drawing/2014/main" id="{4C62C7F5-0D0E-4843-9DB1-39DED65CF6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48" name="Text Box 15">
          <a:extLst>
            <a:ext uri="{FF2B5EF4-FFF2-40B4-BE49-F238E27FC236}">
              <a16:creationId xmlns:a16="http://schemas.microsoft.com/office/drawing/2014/main" id="{F390A0F6-A590-41A5-9717-86361561398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49" name="Text Box 15">
          <a:extLst>
            <a:ext uri="{FF2B5EF4-FFF2-40B4-BE49-F238E27FC236}">
              <a16:creationId xmlns:a16="http://schemas.microsoft.com/office/drawing/2014/main" id="{3726830C-FE81-4D61-8742-5BEF7F541F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50" name="Text Box 15">
          <a:extLst>
            <a:ext uri="{FF2B5EF4-FFF2-40B4-BE49-F238E27FC236}">
              <a16:creationId xmlns:a16="http://schemas.microsoft.com/office/drawing/2014/main" id="{5CDCC929-4069-454E-9225-A6BF678389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51" name="Text Box 15">
          <a:extLst>
            <a:ext uri="{FF2B5EF4-FFF2-40B4-BE49-F238E27FC236}">
              <a16:creationId xmlns:a16="http://schemas.microsoft.com/office/drawing/2014/main" id="{B2443CEB-2C93-4783-9CA7-8240213760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52" name="Text Box 15">
          <a:extLst>
            <a:ext uri="{FF2B5EF4-FFF2-40B4-BE49-F238E27FC236}">
              <a16:creationId xmlns:a16="http://schemas.microsoft.com/office/drawing/2014/main" id="{2F15F7F2-CC56-4847-8973-D45C3CF338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53" name="Text Box 15">
          <a:extLst>
            <a:ext uri="{FF2B5EF4-FFF2-40B4-BE49-F238E27FC236}">
              <a16:creationId xmlns:a16="http://schemas.microsoft.com/office/drawing/2014/main" id="{931A0F84-3C82-4996-9E50-FFF55E7E7D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54" name="Text Box 15">
          <a:extLst>
            <a:ext uri="{FF2B5EF4-FFF2-40B4-BE49-F238E27FC236}">
              <a16:creationId xmlns:a16="http://schemas.microsoft.com/office/drawing/2014/main" id="{0F1771AE-2349-414B-8784-CC9CA94A10B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55" name="Text Box 15">
          <a:extLst>
            <a:ext uri="{FF2B5EF4-FFF2-40B4-BE49-F238E27FC236}">
              <a16:creationId xmlns:a16="http://schemas.microsoft.com/office/drawing/2014/main" id="{865C3677-9B5C-422E-97B0-482F9D3A1F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56" name="Text Box 15">
          <a:extLst>
            <a:ext uri="{FF2B5EF4-FFF2-40B4-BE49-F238E27FC236}">
              <a16:creationId xmlns:a16="http://schemas.microsoft.com/office/drawing/2014/main" id="{BE08DF3B-C275-480F-B232-02957E18CB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57" name="Text Box 15">
          <a:extLst>
            <a:ext uri="{FF2B5EF4-FFF2-40B4-BE49-F238E27FC236}">
              <a16:creationId xmlns:a16="http://schemas.microsoft.com/office/drawing/2014/main" id="{DCF55599-009F-4AE3-B33E-E4AF93BB2A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58" name="Text Box 15">
          <a:extLst>
            <a:ext uri="{FF2B5EF4-FFF2-40B4-BE49-F238E27FC236}">
              <a16:creationId xmlns:a16="http://schemas.microsoft.com/office/drawing/2014/main" id="{06F4DB01-359C-4220-8F86-459D54F9785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59" name="Text Box 15">
          <a:extLst>
            <a:ext uri="{FF2B5EF4-FFF2-40B4-BE49-F238E27FC236}">
              <a16:creationId xmlns:a16="http://schemas.microsoft.com/office/drawing/2014/main" id="{B8A9FDAF-676C-4F17-8403-92A6AA2CE5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60" name="Text Box 15">
          <a:extLst>
            <a:ext uri="{FF2B5EF4-FFF2-40B4-BE49-F238E27FC236}">
              <a16:creationId xmlns:a16="http://schemas.microsoft.com/office/drawing/2014/main" id="{70C6C012-56B3-4BB8-A9E1-DF5C035772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61" name="Text Box 15">
          <a:extLst>
            <a:ext uri="{FF2B5EF4-FFF2-40B4-BE49-F238E27FC236}">
              <a16:creationId xmlns:a16="http://schemas.microsoft.com/office/drawing/2014/main" id="{C5F59E7C-61FD-442F-BA12-DAD5C6C96B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62" name="Text Box 15">
          <a:extLst>
            <a:ext uri="{FF2B5EF4-FFF2-40B4-BE49-F238E27FC236}">
              <a16:creationId xmlns:a16="http://schemas.microsoft.com/office/drawing/2014/main" id="{FC250C22-B8AA-42A6-9A1A-656BAEC0E1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63" name="Text Box 15">
          <a:extLst>
            <a:ext uri="{FF2B5EF4-FFF2-40B4-BE49-F238E27FC236}">
              <a16:creationId xmlns:a16="http://schemas.microsoft.com/office/drawing/2014/main" id="{2A9A19E6-0744-4524-99A2-CB2CD63BA4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64" name="Text Box 15">
          <a:extLst>
            <a:ext uri="{FF2B5EF4-FFF2-40B4-BE49-F238E27FC236}">
              <a16:creationId xmlns:a16="http://schemas.microsoft.com/office/drawing/2014/main" id="{977D87AA-811A-47C1-8C1F-B8451A0ECE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65" name="Text Box 15">
          <a:extLst>
            <a:ext uri="{FF2B5EF4-FFF2-40B4-BE49-F238E27FC236}">
              <a16:creationId xmlns:a16="http://schemas.microsoft.com/office/drawing/2014/main" id="{4E5C414A-9C6E-4524-A1CB-BF2B3F8E29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66" name="Text Box 15">
          <a:extLst>
            <a:ext uri="{FF2B5EF4-FFF2-40B4-BE49-F238E27FC236}">
              <a16:creationId xmlns:a16="http://schemas.microsoft.com/office/drawing/2014/main" id="{7655499D-21E5-4D8B-ADE6-713D165441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67" name="Text Box 15">
          <a:extLst>
            <a:ext uri="{FF2B5EF4-FFF2-40B4-BE49-F238E27FC236}">
              <a16:creationId xmlns:a16="http://schemas.microsoft.com/office/drawing/2014/main" id="{749A0718-5F50-4517-BA44-D01BE1DBDE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68" name="Text Box 15">
          <a:extLst>
            <a:ext uri="{FF2B5EF4-FFF2-40B4-BE49-F238E27FC236}">
              <a16:creationId xmlns:a16="http://schemas.microsoft.com/office/drawing/2014/main" id="{7EA4839D-F331-4E81-9A22-17BE284447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69" name="Text Box 15">
          <a:extLst>
            <a:ext uri="{FF2B5EF4-FFF2-40B4-BE49-F238E27FC236}">
              <a16:creationId xmlns:a16="http://schemas.microsoft.com/office/drawing/2014/main" id="{83003ADF-D2EB-486D-BD97-9DBE6634515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70" name="Text Box 15">
          <a:extLst>
            <a:ext uri="{FF2B5EF4-FFF2-40B4-BE49-F238E27FC236}">
              <a16:creationId xmlns:a16="http://schemas.microsoft.com/office/drawing/2014/main" id="{8D12A7E2-95A1-4563-B4E9-3300DD74A6D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71" name="Text Box 15">
          <a:extLst>
            <a:ext uri="{FF2B5EF4-FFF2-40B4-BE49-F238E27FC236}">
              <a16:creationId xmlns:a16="http://schemas.microsoft.com/office/drawing/2014/main" id="{6E649A87-FD7F-4633-8B30-2B256F51F7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72" name="Text Box 15">
          <a:extLst>
            <a:ext uri="{FF2B5EF4-FFF2-40B4-BE49-F238E27FC236}">
              <a16:creationId xmlns:a16="http://schemas.microsoft.com/office/drawing/2014/main" id="{D381A5C4-4AE5-4361-A49A-787B06E2DD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73" name="Text Box 15">
          <a:extLst>
            <a:ext uri="{FF2B5EF4-FFF2-40B4-BE49-F238E27FC236}">
              <a16:creationId xmlns:a16="http://schemas.microsoft.com/office/drawing/2014/main" id="{CD0C85CB-1C60-4857-B491-19711FBF7A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74" name="Text Box 15">
          <a:extLst>
            <a:ext uri="{FF2B5EF4-FFF2-40B4-BE49-F238E27FC236}">
              <a16:creationId xmlns:a16="http://schemas.microsoft.com/office/drawing/2014/main" id="{5668F4B3-F820-4DCB-802D-6C4610E86CC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75" name="Text Box 15">
          <a:extLst>
            <a:ext uri="{FF2B5EF4-FFF2-40B4-BE49-F238E27FC236}">
              <a16:creationId xmlns:a16="http://schemas.microsoft.com/office/drawing/2014/main" id="{7EE9E1D7-FC2B-48C7-BA9A-0DB0B1CA90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76" name="Text Box 15">
          <a:extLst>
            <a:ext uri="{FF2B5EF4-FFF2-40B4-BE49-F238E27FC236}">
              <a16:creationId xmlns:a16="http://schemas.microsoft.com/office/drawing/2014/main" id="{2D42C575-ADA8-4A34-A527-390FEACB5F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77" name="Text Box 15">
          <a:extLst>
            <a:ext uri="{FF2B5EF4-FFF2-40B4-BE49-F238E27FC236}">
              <a16:creationId xmlns:a16="http://schemas.microsoft.com/office/drawing/2014/main" id="{34A6985E-F12A-4256-B964-60BD20999D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78" name="Text Box 15">
          <a:extLst>
            <a:ext uri="{FF2B5EF4-FFF2-40B4-BE49-F238E27FC236}">
              <a16:creationId xmlns:a16="http://schemas.microsoft.com/office/drawing/2014/main" id="{23D30F99-DF22-4470-8379-979259370A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79" name="Text Box 15">
          <a:extLst>
            <a:ext uri="{FF2B5EF4-FFF2-40B4-BE49-F238E27FC236}">
              <a16:creationId xmlns:a16="http://schemas.microsoft.com/office/drawing/2014/main" id="{CA6C0B92-50DE-48B3-85FA-24AEC56B9B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80" name="Text Box 15">
          <a:extLst>
            <a:ext uri="{FF2B5EF4-FFF2-40B4-BE49-F238E27FC236}">
              <a16:creationId xmlns:a16="http://schemas.microsoft.com/office/drawing/2014/main" id="{9D4757B8-DDCC-4DD4-BFE4-46257B779F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81" name="Text Box 15">
          <a:extLst>
            <a:ext uri="{FF2B5EF4-FFF2-40B4-BE49-F238E27FC236}">
              <a16:creationId xmlns:a16="http://schemas.microsoft.com/office/drawing/2014/main" id="{2EF611A4-F9DF-4258-9C95-AC5D692950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82" name="Text Box 15">
          <a:extLst>
            <a:ext uri="{FF2B5EF4-FFF2-40B4-BE49-F238E27FC236}">
              <a16:creationId xmlns:a16="http://schemas.microsoft.com/office/drawing/2014/main" id="{742331CB-BFC2-457B-A3DB-EE5DB88933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83" name="Text Box 15">
          <a:extLst>
            <a:ext uri="{FF2B5EF4-FFF2-40B4-BE49-F238E27FC236}">
              <a16:creationId xmlns:a16="http://schemas.microsoft.com/office/drawing/2014/main" id="{5583B9DF-F7C4-410B-AD32-CFC6099A72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84" name="Text Box 15">
          <a:extLst>
            <a:ext uri="{FF2B5EF4-FFF2-40B4-BE49-F238E27FC236}">
              <a16:creationId xmlns:a16="http://schemas.microsoft.com/office/drawing/2014/main" id="{39B393D9-EFD6-48BF-9327-13F0EC5735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85" name="Text Box 15">
          <a:extLst>
            <a:ext uri="{FF2B5EF4-FFF2-40B4-BE49-F238E27FC236}">
              <a16:creationId xmlns:a16="http://schemas.microsoft.com/office/drawing/2014/main" id="{7802AEBE-314F-4356-9D5C-78CF6FBD27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86" name="Text Box 15">
          <a:extLst>
            <a:ext uri="{FF2B5EF4-FFF2-40B4-BE49-F238E27FC236}">
              <a16:creationId xmlns:a16="http://schemas.microsoft.com/office/drawing/2014/main" id="{9C89821E-7736-4C4F-8D06-473CDB81BF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87" name="Text Box 15">
          <a:extLst>
            <a:ext uri="{FF2B5EF4-FFF2-40B4-BE49-F238E27FC236}">
              <a16:creationId xmlns:a16="http://schemas.microsoft.com/office/drawing/2014/main" id="{635B0DCE-B96E-48FE-9BF7-44474B79EC7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88" name="Text Box 15">
          <a:extLst>
            <a:ext uri="{FF2B5EF4-FFF2-40B4-BE49-F238E27FC236}">
              <a16:creationId xmlns:a16="http://schemas.microsoft.com/office/drawing/2014/main" id="{D48AA431-CD65-4068-8DB7-F74EC260A5A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89" name="Text Box 15">
          <a:extLst>
            <a:ext uri="{FF2B5EF4-FFF2-40B4-BE49-F238E27FC236}">
              <a16:creationId xmlns:a16="http://schemas.microsoft.com/office/drawing/2014/main" id="{8F0B3B55-5638-47B9-96F7-9A9823B864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90" name="Text Box 15">
          <a:extLst>
            <a:ext uri="{FF2B5EF4-FFF2-40B4-BE49-F238E27FC236}">
              <a16:creationId xmlns:a16="http://schemas.microsoft.com/office/drawing/2014/main" id="{B802396C-6009-47B1-857F-E9C11E5187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91" name="Text Box 15">
          <a:extLst>
            <a:ext uri="{FF2B5EF4-FFF2-40B4-BE49-F238E27FC236}">
              <a16:creationId xmlns:a16="http://schemas.microsoft.com/office/drawing/2014/main" id="{596BBC42-DC10-4CE5-B5B1-D1FAC240384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92" name="Text Box 15">
          <a:extLst>
            <a:ext uri="{FF2B5EF4-FFF2-40B4-BE49-F238E27FC236}">
              <a16:creationId xmlns:a16="http://schemas.microsoft.com/office/drawing/2014/main" id="{958D14BA-978B-4B39-A2D9-E2999AC007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93" name="Text Box 15">
          <a:extLst>
            <a:ext uri="{FF2B5EF4-FFF2-40B4-BE49-F238E27FC236}">
              <a16:creationId xmlns:a16="http://schemas.microsoft.com/office/drawing/2014/main" id="{4A5C699F-4256-42E7-B843-D9C079DBA70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94" name="Text Box 15">
          <a:extLst>
            <a:ext uri="{FF2B5EF4-FFF2-40B4-BE49-F238E27FC236}">
              <a16:creationId xmlns:a16="http://schemas.microsoft.com/office/drawing/2014/main" id="{B229B016-2943-4FED-BE54-4DDDAF97F9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95" name="Text Box 15">
          <a:extLst>
            <a:ext uri="{FF2B5EF4-FFF2-40B4-BE49-F238E27FC236}">
              <a16:creationId xmlns:a16="http://schemas.microsoft.com/office/drawing/2014/main" id="{5AF8F71A-B90C-42B2-BD1B-C1EB1C6775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96" name="Text Box 15">
          <a:extLst>
            <a:ext uri="{FF2B5EF4-FFF2-40B4-BE49-F238E27FC236}">
              <a16:creationId xmlns:a16="http://schemas.microsoft.com/office/drawing/2014/main" id="{38CAEF0B-1794-4E62-94F6-4B9897AB1E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97" name="Text Box 15">
          <a:extLst>
            <a:ext uri="{FF2B5EF4-FFF2-40B4-BE49-F238E27FC236}">
              <a16:creationId xmlns:a16="http://schemas.microsoft.com/office/drawing/2014/main" id="{6F1C96E6-A128-438C-9B7B-E687A14F7EF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298" name="Text Box 15">
          <a:extLst>
            <a:ext uri="{FF2B5EF4-FFF2-40B4-BE49-F238E27FC236}">
              <a16:creationId xmlns:a16="http://schemas.microsoft.com/office/drawing/2014/main" id="{55582B83-94A6-4F0D-BDB3-98A3AEBD3B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299" name="Text Box 15">
          <a:extLst>
            <a:ext uri="{FF2B5EF4-FFF2-40B4-BE49-F238E27FC236}">
              <a16:creationId xmlns:a16="http://schemas.microsoft.com/office/drawing/2014/main" id="{9C7C74B5-E84C-4F84-AE53-1381ADFD5A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300" name="Text Box 15">
          <a:extLst>
            <a:ext uri="{FF2B5EF4-FFF2-40B4-BE49-F238E27FC236}">
              <a16:creationId xmlns:a16="http://schemas.microsoft.com/office/drawing/2014/main" id="{00C0A175-1AE9-46BD-A78D-324FE41A61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301" name="Text Box 15">
          <a:extLst>
            <a:ext uri="{FF2B5EF4-FFF2-40B4-BE49-F238E27FC236}">
              <a16:creationId xmlns:a16="http://schemas.microsoft.com/office/drawing/2014/main" id="{E59B1ED1-20F7-40A1-A11B-5F1EE3E852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302" name="Text Box 15">
          <a:extLst>
            <a:ext uri="{FF2B5EF4-FFF2-40B4-BE49-F238E27FC236}">
              <a16:creationId xmlns:a16="http://schemas.microsoft.com/office/drawing/2014/main" id="{99F622C0-F6CF-49C0-A9B9-B7622F4FA9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303" name="Text Box 15">
          <a:extLst>
            <a:ext uri="{FF2B5EF4-FFF2-40B4-BE49-F238E27FC236}">
              <a16:creationId xmlns:a16="http://schemas.microsoft.com/office/drawing/2014/main" id="{E213068D-F056-41B3-AE19-B3E6DDE3F2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304" name="Text Box 15">
          <a:extLst>
            <a:ext uri="{FF2B5EF4-FFF2-40B4-BE49-F238E27FC236}">
              <a16:creationId xmlns:a16="http://schemas.microsoft.com/office/drawing/2014/main" id="{E3369595-335C-4B83-BBB8-BA70DDCBB9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305" name="Text Box 15">
          <a:extLst>
            <a:ext uri="{FF2B5EF4-FFF2-40B4-BE49-F238E27FC236}">
              <a16:creationId xmlns:a16="http://schemas.microsoft.com/office/drawing/2014/main" id="{E5B63700-5C72-48E4-8004-BAC82AB35D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306" name="Text Box 15">
          <a:extLst>
            <a:ext uri="{FF2B5EF4-FFF2-40B4-BE49-F238E27FC236}">
              <a16:creationId xmlns:a16="http://schemas.microsoft.com/office/drawing/2014/main" id="{E14EAACA-7DB9-4273-A4B1-337DCCD647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307" name="Text Box 15">
          <a:extLst>
            <a:ext uri="{FF2B5EF4-FFF2-40B4-BE49-F238E27FC236}">
              <a16:creationId xmlns:a16="http://schemas.microsoft.com/office/drawing/2014/main" id="{C2E5710E-836E-4A30-8CF4-009265C0E3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308" name="Text Box 15">
          <a:extLst>
            <a:ext uri="{FF2B5EF4-FFF2-40B4-BE49-F238E27FC236}">
              <a16:creationId xmlns:a16="http://schemas.microsoft.com/office/drawing/2014/main" id="{A66D178A-7F61-4207-B954-DFEF942BF2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309" name="Text Box 15">
          <a:extLst>
            <a:ext uri="{FF2B5EF4-FFF2-40B4-BE49-F238E27FC236}">
              <a16:creationId xmlns:a16="http://schemas.microsoft.com/office/drawing/2014/main" id="{5A80CF17-82AB-4DC7-84A0-20C7E29B20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310" name="Text Box 15">
          <a:extLst>
            <a:ext uri="{FF2B5EF4-FFF2-40B4-BE49-F238E27FC236}">
              <a16:creationId xmlns:a16="http://schemas.microsoft.com/office/drawing/2014/main" id="{B7F5DC62-7B89-4E6D-A508-DB333C27B3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311" name="Text Box 15">
          <a:extLst>
            <a:ext uri="{FF2B5EF4-FFF2-40B4-BE49-F238E27FC236}">
              <a16:creationId xmlns:a16="http://schemas.microsoft.com/office/drawing/2014/main" id="{E764374A-E7AA-47F5-8E41-3204E0CBA4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312" name="Text Box 15">
          <a:extLst>
            <a:ext uri="{FF2B5EF4-FFF2-40B4-BE49-F238E27FC236}">
              <a16:creationId xmlns:a16="http://schemas.microsoft.com/office/drawing/2014/main" id="{902469B5-B9D6-44BD-B738-DCE8995140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313" name="Text Box 15">
          <a:extLst>
            <a:ext uri="{FF2B5EF4-FFF2-40B4-BE49-F238E27FC236}">
              <a16:creationId xmlns:a16="http://schemas.microsoft.com/office/drawing/2014/main" id="{229CD501-D1CC-46C1-AA06-1CD60891FB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14" name="Text Box 15">
          <a:extLst>
            <a:ext uri="{FF2B5EF4-FFF2-40B4-BE49-F238E27FC236}">
              <a16:creationId xmlns:a16="http://schemas.microsoft.com/office/drawing/2014/main" id="{EB215CDD-AB37-4039-B385-8DE93FBD9A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15" name="Text Box 15">
          <a:extLst>
            <a:ext uri="{FF2B5EF4-FFF2-40B4-BE49-F238E27FC236}">
              <a16:creationId xmlns:a16="http://schemas.microsoft.com/office/drawing/2014/main" id="{8F9F941A-A3C8-44A2-83C9-3B453D9686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16" name="Text Box 15">
          <a:extLst>
            <a:ext uri="{FF2B5EF4-FFF2-40B4-BE49-F238E27FC236}">
              <a16:creationId xmlns:a16="http://schemas.microsoft.com/office/drawing/2014/main" id="{26C0F856-2E03-44A2-B98C-7045FA63F1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17" name="Text Box 15">
          <a:extLst>
            <a:ext uri="{FF2B5EF4-FFF2-40B4-BE49-F238E27FC236}">
              <a16:creationId xmlns:a16="http://schemas.microsoft.com/office/drawing/2014/main" id="{124FB925-ECA8-448A-B43D-0EAB86FA4C2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18" name="Text Box 15">
          <a:extLst>
            <a:ext uri="{FF2B5EF4-FFF2-40B4-BE49-F238E27FC236}">
              <a16:creationId xmlns:a16="http://schemas.microsoft.com/office/drawing/2014/main" id="{7862FF3B-B11F-4B8D-82A7-27DCE57DE3E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19" name="Text Box 15">
          <a:extLst>
            <a:ext uri="{FF2B5EF4-FFF2-40B4-BE49-F238E27FC236}">
              <a16:creationId xmlns:a16="http://schemas.microsoft.com/office/drawing/2014/main" id="{5F158FD8-E017-4BFD-B6CE-62D5FE192E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20" name="Text Box 15">
          <a:extLst>
            <a:ext uri="{FF2B5EF4-FFF2-40B4-BE49-F238E27FC236}">
              <a16:creationId xmlns:a16="http://schemas.microsoft.com/office/drawing/2014/main" id="{A028C2AF-64D7-4D50-A2FF-C8AA05AC90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21" name="Text Box 15">
          <a:extLst>
            <a:ext uri="{FF2B5EF4-FFF2-40B4-BE49-F238E27FC236}">
              <a16:creationId xmlns:a16="http://schemas.microsoft.com/office/drawing/2014/main" id="{16DD6B1C-593C-4AFE-8ADD-E0F99CD452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22" name="Text Box 15">
          <a:extLst>
            <a:ext uri="{FF2B5EF4-FFF2-40B4-BE49-F238E27FC236}">
              <a16:creationId xmlns:a16="http://schemas.microsoft.com/office/drawing/2014/main" id="{180ACB86-3D55-4BE6-BEC5-25B2AA1036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23" name="Text Box 15">
          <a:extLst>
            <a:ext uri="{FF2B5EF4-FFF2-40B4-BE49-F238E27FC236}">
              <a16:creationId xmlns:a16="http://schemas.microsoft.com/office/drawing/2014/main" id="{B846694E-7B8D-4A9E-B306-4A7B4348B6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24" name="Text Box 15">
          <a:extLst>
            <a:ext uri="{FF2B5EF4-FFF2-40B4-BE49-F238E27FC236}">
              <a16:creationId xmlns:a16="http://schemas.microsoft.com/office/drawing/2014/main" id="{ED085E61-8576-4378-BCC9-C1A129ED42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25" name="Text Box 15">
          <a:extLst>
            <a:ext uri="{FF2B5EF4-FFF2-40B4-BE49-F238E27FC236}">
              <a16:creationId xmlns:a16="http://schemas.microsoft.com/office/drawing/2014/main" id="{08DE78B1-615E-42A2-BD24-7EB11534FF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26" name="Text Box 15">
          <a:extLst>
            <a:ext uri="{FF2B5EF4-FFF2-40B4-BE49-F238E27FC236}">
              <a16:creationId xmlns:a16="http://schemas.microsoft.com/office/drawing/2014/main" id="{9C172B6E-7EA0-4FC4-8FA0-866EE3CD79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27" name="Text Box 15">
          <a:extLst>
            <a:ext uri="{FF2B5EF4-FFF2-40B4-BE49-F238E27FC236}">
              <a16:creationId xmlns:a16="http://schemas.microsoft.com/office/drawing/2014/main" id="{79A1C29E-F488-4FC0-B2B4-CFAB058A55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28" name="Text Box 15">
          <a:extLst>
            <a:ext uri="{FF2B5EF4-FFF2-40B4-BE49-F238E27FC236}">
              <a16:creationId xmlns:a16="http://schemas.microsoft.com/office/drawing/2014/main" id="{19D467FB-CC4B-4E61-AC54-30F0333CA2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29" name="Text Box 15">
          <a:extLst>
            <a:ext uri="{FF2B5EF4-FFF2-40B4-BE49-F238E27FC236}">
              <a16:creationId xmlns:a16="http://schemas.microsoft.com/office/drawing/2014/main" id="{8424210F-E799-45B7-A24A-AEFBF6CDF9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30" name="Text Box 15">
          <a:extLst>
            <a:ext uri="{FF2B5EF4-FFF2-40B4-BE49-F238E27FC236}">
              <a16:creationId xmlns:a16="http://schemas.microsoft.com/office/drawing/2014/main" id="{D393BF74-CA7F-4F2D-83F7-E209CAE78E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5F703284-981F-42E7-9AB9-5663887631C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32" name="Text Box 15">
          <a:extLst>
            <a:ext uri="{FF2B5EF4-FFF2-40B4-BE49-F238E27FC236}">
              <a16:creationId xmlns:a16="http://schemas.microsoft.com/office/drawing/2014/main" id="{7545634A-022B-49AB-BDCB-6F96AB4706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33" name="Text Box 15">
          <a:extLst>
            <a:ext uri="{FF2B5EF4-FFF2-40B4-BE49-F238E27FC236}">
              <a16:creationId xmlns:a16="http://schemas.microsoft.com/office/drawing/2014/main" id="{EC5B3241-1A03-4F35-9623-7ACB164451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34" name="Text Box 15">
          <a:extLst>
            <a:ext uri="{FF2B5EF4-FFF2-40B4-BE49-F238E27FC236}">
              <a16:creationId xmlns:a16="http://schemas.microsoft.com/office/drawing/2014/main" id="{82644083-354C-4304-A191-F56D88E28D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35" name="Text Box 15">
          <a:extLst>
            <a:ext uri="{FF2B5EF4-FFF2-40B4-BE49-F238E27FC236}">
              <a16:creationId xmlns:a16="http://schemas.microsoft.com/office/drawing/2014/main" id="{7D0DB881-098C-43C3-86C3-39A8F993BDD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36" name="Text Box 15">
          <a:extLst>
            <a:ext uri="{FF2B5EF4-FFF2-40B4-BE49-F238E27FC236}">
              <a16:creationId xmlns:a16="http://schemas.microsoft.com/office/drawing/2014/main" id="{DFE1A125-E491-40ED-9941-47794F8506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37" name="Text Box 15">
          <a:extLst>
            <a:ext uri="{FF2B5EF4-FFF2-40B4-BE49-F238E27FC236}">
              <a16:creationId xmlns:a16="http://schemas.microsoft.com/office/drawing/2014/main" id="{816998A8-E95B-4D59-A8B3-A9C2D6A5B7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38" name="Text Box 15">
          <a:extLst>
            <a:ext uri="{FF2B5EF4-FFF2-40B4-BE49-F238E27FC236}">
              <a16:creationId xmlns:a16="http://schemas.microsoft.com/office/drawing/2014/main" id="{193A6A03-57DF-4CE4-9910-E92EA6BB0A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39" name="Text Box 15">
          <a:extLst>
            <a:ext uri="{FF2B5EF4-FFF2-40B4-BE49-F238E27FC236}">
              <a16:creationId xmlns:a16="http://schemas.microsoft.com/office/drawing/2014/main" id="{7A394F9C-1C57-4C93-84F6-D9694207A87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40" name="Text Box 15">
          <a:extLst>
            <a:ext uri="{FF2B5EF4-FFF2-40B4-BE49-F238E27FC236}">
              <a16:creationId xmlns:a16="http://schemas.microsoft.com/office/drawing/2014/main" id="{F5A3176C-D827-4BE3-B3BE-D1AE22162F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41" name="Text Box 15">
          <a:extLst>
            <a:ext uri="{FF2B5EF4-FFF2-40B4-BE49-F238E27FC236}">
              <a16:creationId xmlns:a16="http://schemas.microsoft.com/office/drawing/2014/main" id="{D2A719F0-6682-47B6-A663-3B910C8E9DE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42" name="Text Box 15">
          <a:extLst>
            <a:ext uri="{FF2B5EF4-FFF2-40B4-BE49-F238E27FC236}">
              <a16:creationId xmlns:a16="http://schemas.microsoft.com/office/drawing/2014/main" id="{FEAC4139-7AD3-4363-B794-72A0AD62A6E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43" name="Text Box 15">
          <a:extLst>
            <a:ext uri="{FF2B5EF4-FFF2-40B4-BE49-F238E27FC236}">
              <a16:creationId xmlns:a16="http://schemas.microsoft.com/office/drawing/2014/main" id="{AF579130-30BA-4F4E-8014-8474DFDC8D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44" name="Text Box 15">
          <a:extLst>
            <a:ext uri="{FF2B5EF4-FFF2-40B4-BE49-F238E27FC236}">
              <a16:creationId xmlns:a16="http://schemas.microsoft.com/office/drawing/2014/main" id="{69E0F068-2D8F-42F6-B7E6-1F7295C12E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45" name="Text Box 15">
          <a:extLst>
            <a:ext uri="{FF2B5EF4-FFF2-40B4-BE49-F238E27FC236}">
              <a16:creationId xmlns:a16="http://schemas.microsoft.com/office/drawing/2014/main" id="{F996EA66-ABF2-49D9-B9D9-097DEEB1C4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46" name="Text Box 15">
          <a:extLst>
            <a:ext uri="{FF2B5EF4-FFF2-40B4-BE49-F238E27FC236}">
              <a16:creationId xmlns:a16="http://schemas.microsoft.com/office/drawing/2014/main" id="{06BAB824-72DE-455F-BBFC-CDE1C5AE6F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47" name="Text Box 15">
          <a:extLst>
            <a:ext uri="{FF2B5EF4-FFF2-40B4-BE49-F238E27FC236}">
              <a16:creationId xmlns:a16="http://schemas.microsoft.com/office/drawing/2014/main" id="{3FC59656-8467-46A4-A9FA-C8A0D1F753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48" name="Text Box 15">
          <a:extLst>
            <a:ext uri="{FF2B5EF4-FFF2-40B4-BE49-F238E27FC236}">
              <a16:creationId xmlns:a16="http://schemas.microsoft.com/office/drawing/2014/main" id="{1A92D718-FFFD-4D7D-8A4D-CD556D3128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49" name="Text Box 15">
          <a:extLst>
            <a:ext uri="{FF2B5EF4-FFF2-40B4-BE49-F238E27FC236}">
              <a16:creationId xmlns:a16="http://schemas.microsoft.com/office/drawing/2014/main" id="{83A7709D-F124-4029-AACD-DE64336ABF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50" name="Text Box 15">
          <a:extLst>
            <a:ext uri="{FF2B5EF4-FFF2-40B4-BE49-F238E27FC236}">
              <a16:creationId xmlns:a16="http://schemas.microsoft.com/office/drawing/2014/main" id="{BC498CA1-494A-4698-BE4C-6641508B5DA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51" name="Text Box 15">
          <a:extLst>
            <a:ext uri="{FF2B5EF4-FFF2-40B4-BE49-F238E27FC236}">
              <a16:creationId xmlns:a16="http://schemas.microsoft.com/office/drawing/2014/main" id="{EB97AB5B-BB14-49D1-8A4E-5EDFDF0626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52" name="Text Box 15">
          <a:extLst>
            <a:ext uri="{FF2B5EF4-FFF2-40B4-BE49-F238E27FC236}">
              <a16:creationId xmlns:a16="http://schemas.microsoft.com/office/drawing/2014/main" id="{A4601728-DA09-4F8C-AB19-07100ADFF2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53" name="Text Box 15">
          <a:extLst>
            <a:ext uri="{FF2B5EF4-FFF2-40B4-BE49-F238E27FC236}">
              <a16:creationId xmlns:a16="http://schemas.microsoft.com/office/drawing/2014/main" id="{92B165AD-543F-40EF-BA6E-5F635CCA3E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54" name="Text Box 15">
          <a:extLst>
            <a:ext uri="{FF2B5EF4-FFF2-40B4-BE49-F238E27FC236}">
              <a16:creationId xmlns:a16="http://schemas.microsoft.com/office/drawing/2014/main" id="{E877AE9B-BD2F-437A-9AE8-6BE525D355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55" name="Text Box 15">
          <a:extLst>
            <a:ext uri="{FF2B5EF4-FFF2-40B4-BE49-F238E27FC236}">
              <a16:creationId xmlns:a16="http://schemas.microsoft.com/office/drawing/2014/main" id="{491C560F-0FEB-40D7-8EE4-F9C370317E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56" name="Text Box 15">
          <a:extLst>
            <a:ext uri="{FF2B5EF4-FFF2-40B4-BE49-F238E27FC236}">
              <a16:creationId xmlns:a16="http://schemas.microsoft.com/office/drawing/2014/main" id="{2B26C8B8-20FA-4A79-9319-77B23EBA9A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57" name="Text Box 15">
          <a:extLst>
            <a:ext uri="{FF2B5EF4-FFF2-40B4-BE49-F238E27FC236}">
              <a16:creationId xmlns:a16="http://schemas.microsoft.com/office/drawing/2014/main" id="{EA76F7CC-93FC-44AC-91FD-A313905D5B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58" name="Text Box 15">
          <a:extLst>
            <a:ext uri="{FF2B5EF4-FFF2-40B4-BE49-F238E27FC236}">
              <a16:creationId xmlns:a16="http://schemas.microsoft.com/office/drawing/2014/main" id="{330BFF6F-CB3A-4ABB-9D3C-85C6B47691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59" name="Text Box 15">
          <a:extLst>
            <a:ext uri="{FF2B5EF4-FFF2-40B4-BE49-F238E27FC236}">
              <a16:creationId xmlns:a16="http://schemas.microsoft.com/office/drawing/2014/main" id="{8009C9BF-6A8C-450F-A328-FCCB30F162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60" name="Text Box 15">
          <a:extLst>
            <a:ext uri="{FF2B5EF4-FFF2-40B4-BE49-F238E27FC236}">
              <a16:creationId xmlns:a16="http://schemas.microsoft.com/office/drawing/2014/main" id="{585BE964-6571-4B05-85F0-923D4A0F98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61" name="Text Box 15">
          <a:extLst>
            <a:ext uri="{FF2B5EF4-FFF2-40B4-BE49-F238E27FC236}">
              <a16:creationId xmlns:a16="http://schemas.microsoft.com/office/drawing/2014/main" id="{AB922B2C-1330-4087-B5AB-2B37BFDDEC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62" name="Text Box 15">
          <a:extLst>
            <a:ext uri="{FF2B5EF4-FFF2-40B4-BE49-F238E27FC236}">
              <a16:creationId xmlns:a16="http://schemas.microsoft.com/office/drawing/2014/main" id="{42F6DC61-7AD3-4A52-9846-5C6D74C0EF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63" name="Text Box 15">
          <a:extLst>
            <a:ext uri="{FF2B5EF4-FFF2-40B4-BE49-F238E27FC236}">
              <a16:creationId xmlns:a16="http://schemas.microsoft.com/office/drawing/2014/main" id="{BE524F60-B581-491B-8CC0-9020B128FD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64" name="Text Box 15">
          <a:extLst>
            <a:ext uri="{FF2B5EF4-FFF2-40B4-BE49-F238E27FC236}">
              <a16:creationId xmlns:a16="http://schemas.microsoft.com/office/drawing/2014/main" id="{EB8A842C-14B0-4F4B-9701-2D5EBEDA1D4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65" name="Text Box 15">
          <a:extLst>
            <a:ext uri="{FF2B5EF4-FFF2-40B4-BE49-F238E27FC236}">
              <a16:creationId xmlns:a16="http://schemas.microsoft.com/office/drawing/2014/main" id="{450948AB-BA56-4F58-B9E0-8364BD6BCF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66" name="Text Box 15">
          <a:extLst>
            <a:ext uri="{FF2B5EF4-FFF2-40B4-BE49-F238E27FC236}">
              <a16:creationId xmlns:a16="http://schemas.microsoft.com/office/drawing/2014/main" id="{365F1ABD-637A-4F9E-92DF-087150BDD7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67" name="Text Box 15">
          <a:extLst>
            <a:ext uri="{FF2B5EF4-FFF2-40B4-BE49-F238E27FC236}">
              <a16:creationId xmlns:a16="http://schemas.microsoft.com/office/drawing/2014/main" id="{2285EEF7-80C6-43B7-AA96-16EDC505DB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68" name="Text Box 15">
          <a:extLst>
            <a:ext uri="{FF2B5EF4-FFF2-40B4-BE49-F238E27FC236}">
              <a16:creationId xmlns:a16="http://schemas.microsoft.com/office/drawing/2014/main" id="{5DBE5083-2322-45F2-A5CB-BCB6C048A8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69" name="Text Box 15">
          <a:extLst>
            <a:ext uri="{FF2B5EF4-FFF2-40B4-BE49-F238E27FC236}">
              <a16:creationId xmlns:a16="http://schemas.microsoft.com/office/drawing/2014/main" id="{1482EFF5-5F92-42B1-B4C6-454734B2CA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70" name="Text Box 15">
          <a:extLst>
            <a:ext uri="{FF2B5EF4-FFF2-40B4-BE49-F238E27FC236}">
              <a16:creationId xmlns:a16="http://schemas.microsoft.com/office/drawing/2014/main" id="{E54F27A1-8F13-454D-A9FD-D4F6152767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71" name="Text Box 15">
          <a:extLst>
            <a:ext uri="{FF2B5EF4-FFF2-40B4-BE49-F238E27FC236}">
              <a16:creationId xmlns:a16="http://schemas.microsoft.com/office/drawing/2014/main" id="{820FA2B1-3A14-4E42-B5E8-16C4933DDA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72" name="Text Box 15">
          <a:extLst>
            <a:ext uri="{FF2B5EF4-FFF2-40B4-BE49-F238E27FC236}">
              <a16:creationId xmlns:a16="http://schemas.microsoft.com/office/drawing/2014/main" id="{17D12F7D-93F4-4099-9015-F2D5018585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73" name="Text Box 15">
          <a:extLst>
            <a:ext uri="{FF2B5EF4-FFF2-40B4-BE49-F238E27FC236}">
              <a16:creationId xmlns:a16="http://schemas.microsoft.com/office/drawing/2014/main" id="{60A4ECFC-0AC6-42CE-88C3-D72DE2890B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74" name="Text Box 15">
          <a:extLst>
            <a:ext uri="{FF2B5EF4-FFF2-40B4-BE49-F238E27FC236}">
              <a16:creationId xmlns:a16="http://schemas.microsoft.com/office/drawing/2014/main" id="{7DA17DF0-2A73-476A-BF8D-F471E67E7D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75" name="Text Box 15">
          <a:extLst>
            <a:ext uri="{FF2B5EF4-FFF2-40B4-BE49-F238E27FC236}">
              <a16:creationId xmlns:a16="http://schemas.microsoft.com/office/drawing/2014/main" id="{CC831AC7-7FC3-4618-9EAD-E550C350AC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76" name="Text Box 15">
          <a:extLst>
            <a:ext uri="{FF2B5EF4-FFF2-40B4-BE49-F238E27FC236}">
              <a16:creationId xmlns:a16="http://schemas.microsoft.com/office/drawing/2014/main" id="{9022632D-3F59-4646-8665-4A3700DCB5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77" name="Text Box 15">
          <a:extLst>
            <a:ext uri="{FF2B5EF4-FFF2-40B4-BE49-F238E27FC236}">
              <a16:creationId xmlns:a16="http://schemas.microsoft.com/office/drawing/2014/main" id="{DDF34720-379C-439A-9BA3-502F126D96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78" name="Text Box 15">
          <a:extLst>
            <a:ext uri="{FF2B5EF4-FFF2-40B4-BE49-F238E27FC236}">
              <a16:creationId xmlns:a16="http://schemas.microsoft.com/office/drawing/2014/main" id="{D5165EC8-AB16-4D2F-97E4-F30B0F8424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79" name="Text Box 15">
          <a:extLst>
            <a:ext uri="{FF2B5EF4-FFF2-40B4-BE49-F238E27FC236}">
              <a16:creationId xmlns:a16="http://schemas.microsoft.com/office/drawing/2014/main" id="{DDCA62B7-1B41-4334-927C-15F0ABD461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80" name="Text Box 15">
          <a:extLst>
            <a:ext uri="{FF2B5EF4-FFF2-40B4-BE49-F238E27FC236}">
              <a16:creationId xmlns:a16="http://schemas.microsoft.com/office/drawing/2014/main" id="{8DDBE9D9-CF1F-44C8-8632-1341C6BDC6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81" name="Text Box 15">
          <a:extLst>
            <a:ext uri="{FF2B5EF4-FFF2-40B4-BE49-F238E27FC236}">
              <a16:creationId xmlns:a16="http://schemas.microsoft.com/office/drawing/2014/main" id="{05CBAC9F-D649-4616-B26F-24AF9D3ED5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82" name="Text Box 15">
          <a:extLst>
            <a:ext uri="{FF2B5EF4-FFF2-40B4-BE49-F238E27FC236}">
              <a16:creationId xmlns:a16="http://schemas.microsoft.com/office/drawing/2014/main" id="{419B8BFA-476D-49A2-8C69-58B91E479F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83" name="Text Box 15">
          <a:extLst>
            <a:ext uri="{FF2B5EF4-FFF2-40B4-BE49-F238E27FC236}">
              <a16:creationId xmlns:a16="http://schemas.microsoft.com/office/drawing/2014/main" id="{A9C22836-3165-4771-AA59-5B5BA9EE4B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84" name="Text Box 15">
          <a:extLst>
            <a:ext uri="{FF2B5EF4-FFF2-40B4-BE49-F238E27FC236}">
              <a16:creationId xmlns:a16="http://schemas.microsoft.com/office/drawing/2014/main" id="{CD8BCBEB-77D2-486E-A082-CB5897B4F1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85" name="Text Box 15">
          <a:extLst>
            <a:ext uri="{FF2B5EF4-FFF2-40B4-BE49-F238E27FC236}">
              <a16:creationId xmlns:a16="http://schemas.microsoft.com/office/drawing/2014/main" id="{E2ECE935-8B54-42E3-AA7A-5BC7262DC0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86" name="Text Box 15">
          <a:extLst>
            <a:ext uri="{FF2B5EF4-FFF2-40B4-BE49-F238E27FC236}">
              <a16:creationId xmlns:a16="http://schemas.microsoft.com/office/drawing/2014/main" id="{739244E3-BB50-4AE5-A9C8-0605D8730A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87" name="Text Box 15">
          <a:extLst>
            <a:ext uri="{FF2B5EF4-FFF2-40B4-BE49-F238E27FC236}">
              <a16:creationId xmlns:a16="http://schemas.microsoft.com/office/drawing/2014/main" id="{0CA0FC70-7015-4E5C-B7DE-0EFC3CEB63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88" name="Text Box 15">
          <a:extLst>
            <a:ext uri="{FF2B5EF4-FFF2-40B4-BE49-F238E27FC236}">
              <a16:creationId xmlns:a16="http://schemas.microsoft.com/office/drawing/2014/main" id="{7E787354-74F5-4A7B-9A63-AA8BDD48AD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89" name="Text Box 15">
          <a:extLst>
            <a:ext uri="{FF2B5EF4-FFF2-40B4-BE49-F238E27FC236}">
              <a16:creationId xmlns:a16="http://schemas.microsoft.com/office/drawing/2014/main" id="{C002F23E-DD79-4798-8F1D-B102C7AD38F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90" name="Text Box 15">
          <a:extLst>
            <a:ext uri="{FF2B5EF4-FFF2-40B4-BE49-F238E27FC236}">
              <a16:creationId xmlns:a16="http://schemas.microsoft.com/office/drawing/2014/main" id="{CC63B77F-37D5-4E30-8DF6-BBCC1D49FB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91" name="Text Box 15">
          <a:extLst>
            <a:ext uri="{FF2B5EF4-FFF2-40B4-BE49-F238E27FC236}">
              <a16:creationId xmlns:a16="http://schemas.microsoft.com/office/drawing/2014/main" id="{5B400BAB-DBF9-440C-BA61-A45B97AF76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92" name="Text Box 15">
          <a:extLst>
            <a:ext uri="{FF2B5EF4-FFF2-40B4-BE49-F238E27FC236}">
              <a16:creationId xmlns:a16="http://schemas.microsoft.com/office/drawing/2014/main" id="{1EE17988-D9FF-403C-9486-F8EB30DC6F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93" name="Text Box 15">
          <a:extLst>
            <a:ext uri="{FF2B5EF4-FFF2-40B4-BE49-F238E27FC236}">
              <a16:creationId xmlns:a16="http://schemas.microsoft.com/office/drawing/2014/main" id="{56DAC3D3-779A-44BC-BD33-78E8E15AF5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94" name="Text Box 15">
          <a:extLst>
            <a:ext uri="{FF2B5EF4-FFF2-40B4-BE49-F238E27FC236}">
              <a16:creationId xmlns:a16="http://schemas.microsoft.com/office/drawing/2014/main" id="{3E99FE9F-1483-4E04-8838-31B21E7666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95" name="Text Box 15">
          <a:extLst>
            <a:ext uri="{FF2B5EF4-FFF2-40B4-BE49-F238E27FC236}">
              <a16:creationId xmlns:a16="http://schemas.microsoft.com/office/drawing/2014/main" id="{FCE12832-B915-4EC5-83BE-F54764F200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96" name="Text Box 15">
          <a:extLst>
            <a:ext uri="{FF2B5EF4-FFF2-40B4-BE49-F238E27FC236}">
              <a16:creationId xmlns:a16="http://schemas.microsoft.com/office/drawing/2014/main" id="{F684669B-FF23-4758-BF5A-6FB3112B0A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97" name="Text Box 15">
          <a:extLst>
            <a:ext uri="{FF2B5EF4-FFF2-40B4-BE49-F238E27FC236}">
              <a16:creationId xmlns:a16="http://schemas.microsoft.com/office/drawing/2014/main" id="{3DD9B298-86CB-43F9-9518-A64A8719F9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98" name="Text Box 15">
          <a:extLst>
            <a:ext uri="{FF2B5EF4-FFF2-40B4-BE49-F238E27FC236}">
              <a16:creationId xmlns:a16="http://schemas.microsoft.com/office/drawing/2014/main" id="{588B88D7-F653-4226-A84D-F6274058C3E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399" name="Text Box 15">
          <a:extLst>
            <a:ext uri="{FF2B5EF4-FFF2-40B4-BE49-F238E27FC236}">
              <a16:creationId xmlns:a16="http://schemas.microsoft.com/office/drawing/2014/main" id="{36BA718B-AC3D-43D1-9B13-0DCCD057A9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00" name="Text Box 15">
          <a:extLst>
            <a:ext uri="{FF2B5EF4-FFF2-40B4-BE49-F238E27FC236}">
              <a16:creationId xmlns:a16="http://schemas.microsoft.com/office/drawing/2014/main" id="{ADC7588C-7673-422A-B3AC-D0B5704BDD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01" name="Text Box 15">
          <a:extLst>
            <a:ext uri="{FF2B5EF4-FFF2-40B4-BE49-F238E27FC236}">
              <a16:creationId xmlns:a16="http://schemas.microsoft.com/office/drawing/2014/main" id="{D2B8BFF5-A0B0-4FB6-B6AC-F44BDA3244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02" name="Text Box 15">
          <a:extLst>
            <a:ext uri="{FF2B5EF4-FFF2-40B4-BE49-F238E27FC236}">
              <a16:creationId xmlns:a16="http://schemas.microsoft.com/office/drawing/2014/main" id="{3C6CC257-8ED9-4C54-B033-5FCBD05623A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03" name="Text Box 15">
          <a:extLst>
            <a:ext uri="{FF2B5EF4-FFF2-40B4-BE49-F238E27FC236}">
              <a16:creationId xmlns:a16="http://schemas.microsoft.com/office/drawing/2014/main" id="{EB94581F-98FE-499A-B073-D40E7236E1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04" name="Text Box 15">
          <a:extLst>
            <a:ext uri="{FF2B5EF4-FFF2-40B4-BE49-F238E27FC236}">
              <a16:creationId xmlns:a16="http://schemas.microsoft.com/office/drawing/2014/main" id="{9175A17D-002D-445F-AA92-77616EC48F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05" name="Text Box 15">
          <a:extLst>
            <a:ext uri="{FF2B5EF4-FFF2-40B4-BE49-F238E27FC236}">
              <a16:creationId xmlns:a16="http://schemas.microsoft.com/office/drawing/2014/main" id="{8A4251C2-14E7-4B4F-9EC0-247FD93047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06" name="Text Box 15">
          <a:extLst>
            <a:ext uri="{FF2B5EF4-FFF2-40B4-BE49-F238E27FC236}">
              <a16:creationId xmlns:a16="http://schemas.microsoft.com/office/drawing/2014/main" id="{6CBB7680-3A98-4E11-8CFB-E67F4F7015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07" name="Text Box 15">
          <a:extLst>
            <a:ext uri="{FF2B5EF4-FFF2-40B4-BE49-F238E27FC236}">
              <a16:creationId xmlns:a16="http://schemas.microsoft.com/office/drawing/2014/main" id="{68E331DC-466F-4300-B3A4-8EFF0F8915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08" name="Text Box 15">
          <a:extLst>
            <a:ext uri="{FF2B5EF4-FFF2-40B4-BE49-F238E27FC236}">
              <a16:creationId xmlns:a16="http://schemas.microsoft.com/office/drawing/2014/main" id="{AE4E21F1-4004-4809-BD21-DB60AAF975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09" name="Text Box 15">
          <a:extLst>
            <a:ext uri="{FF2B5EF4-FFF2-40B4-BE49-F238E27FC236}">
              <a16:creationId xmlns:a16="http://schemas.microsoft.com/office/drawing/2014/main" id="{5608E533-CC05-4B6E-A3C6-D6AE136ABE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10" name="Text Box 15">
          <a:extLst>
            <a:ext uri="{FF2B5EF4-FFF2-40B4-BE49-F238E27FC236}">
              <a16:creationId xmlns:a16="http://schemas.microsoft.com/office/drawing/2014/main" id="{226BD58E-5D08-457A-961A-3EFF4B5B97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11" name="Text Box 15">
          <a:extLst>
            <a:ext uri="{FF2B5EF4-FFF2-40B4-BE49-F238E27FC236}">
              <a16:creationId xmlns:a16="http://schemas.microsoft.com/office/drawing/2014/main" id="{2F7CF5F2-1ED3-4088-8B0D-A56B62949C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12" name="Text Box 15">
          <a:extLst>
            <a:ext uri="{FF2B5EF4-FFF2-40B4-BE49-F238E27FC236}">
              <a16:creationId xmlns:a16="http://schemas.microsoft.com/office/drawing/2014/main" id="{D05E5F82-99D1-48D5-B305-8BB7685F60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13" name="Text Box 15">
          <a:extLst>
            <a:ext uri="{FF2B5EF4-FFF2-40B4-BE49-F238E27FC236}">
              <a16:creationId xmlns:a16="http://schemas.microsoft.com/office/drawing/2014/main" id="{1680EECF-B1F6-4298-AB4C-E04D215E2C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14" name="Text Box 15">
          <a:extLst>
            <a:ext uri="{FF2B5EF4-FFF2-40B4-BE49-F238E27FC236}">
              <a16:creationId xmlns:a16="http://schemas.microsoft.com/office/drawing/2014/main" id="{D5D25926-A2A0-49B9-9E50-0F8F918A7E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15" name="Text Box 15">
          <a:extLst>
            <a:ext uri="{FF2B5EF4-FFF2-40B4-BE49-F238E27FC236}">
              <a16:creationId xmlns:a16="http://schemas.microsoft.com/office/drawing/2014/main" id="{9238B286-4917-4600-8EBD-53BC4C41896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16" name="Text Box 15">
          <a:extLst>
            <a:ext uri="{FF2B5EF4-FFF2-40B4-BE49-F238E27FC236}">
              <a16:creationId xmlns:a16="http://schemas.microsoft.com/office/drawing/2014/main" id="{173F537E-3300-44DC-A5AA-720C251159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17" name="Text Box 15">
          <a:extLst>
            <a:ext uri="{FF2B5EF4-FFF2-40B4-BE49-F238E27FC236}">
              <a16:creationId xmlns:a16="http://schemas.microsoft.com/office/drawing/2014/main" id="{9380BA1C-2745-4DDE-BCF6-1CF47E0E6F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18" name="Text Box 15">
          <a:extLst>
            <a:ext uri="{FF2B5EF4-FFF2-40B4-BE49-F238E27FC236}">
              <a16:creationId xmlns:a16="http://schemas.microsoft.com/office/drawing/2014/main" id="{8A7E0B13-A02F-43CD-B6F1-64D310F99D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19" name="Text Box 15">
          <a:extLst>
            <a:ext uri="{FF2B5EF4-FFF2-40B4-BE49-F238E27FC236}">
              <a16:creationId xmlns:a16="http://schemas.microsoft.com/office/drawing/2014/main" id="{3C3BCE41-1650-4EC5-B0B9-901642FDAF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20" name="Text Box 15">
          <a:extLst>
            <a:ext uri="{FF2B5EF4-FFF2-40B4-BE49-F238E27FC236}">
              <a16:creationId xmlns:a16="http://schemas.microsoft.com/office/drawing/2014/main" id="{7FA57B49-731C-4421-AE58-DB86A2677E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21" name="Text Box 15">
          <a:extLst>
            <a:ext uri="{FF2B5EF4-FFF2-40B4-BE49-F238E27FC236}">
              <a16:creationId xmlns:a16="http://schemas.microsoft.com/office/drawing/2014/main" id="{21DCAC0C-0095-4DCA-978B-3C55C9A9AD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22" name="Text Box 15">
          <a:extLst>
            <a:ext uri="{FF2B5EF4-FFF2-40B4-BE49-F238E27FC236}">
              <a16:creationId xmlns:a16="http://schemas.microsoft.com/office/drawing/2014/main" id="{319C3B60-7DE0-4DBF-AAD3-028F60BFB42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23" name="Text Box 15">
          <a:extLst>
            <a:ext uri="{FF2B5EF4-FFF2-40B4-BE49-F238E27FC236}">
              <a16:creationId xmlns:a16="http://schemas.microsoft.com/office/drawing/2014/main" id="{0876EE71-F0C5-4982-BD59-1620024D5F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24" name="Text Box 15">
          <a:extLst>
            <a:ext uri="{FF2B5EF4-FFF2-40B4-BE49-F238E27FC236}">
              <a16:creationId xmlns:a16="http://schemas.microsoft.com/office/drawing/2014/main" id="{C71C003A-03B3-4306-95BD-06123EA8D8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25" name="Text Box 15">
          <a:extLst>
            <a:ext uri="{FF2B5EF4-FFF2-40B4-BE49-F238E27FC236}">
              <a16:creationId xmlns:a16="http://schemas.microsoft.com/office/drawing/2014/main" id="{E010AEA9-3B4C-4547-89B0-00B919AAD6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26" name="Text Box 15">
          <a:extLst>
            <a:ext uri="{FF2B5EF4-FFF2-40B4-BE49-F238E27FC236}">
              <a16:creationId xmlns:a16="http://schemas.microsoft.com/office/drawing/2014/main" id="{9477219D-2678-4946-8065-202B59A61D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27" name="Text Box 15">
          <a:extLst>
            <a:ext uri="{FF2B5EF4-FFF2-40B4-BE49-F238E27FC236}">
              <a16:creationId xmlns:a16="http://schemas.microsoft.com/office/drawing/2014/main" id="{33434852-0794-4557-89B3-26E9307B75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28" name="Text Box 15">
          <a:extLst>
            <a:ext uri="{FF2B5EF4-FFF2-40B4-BE49-F238E27FC236}">
              <a16:creationId xmlns:a16="http://schemas.microsoft.com/office/drawing/2014/main" id="{7528D5CA-8F7E-4AF4-B172-C7B2F12BFF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29" name="Text Box 15">
          <a:extLst>
            <a:ext uri="{FF2B5EF4-FFF2-40B4-BE49-F238E27FC236}">
              <a16:creationId xmlns:a16="http://schemas.microsoft.com/office/drawing/2014/main" id="{8ABD7FAB-9AEF-41D7-B2DA-A029AB7DA9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30" name="Text Box 15">
          <a:extLst>
            <a:ext uri="{FF2B5EF4-FFF2-40B4-BE49-F238E27FC236}">
              <a16:creationId xmlns:a16="http://schemas.microsoft.com/office/drawing/2014/main" id="{0A749D5B-24E3-4D0D-B3BC-BE075B4E06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31" name="Text Box 15">
          <a:extLst>
            <a:ext uri="{FF2B5EF4-FFF2-40B4-BE49-F238E27FC236}">
              <a16:creationId xmlns:a16="http://schemas.microsoft.com/office/drawing/2014/main" id="{D38D89FD-7095-4B4F-9BC3-12C72069B8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32" name="Text Box 15">
          <a:extLst>
            <a:ext uri="{FF2B5EF4-FFF2-40B4-BE49-F238E27FC236}">
              <a16:creationId xmlns:a16="http://schemas.microsoft.com/office/drawing/2014/main" id="{032E306C-9BF2-4729-AE48-0651F3D8BDB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33" name="Text Box 15">
          <a:extLst>
            <a:ext uri="{FF2B5EF4-FFF2-40B4-BE49-F238E27FC236}">
              <a16:creationId xmlns:a16="http://schemas.microsoft.com/office/drawing/2014/main" id="{78BB16E8-D88E-44FB-A670-F3F67ABF5D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34" name="Text Box 15">
          <a:extLst>
            <a:ext uri="{FF2B5EF4-FFF2-40B4-BE49-F238E27FC236}">
              <a16:creationId xmlns:a16="http://schemas.microsoft.com/office/drawing/2014/main" id="{14123F95-7AFC-4A98-A865-65A5C507FF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35" name="Text Box 15">
          <a:extLst>
            <a:ext uri="{FF2B5EF4-FFF2-40B4-BE49-F238E27FC236}">
              <a16:creationId xmlns:a16="http://schemas.microsoft.com/office/drawing/2014/main" id="{F3413FE3-49DF-47C8-B235-DE83E42869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36" name="Text Box 15">
          <a:extLst>
            <a:ext uri="{FF2B5EF4-FFF2-40B4-BE49-F238E27FC236}">
              <a16:creationId xmlns:a16="http://schemas.microsoft.com/office/drawing/2014/main" id="{C16AF4A8-86EC-4AE6-BDA3-1B5724416A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37" name="Text Box 15">
          <a:extLst>
            <a:ext uri="{FF2B5EF4-FFF2-40B4-BE49-F238E27FC236}">
              <a16:creationId xmlns:a16="http://schemas.microsoft.com/office/drawing/2014/main" id="{40908C8E-9A58-4EB1-9C9D-44579FF47AA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38" name="Text Box 15">
          <a:extLst>
            <a:ext uri="{FF2B5EF4-FFF2-40B4-BE49-F238E27FC236}">
              <a16:creationId xmlns:a16="http://schemas.microsoft.com/office/drawing/2014/main" id="{7B7388F7-DEEA-4E4F-8CC1-980C48760E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39" name="Text Box 15">
          <a:extLst>
            <a:ext uri="{FF2B5EF4-FFF2-40B4-BE49-F238E27FC236}">
              <a16:creationId xmlns:a16="http://schemas.microsoft.com/office/drawing/2014/main" id="{05CB0FE4-1CA5-47FE-A5E2-DF9DE709CC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40" name="Text Box 15">
          <a:extLst>
            <a:ext uri="{FF2B5EF4-FFF2-40B4-BE49-F238E27FC236}">
              <a16:creationId xmlns:a16="http://schemas.microsoft.com/office/drawing/2014/main" id="{6E88930F-99AE-4915-9172-8853B3B8C3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41" name="Text Box 15">
          <a:extLst>
            <a:ext uri="{FF2B5EF4-FFF2-40B4-BE49-F238E27FC236}">
              <a16:creationId xmlns:a16="http://schemas.microsoft.com/office/drawing/2014/main" id="{FF503EE0-1AF2-4476-86A0-D4F2EAB0120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42" name="Text Box 15">
          <a:extLst>
            <a:ext uri="{FF2B5EF4-FFF2-40B4-BE49-F238E27FC236}">
              <a16:creationId xmlns:a16="http://schemas.microsoft.com/office/drawing/2014/main" id="{F21072F4-11D5-4B46-8B69-5470B03069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43" name="Text Box 15">
          <a:extLst>
            <a:ext uri="{FF2B5EF4-FFF2-40B4-BE49-F238E27FC236}">
              <a16:creationId xmlns:a16="http://schemas.microsoft.com/office/drawing/2014/main" id="{F51697EE-6BFF-4893-B50C-1A61AD69515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44" name="Text Box 15">
          <a:extLst>
            <a:ext uri="{FF2B5EF4-FFF2-40B4-BE49-F238E27FC236}">
              <a16:creationId xmlns:a16="http://schemas.microsoft.com/office/drawing/2014/main" id="{F29B8822-7F88-4AA3-A273-B02A3740F9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45" name="Text Box 15">
          <a:extLst>
            <a:ext uri="{FF2B5EF4-FFF2-40B4-BE49-F238E27FC236}">
              <a16:creationId xmlns:a16="http://schemas.microsoft.com/office/drawing/2014/main" id="{09DA829B-2E1A-41BF-9013-3F93BE0DB0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46" name="Text Box 15">
          <a:extLst>
            <a:ext uri="{FF2B5EF4-FFF2-40B4-BE49-F238E27FC236}">
              <a16:creationId xmlns:a16="http://schemas.microsoft.com/office/drawing/2014/main" id="{CC751A73-BF1A-4A73-8919-F8DA791A07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47" name="Text Box 15">
          <a:extLst>
            <a:ext uri="{FF2B5EF4-FFF2-40B4-BE49-F238E27FC236}">
              <a16:creationId xmlns:a16="http://schemas.microsoft.com/office/drawing/2014/main" id="{4D8AE869-CA21-4043-8258-2DB54A2E1A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48" name="Text Box 15">
          <a:extLst>
            <a:ext uri="{FF2B5EF4-FFF2-40B4-BE49-F238E27FC236}">
              <a16:creationId xmlns:a16="http://schemas.microsoft.com/office/drawing/2014/main" id="{9259EC3C-7956-4D37-8C3E-27C5EE3B7B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49" name="Text Box 15">
          <a:extLst>
            <a:ext uri="{FF2B5EF4-FFF2-40B4-BE49-F238E27FC236}">
              <a16:creationId xmlns:a16="http://schemas.microsoft.com/office/drawing/2014/main" id="{AC220E00-F6CD-461F-AC01-92A6F812C3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50" name="Text Box 15">
          <a:extLst>
            <a:ext uri="{FF2B5EF4-FFF2-40B4-BE49-F238E27FC236}">
              <a16:creationId xmlns:a16="http://schemas.microsoft.com/office/drawing/2014/main" id="{D1DB8C60-E051-4764-8AD0-41C5F0AF22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51" name="Text Box 15">
          <a:extLst>
            <a:ext uri="{FF2B5EF4-FFF2-40B4-BE49-F238E27FC236}">
              <a16:creationId xmlns:a16="http://schemas.microsoft.com/office/drawing/2014/main" id="{08D401B4-82C1-41C4-A883-32850203B8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52" name="Text Box 15">
          <a:extLst>
            <a:ext uri="{FF2B5EF4-FFF2-40B4-BE49-F238E27FC236}">
              <a16:creationId xmlns:a16="http://schemas.microsoft.com/office/drawing/2014/main" id="{1F9DA4A3-121A-4263-BE52-96D7DBEA7C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53" name="Text Box 15">
          <a:extLst>
            <a:ext uri="{FF2B5EF4-FFF2-40B4-BE49-F238E27FC236}">
              <a16:creationId xmlns:a16="http://schemas.microsoft.com/office/drawing/2014/main" id="{5A7DBD27-D4A0-45B3-9518-F85EB54AAB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54" name="Text Box 15">
          <a:extLst>
            <a:ext uri="{FF2B5EF4-FFF2-40B4-BE49-F238E27FC236}">
              <a16:creationId xmlns:a16="http://schemas.microsoft.com/office/drawing/2014/main" id="{6A31331A-6826-4545-B739-540F73422F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55" name="Text Box 15">
          <a:extLst>
            <a:ext uri="{FF2B5EF4-FFF2-40B4-BE49-F238E27FC236}">
              <a16:creationId xmlns:a16="http://schemas.microsoft.com/office/drawing/2014/main" id="{7CD30E7A-D994-4152-98CD-5C089A0DE2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56" name="Text Box 15">
          <a:extLst>
            <a:ext uri="{FF2B5EF4-FFF2-40B4-BE49-F238E27FC236}">
              <a16:creationId xmlns:a16="http://schemas.microsoft.com/office/drawing/2014/main" id="{701D51B6-731B-435A-AC88-550E6674E6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57" name="Text Box 15">
          <a:extLst>
            <a:ext uri="{FF2B5EF4-FFF2-40B4-BE49-F238E27FC236}">
              <a16:creationId xmlns:a16="http://schemas.microsoft.com/office/drawing/2014/main" id="{66AA86A8-32DC-4966-BCF9-AB6D3ED170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58" name="Text Box 15">
          <a:extLst>
            <a:ext uri="{FF2B5EF4-FFF2-40B4-BE49-F238E27FC236}">
              <a16:creationId xmlns:a16="http://schemas.microsoft.com/office/drawing/2014/main" id="{8555ECFA-0000-4B93-80F3-FE798347D9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59" name="Text Box 15">
          <a:extLst>
            <a:ext uri="{FF2B5EF4-FFF2-40B4-BE49-F238E27FC236}">
              <a16:creationId xmlns:a16="http://schemas.microsoft.com/office/drawing/2014/main" id="{70741B15-5496-4F75-BAD4-B860341B45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60" name="Text Box 15">
          <a:extLst>
            <a:ext uri="{FF2B5EF4-FFF2-40B4-BE49-F238E27FC236}">
              <a16:creationId xmlns:a16="http://schemas.microsoft.com/office/drawing/2014/main" id="{53842344-E69A-42F2-AA15-7C8D4F0DB7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61" name="Text Box 15">
          <a:extLst>
            <a:ext uri="{FF2B5EF4-FFF2-40B4-BE49-F238E27FC236}">
              <a16:creationId xmlns:a16="http://schemas.microsoft.com/office/drawing/2014/main" id="{352B3A9F-83FB-468F-B170-C2A56F8812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62" name="Text Box 15">
          <a:extLst>
            <a:ext uri="{FF2B5EF4-FFF2-40B4-BE49-F238E27FC236}">
              <a16:creationId xmlns:a16="http://schemas.microsoft.com/office/drawing/2014/main" id="{32D9FAD2-7D11-421A-8F1C-42A5445105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63" name="Text Box 15">
          <a:extLst>
            <a:ext uri="{FF2B5EF4-FFF2-40B4-BE49-F238E27FC236}">
              <a16:creationId xmlns:a16="http://schemas.microsoft.com/office/drawing/2014/main" id="{41A9DC71-10BF-4FE7-9B08-3261D0AC71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64" name="Text Box 15">
          <a:extLst>
            <a:ext uri="{FF2B5EF4-FFF2-40B4-BE49-F238E27FC236}">
              <a16:creationId xmlns:a16="http://schemas.microsoft.com/office/drawing/2014/main" id="{B37ABC87-499E-4519-A575-39F5CFF40E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65" name="Text Box 15">
          <a:extLst>
            <a:ext uri="{FF2B5EF4-FFF2-40B4-BE49-F238E27FC236}">
              <a16:creationId xmlns:a16="http://schemas.microsoft.com/office/drawing/2014/main" id="{E869C2A5-DD37-4E24-8F7E-FEE62360BB3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66" name="Text Box 15">
          <a:extLst>
            <a:ext uri="{FF2B5EF4-FFF2-40B4-BE49-F238E27FC236}">
              <a16:creationId xmlns:a16="http://schemas.microsoft.com/office/drawing/2014/main" id="{1EFEB077-82B3-49E5-BF75-EDD81E2301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67" name="Text Box 15">
          <a:extLst>
            <a:ext uri="{FF2B5EF4-FFF2-40B4-BE49-F238E27FC236}">
              <a16:creationId xmlns:a16="http://schemas.microsoft.com/office/drawing/2014/main" id="{E87C2DA0-F036-4B6C-94CA-A95BBF4F36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68" name="Text Box 15">
          <a:extLst>
            <a:ext uri="{FF2B5EF4-FFF2-40B4-BE49-F238E27FC236}">
              <a16:creationId xmlns:a16="http://schemas.microsoft.com/office/drawing/2014/main" id="{A22D5FE8-F0B5-41A2-B8CA-FF2322FB6D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69" name="Text Box 15">
          <a:extLst>
            <a:ext uri="{FF2B5EF4-FFF2-40B4-BE49-F238E27FC236}">
              <a16:creationId xmlns:a16="http://schemas.microsoft.com/office/drawing/2014/main" id="{883FD95C-A81A-416D-AD0C-F2F388868F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70" name="Text Box 15">
          <a:extLst>
            <a:ext uri="{FF2B5EF4-FFF2-40B4-BE49-F238E27FC236}">
              <a16:creationId xmlns:a16="http://schemas.microsoft.com/office/drawing/2014/main" id="{A0A4EB92-A805-447C-8DC4-E2A128C26C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71" name="Text Box 15">
          <a:extLst>
            <a:ext uri="{FF2B5EF4-FFF2-40B4-BE49-F238E27FC236}">
              <a16:creationId xmlns:a16="http://schemas.microsoft.com/office/drawing/2014/main" id="{894FEB0E-784E-424D-872A-55BFE431B9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72" name="Text Box 15">
          <a:extLst>
            <a:ext uri="{FF2B5EF4-FFF2-40B4-BE49-F238E27FC236}">
              <a16:creationId xmlns:a16="http://schemas.microsoft.com/office/drawing/2014/main" id="{2BE4B943-A2E1-48AB-B262-C8A72BC648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73" name="Text Box 15">
          <a:extLst>
            <a:ext uri="{FF2B5EF4-FFF2-40B4-BE49-F238E27FC236}">
              <a16:creationId xmlns:a16="http://schemas.microsoft.com/office/drawing/2014/main" id="{7989C34E-A02C-4F93-86D4-9AF4BD6B03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74" name="Text Box 15">
          <a:extLst>
            <a:ext uri="{FF2B5EF4-FFF2-40B4-BE49-F238E27FC236}">
              <a16:creationId xmlns:a16="http://schemas.microsoft.com/office/drawing/2014/main" id="{B65252C5-BDA0-4341-8F4A-76DFDF1238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75" name="Text Box 15">
          <a:extLst>
            <a:ext uri="{FF2B5EF4-FFF2-40B4-BE49-F238E27FC236}">
              <a16:creationId xmlns:a16="http://schemas.microsoft.com/office/drawing/2014/main" id="{FE563B03-24CB-4DA8-82FB-AC4FD22DCB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76" name="Text Box 15">
          <a:extLst>
            <a:ext uri="{FF2B5EF4-FFF2-40B4-BE49-F238E27FC236}">
              <a16:creationId xmlns:a16="http://schemas.microsoft.com/office/drawing/2014/main" id="{EBA0C928-D7F1-4E27-819D-72EDBDAEBB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77" name="Text Box 15">
          <a:extLst>
            <a:ext uri="{FF2B5EF4-FFF2-40B4-BE49-F238E27FC236}">
              <a16:creationId xmlns:a16="http://schemas.microsoft.com/office/drawing/2014/main" id="{582F72A0-EF13-4555-936C-322C6E8E79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78" name="Text Box 15">
          <a:extLst>
            <a:ext uri="{FF2B5EF4-FFF2-40B4-BE49-F238E27FC236}">
              <a16:creationId xmlns:a16="http://schemas.microsoft.com/office/drawing/2014/main" id="{0651A59D-AEC6-4907-AAF0-3500B73A404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79" name="Text Box 15">
          <a:extLst>
            <a:ext uri="{FF2B5EF4-FFF2-40B4-BE49-F238E27FC236}">
              <a16:creationId xmlns:a16="http://schemas.microsoft.com/office/drawing/2014/main" id="{858C98E6-F1C8-4A32-BE5B-E0E0D018E0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80" name="Text Box 15">
          <a:extLst>
            <a:ext uri="{FF2B5EF4-FFF2-40B4-BE49-F238E27FC236}">
              <a16:creationId xmlns:a16="http://schemas.microsoft.com/office/drawing/2014/main" id="{6064A3B3-852C-4AAF-8BB4-A17907646D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81" name="Text Box 15">
          <a:extLst>
            <a:ext uri="{FF2B5EF4-FFF2-40B4-BE49-F238E27FC236}">
              <a16:creationId xmlns:a16="http://schemas.microsoft.com/office/drawing/2014/main" id="{AC691FD7-BD14-413B-A749-F75B4AA6A3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82" name="Text Box 15">
          <a:extLst>
            <a:ext uri="{FF2B5EF4-FFF2-40B4-BE49-F238E27FC236}">
              <a16:creationId xmlns:a16="http://schemas.microsoft.com/office/drawing/2014/main" id="{10CEB649-0CBA-4A2D-A917-C5430BAF1C6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83" name="Text Box 15">
          <a:extLst>
            <a:ext uri="{FF2B5EF4-FFF2-40B4-BE49-F238E27FC236}">
              <a16:creationId xmlns:a16="http://schemas.microsoft.com/office/drawing/2014/main" id="{813A10C6-8342-422C-9601-A1E81E8099B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84" name="Text Box 15">
          <a:extLst>
            <a:ext uri="{FF2B5EF4-FFF2-40B4-BE49-F238E27FC236}">
              <a16:creationId xmlns:a16="http://schemas.microsoft.com/office/drawing/2014/main" id="{640C6BB7-53BA-4849-AFBE-EAFDC86684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85" name="Text Box 15">
          <a:extLst>
            <a:ext uri="{FF2B5EF4-FFF2-40B4-BE49-F238E27FC236}">
              <a16:creationId xmlns:a16="http://schemas.microsoft.com/office/drawing/2014/main" id="{ECB78B7E-E65D-4C5B-AD46-8EA3BCE1B0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86" name="Text Box 15">
          <a:extLst>
            <a:ext uri="{FF2B5EF4-FFF2-40B4-BE49-F238E27FC236}">
              <a16:creationId xmlns:a16="http://schemas.microsoft.com/office/drawing/2014/main" id="{33B91C34-AEF4-4DCE-AE0B-78024F7841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87" name="Text Box 15">
          <a:extLst>
            <a:ext uri="{FF2B5EF4-FFF2-40B4-BE49-F238E27FC236}">
              <a16:creationId xmlns:a16="http://schemas.microsoft.com/office/drawing/2014/main" id="{6A34A4D7-4F09-445D-A6B3-70A5D770F42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88" name="Text Box 15">
          <a:extLst>
            <a:ext uri="{FF2B5EF4-FFF2-40B4-BE49-F238E27FC236}">
              <a16:creationId xmlns:a16="http://schemas.microsoft.com/office/drawing/2014/main" id="{E785392E-6B58-4A4D-AC30-0682E56653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89" name="Text Box 15">
          <a:extLst>
            <a:ext uri="{FF2B5EF4-FFF2-40B4-BE49-F238E27FC236}">
              <a16:creationId xmlns:a16="http://schemas.microsoft.com/office/drawing/2014/main" id="{84B034FA-3A9A-417E-9C5B-F4C07C5180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90" name="Text Box 15">
          <a:extLst>
            <a:ext uri="{FF2B5EF4-FFF2-40B4-BE49-F238E27FC236}">
              <a16:creationId xmlns:a16="http://schemas.microsoft.com/office/drawing/2014/main" id="{F7163FFB-CAEF-4876-8274-27054D0AB0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91" name="Text Box 15">
          <a:extLst>
            <a:ext uri="{FF2B5EF4-FFF2-40B4-BE49-F238E27FC236}">
              <a16:creationId xmlns:a16="http://schemas.microsoft.com/office/drawing/2014/main" id="{D6D5778E-9CEC-49D6-BF0A-4060689F37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92" name="Text Box 15">
          <a:extLst>
            <a:ext uri="{FF2B5EF4-FFF2-40B4-BE49-F238E27FC236}">
              <a16:creationId xmlns:a16="http://schemas.microsoft.com/office/drawing/2014/main" id="{89C31378-D5E8-4238-B5F4-228CB36582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93" name="Text Box 15">
          <a:extLst>
            <a:ext uri="{FF2B5EF4-FFF2-40B4-BE49-F238E27FC236}">
              <a16:creationId xmlns:a16="http://schemas.microsoft.com/office/drawing/2014/main" id="{BF3255F3-8DAC-48A5-99C0-1DF61A3C1D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94" name="Text Box 15">
          <a:extLst>
            <a:ext uri="{FF2B5EF4-FFF2-40B4-BE49-F238E27FC236}">
              <a16:creationId xmlns:a16="http://schemas.microsoft.com/office/drawing/2014/main" id="{2BAF371A-1EDD-43AF-A115-E114205090E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95" name="Text Box 15">
          <a:extLst>
            <a:ext uri="{FF2B5EF4-FFF2-40B4-BE49-F238E27FC236}">
              <a16:creationId xmlns:a16="http://schemas.microsoft.com/office/drawing/2014/main" id="{404D6E26-B79F-4C72-8FDA-48ED30C576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96" name="Text Box 15">
          <a:extLst>
            <a:ext uri="{FF2B5EF4-FFF2-40B4-BE49-F238E27FC236}">
              <a16:creationId xmlns:a16="http://schemas.microsoft.com/office/drawing/2014/main" id="{BF9CA466-27F7-4BBB-B5D6-08286C9CD2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97" name="Text Box 15">
          <a:extLst>
            <a:ext uri="{FF2B5EF4-FFF2-40B4-BE49-F238E27FC236}">
              <a16:creationId xmlns:a16="http://schemas.microsoft.com/office/drawing/2014/main" id="{EA0AC540-D350-46F3-89A6-276DE5FB60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98" name="Text Box 15">
          <a:extLst>
            <a:ext uri="{FF2B5EF4-FFF2-40B4-BE49-F238E27FC236}">
              <a16:creationId xmlns:a16="http://schemas.microsoft.com/office/drawing/2014/main" id="{826F875E-75CD-49BF-87D5-883F3107F9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499" name="Text Box 15">
          <a:extLst>
            <a:ext uri="{FF2B5EF4-FFF2-40B4-BE49-F238E27FC236}">
              <a16:creationId xmlns:a16="http://schemas.microsoft.com/office/drawing/2014/main" id="{2A6B330D-F790-4675-A27B-35CDCE8F64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00" name="Text Box 15">
          <a:extLst>
            <a:ext uri="{FF2B5EF4-FFF2-40B4-BE49-F238E27FC236}">
              <a16:creationId xmlns:a16="http://schemas.microsoft.com/office/drawing/2014/main" id="{24AD70DD-409C-4D2C-9E5F-271947C3367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01" name="Text Box 15">
          <a:extLst>
            <a:ext uri="{FF2B5EF4-FFF2-40B4-BE49-F238E27FC236}">
              <a16:creationId xmlns:a16="http://schemas.microsoft.com/office/drawing/2014/main" id="{84B36B6B-C126-446D-A9EF-FB3617B037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02" name="Text Box 15">
          <a:extLst>
            <a:ext uri="{FF2B5EF4-FFF2-40B4-BE49-F238E27FC236}">
              <a16:creationId xmlns:a16="http://schemas.microsoft.com/office/drawing/2014/main" id="{E90E6504-8AB3-49EB-A71A-19C85CDC5C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03" name="Text Box 15">
          <a:extLst>
            <a:ext uri="{FF2B5EF4-FFF2-40B4-BE49-F238E27FC236}">
              <a16:creationId xmlns:a16="http://schemas.microsoft.com/office/drawing/2014/main" id="{39F2CC72-9FA5-49F0-8D22-4337560DB2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04" name="Text Box 15">
          <a:extLst>
            <a:ext uri="{FF2B5EF4-FFF2-40B4-BE49-F238E27FC236}">
              <a16:creationId xmlns:a16="http://schemas.microsoft.com/office/drawing/2014/main" id="{234F00E3-12B0-4656-8C4B-873057CA08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05" name="Text Box 15">
          <a:extLst>
            <a:ext uri="{FF2B5EF4-FFF2-40B4-BE49-F238E27FC236}">
              <a16:creationId xmlns:a16="http://schemas.microsoft.com/office/drawing/2014/main" id="{0F2EC99A-9D74-4732-B974-F2B6C5194E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06" name="Text Box 15">
          <a:extLst>
            <a:ext uri="{FF2B5EF4-FFF2-40B4-BE49-F238E27FC236}">
              <a16:creationId xmlns:a16="http://schemas.microsoft.com/office/drawing/2014/main" id="{CBEB1D14-0BC0-495C-B054-D2567D07F9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07" name="Text Box 15">
          <a:extLst>
            <a:ext uri="{FF2B5EF4-FFF2-40B4-BE49-F238E27FC236}">
              <a16:creationId xmlns:a16="http://schemas.microsoft.com/office/drawing/2014/main" id="{C63FACAD-52A0-4D0F-A020-2E9625EA18D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08" name="Text Box 15">
          <a:extLst>
            <a:ext uri="{FF2B5EF4-FFF2-40B4-BE49-F238E27FC236}">
              <a16:creationId xmlns:a16="http://schemas.microsoft.com/office/drawing/2014/main" id="{CDFB41EC-BDF2-4B1F-BAC2-DACFF7ED8F9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09" name="Text Box 15">
          <a:extLst>
            <a:ext uri="{FF2B5EF4-FFF2-40B4-BE49-F238E27FC236}">
              <a16:creationId xmlns:a16="http://schemas.microsoft.com/office/drawing/2014/main" id="{782380F9-BF8E-4BC3-8A0C-1A23084C9B8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10" name="Text Box 15">
          <a:extLst>
            <a:ext uri="{FF2B5EF4-FFF2-40B4-BE49-F238E27FC236}">
              <a16:creationId xmlns:a16="http://schemas.microsoft.com/office/drawing/2014/main" id="{2110096E-9860-4D92-9B5F-EC6120E153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11" name="Text Box 15">
          <a:extLst>
            <a:ext uri="{FF2B5EF4-FFF2-40B4-BE49-F238E27FC236}">
              <a16:creationId xmlns:a16="http://schemas.microsoft.com/office/drawing/2014/main" id="{9F5A9131-896C-4940-A83B-E75F1321C0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12" name="Text Box 15">
          <a:extLst>
            <a:ext uri="{FF2B5EF4-FFF2-40B4-BE49-F238E27FC236}">
              <a16:creationId xmlns:a16="http://schemas.microsoft.com/office/drawing/2014/main" id="{934A94E6-6BFD-46CA-B95D-D9EFF7E08E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13" name="Text Box 15">
          <a:extLst>
            <a:ext uri="{FF2B5EF4-FFF2-40B4-BE49-F238E27FC236}">
              <a16:creationId xmlns:a16="http://schemas.microsoft.com/office/drawing/2014/main" id="{0116B1E9-1DD3-4546-9589-9D463AC679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14" name="Text Box 15">
          <a:extLst>
            <a:ext uri="{FF2B5EF4-FFF2-40B4-BE49-F238E27FC236}">
              <a16:creationId xmlns:a16="http://schemas.microsoft.com/office/drawing/2014/main" id="{8FAA72F8-700A-496B-9394-089C01A3F6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15" name="Text Box 15">
          <a:extLst>
            <a:ext uri="{FF2B5EF4-FFF2-40B4-BE49-F238E27FC236}">
              <a16:creationId xmlns:a16="http://schemas.microsoft.com/office/drawing/2014/main" id="{43CB45F2-49D3-4F9E-ADD7-CCE7E148D5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16" name="Text Box 15">
          <a:extLst>
            <a:ext uri="{FF2B5EF4-FFF2-40B4-BE49-F238E27FC236}">
              <a16:creationId xmlns:a16="http://schemas.microsoft.com/office/drawing/2014/main" id="{DB2166E8-0E7D-4610-99F2-799D502D88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17" name="Text Box 15">
          <a:extLst>
            <a:ext uri="{FF2B5EF4-FFF2-40B4-BE49-F238E27FC236}">
              <a16:creationId xmlns:a16="http://schemas.microsoft.com/office/drawing/2014/main" id="{BB869ED4-CD4E-46DE-8FAC-C0AC00541A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18" name="Text Box 15">
          <a:extLst>
            <a:ext uri="{FF2B5EF4-FFF2-40B4-BE49-F238E27FC236}">
              <a16:creationId xmlns:a16="http://schemas.microsoft.com/office/drawing/2014/main" id="{B9A74B2D-D598-449E-83C0-A3385299EF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19" name="Text Box 15">
          <a:extLst>
            <a:ext uri="{FF2B5EF4-FFF2-40B4-BE49-F238E27FC236}">
              <a16:creationId xmlns:a16="http://schemas.microsoft.com/office/drawing/2014/main" id="{5A602ABE-6470-433E-BEBA-DC2AD6BAA6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20" name="Text Box 15">
          <a:extLst>
            <a:ext uri="{FF2B5EF4-FFF2-40B4-BE49-F238E27FC236}">
              <a16:creationId xmlns:a16="http://schemas.microsoft.com/office/drawing/2014/main" id="{BDD6115B-C026-46A9-94F2-76C4FE8732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21" name="Text Box 15">
          <a:extLst>
            <a:ext uri="{FF2B5EF4-FFF2-40B4-BE49-F238E27FC236}">
              <a16:creationId xmlns:a16="http://schemas.microsoft.com/office/drawing/2014/main" id="{F9784E94-24C3-47DD-9776-2F87B7F397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22" name="Text Box 15">
          <a:extLst>
            <a:ext uri="{FF2B5EF4-FFF2-40B4-BE49-F238E27FC236}">
              <a16:creationId xmlns:a16="http://schemas.microsoft.com/office/drawing/2014/main" id="{50E50360-0608-401D-8389-136EBC5A51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23" name="Text Box 15">
          <a:extLst>
            <a:ext uri="{FF2B5EF4-FFF2-40B4-BE49-F238E27FC236}">
              <a16:creationId xmlns:a16="http://schemas.microsoft.com/office/drawing/2014/main" id="{0D40F3F1-13D2-4A44-BD39-9D7FD2A1C9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24" name="Text Box 15">
          <a:extLst>
            <a:ext uri="{FF2B5EF4-FFF2-40B4-BE49-F238E27FC236}">
              <a16:creationId xmlns:a16="http://schemas.microsoft.com/office/drawing/2014/main" id="{0FE29624-21A7-4208-BA8F-3381D26207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25" name="Text Box 15">
          <a:extLst>
            <a:ext uri="{FF2B5EF4-FFF2-40B4-BE49-F238E27FC236}">
              <a16:creationId xmlns:a16="http://schemas.microsoft.com/office/drawing/2014/main" id="{DBDA7272-BE67-447A-80BF-FD48F5436D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26" name="Text Box 15">
          <a:extLst>
            <a:ext uri="{FF2B5EF4-FFF2-40B4-BE49-F238E27FC236}">
              <a16:creationId xmlns:a16="http://schemas.microsoft.com/office/drawing/2014/main" id="{2D1E255E-493F-4713-8DFD-E4C4D247E8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27" name="Text Box 15">
          <a:extLst>
            <a:ext uri="{FF2B5EF4-FFF2-40B4-BE49-F238E27FC236}">
              <a16:creationId xmlns:a16="http://schemas.microsoft.com/office/drawing/2014/main" id="{2C63BC36-8E21-404C-B797-65C5BCD264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28" name="Text Box 15">
          <a:extLst>
            <a:ext uri="{FF2B5EF4-FFF2-40B4-BE49-F238E27FC236}">
              <a16:creationId xmlns:a16="http://schemas.microsoft.com/office/drawing/2014/main" id="{AF3AD82C-76CE-4030-AB8F-A714FF623E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29" name="Text Box 15">
          <a:extLst>
            <a:ext uri="{FF2B5EF4-FFF2-40B4-BE49-F238E27FC236}">
              <a16:creationId xmlns:a16="http://schemas.microsoft.com/office/drawing/2014/main" id="{00224712-2747-4F11-A3BF-5FC32FE5C6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30" name="Text Box 15">
          <a:extLst>
            <a:ext uri="{FF2B5EF4-FFF2-40B4-BE49-F238E27FC236}">
              <a16:creationId xmlns:a16="http://schemas.microsoft.com/office/drawing/2014/main" id="{198EC95C-C52E-4E64-81A8-7C03F170160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31" name="Text Box 15">
          <a:extLst>
            <a:ext uri="{FF2B5EF4-FFF2-40B4-BE49-F238E27FC236}">
              <a16:creationId xmlns:a16="http://schemas.microsoft.com/office/drawing/2014/main" id="{B6827EDE-2C77-46A5-B94C-B62D45D748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32" name="Text Box 15">
          <a:extLst>
            <a:ext uri="{FF2B5EF4-FFF2-40B4-BE49-F238E27FC236}">
              <a16:creationId xmlns:a16="http://schemas.microsoft.com/office/drawing/2014/main" id="{FD2B2668-9C8A-48DD-A3D5-7E48794ED9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33" name="Text Box 15">
          <a:extLst>
            <a:ext uri="{FF2B5EF4-FFF2-40B4-BE49-F238E27FC236}">
              <a16:creationId xmlns:a16="http://schemas.microsoft.com/office/drawing/2014/main" id="{66F3BA1E-B363-465A-9B69-7FB38FB1AE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34" name="Text Box 15">
          <a:extLst>
            <a:ext uri="{FF2B5EF4-FFF2-40B4-BE49-F238E27FC236}">
              <a16:creationId xmlns:a16="http://schemas.microsoft.com/office/drawing/2014/main" id="{F5F24CF7-3048-491C-865B-C461B79984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35" name="Text Box 15">
          <a:extLst>
            <a:ext uri="{FF2B5EF4-FFF2-40B4-BE49-F238E27FC236}">
              <a16:creationId xmlns:a16="http://schemas.microsoft.com/office/drawing/2014/main" id="{1BC34A38-A805-4916-AEFB-F8060A24D9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36" name="Text Box 15">
          <a:extLst>
            <a:ext uri="{FF2B5EF4-FFF2-40B4-BE49-F238E27FC236}">
              <a16:creationId xmlns:a16="http://schemas.microsoft.com/office/drawing/2014/main" id="{ABEFDFD3-D5AB-4A32-8900-FC542CB6F5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37" name="Text Box 15">
          <a:extLst>
            <a:ext uri="{FF2B5EF4-FFF2-40B4-BE49-F238E27FC236}">
              <a16:creationId xmlns:a16="http://schemas.microsoft.com/office/drawing/2014/main" id="{6EA158E5-0315-4656-9725-2EC14DD92C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38" name="Text Box 15">
          <a:extLst>
            <a:ext uri="{FF2B5EF4-FFF2-40B4-BE49-F238E27FC236}">
              <a16:creationId xmlns:a16="http://schemas.microsoft.com/office/drawing/2014/main" id="{8AEDCDCE-D666-48F3-8D96-B6645F8CC8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39" name="Text Box 15">
          <a:extLst>
            <a:ext uri="{FF2B5EF4-FFF2-40B4-BE49-F238E27FC236}">
              <a16:creationId xmlns:a16="http://schemas.microsoft.com/office/drawing/2014/main" id="{1EBB5676-356E-4DB8-B4FD-18AAAA9BC9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40" name="Text Box 15">
          <a:extLst>
            <a:ext uri="{FF2B5EF4-FFF2-40B4-BE49-F238E27FC236}">
              <a16:creationId xmlns:a16="http://schemas.microsoft.com/office/drawing/2014/main" id="{54485F29-8086-45FB-A717-5161D9BF8F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41" name="Text Box 15">
          <a:extLst>
            <a:ext uri="{FF2B5EF4-FFF2-40B4-BE49-F238E27FC236}">
              <a16:creationId xmlns:a16="http://schemas.microsoft.com/office/drawing/2014/main" id="{01BCAAD8-1109-4271-BA65-2E66430BEE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42" name="Text Box 15">
          <a:extLst>
            <a:ext uri="{FF2B5EF4-FFF2-40B4-BE49-F238E27FC236}">
              <a16:creationId xmlns:a16="http://schemas.microsoft.com/office/drawing/2014/main" id="{7D8D4B00-2BB7-4374-BFDD-FDDFB6C087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43" name="Text Box 15">
          <a:extLst>
            <a:ext uri="{FF2B5EF4-FFF2-40B4-BE49-F238E27FC236}">
              <a16:creationId xmlns:a16="http://schemas.microsoft.com/office/drawing/2014/main" id="{422C7080-6B49-4D6D-8B80-CD519C7A91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44" name="Text Box 15">
          <a:extLst>
            <a:ext uri="{FF2B5EF4-FFF2-40B4-BE49-F238E27FC236}">
              <a16:creationId xmlns:a16="http://schemas.microsoft.com/office/drawing/2014/main" id="{8E8C9E45-66B5-4A28-A95F-F76EDBFB17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45" name="Text Box 15">
          <a:extLst>
            <a:ext uri="{FF2B5EF4-FFF2-40B4-BE49-F238E27FC236}">
              <a16:creationId xmlns:a16="http://schemas.microsoft.com/office/drawing/2014/main" id="{230FE04C-356B-4AE2-BBA4-7BD5778FE6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46" name="Text Box 15">
          <a:extLst>
            <a:ext uri="{FF2B5EF4-FFF2-40B4-BE49-F238E27FC236}">
              <a16:creationId xmlns:a16="http://schemas.microsoft.com/office/drawing/2014/main" id="{8A094208-ED85-46FD-B73F-9B03281F29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47" name="Text Box 15">
          <a:extLst>
            <a:ext uri="{FF2B5EF4-FFF2-40B4-BE49-F238E27FC236}">
              <a16:creationId xmlns:a16="http://schemas.microsoft.com/office/drawing/2014/main" id="{42A55B2F-A14A-48A3-B658-C99310BEBF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48" name="Text Box 15">
          <a:extLst>
            <a:ext uri="{FF2B5EF4-FFF2-40B4-BE49-F238E27FC236}">
              <a16:creationId xmlns:a16="http://schemas.microsoft.com/office/drawing/2014/main" id="{256619CC-F060-4D1A-A27D-CA00670867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549" name="Text Box 15">
          <a:extLst>
            <a:ext uri="{FF2B5EF4-FFF2-40B4-BE49-F238E27FC236}">
              <a16:creationId xmlns:a16="http://schemas.microsoft.com/office/drawing/2014/main" id="{FB4FEB47-9876-48C4-9538-2623612A51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50" name="Text Box 15">
          <a:extLst>
            <a:ext uri="{FF2B5EF4-FFF2-40B4-BE49-F238E27FC236}">
              <a16:creationId xmlns:a16="http://schemas.microsoft.com/office/drawing/2014/main" id="{AB905A49-9C1E-44A5-BBE5-B2A30CC62A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51" name="Text Box 15">
          <a:extLst>
            <a:ext uri="{FF2B5EF4-FFF2-40B4-BE49-F238E27FC236}">
              <a16:creationId xmlns:a16="http://schemas.microsoft.com/office/drawing/2014/main" id="{41A793AA-5576-4A48-8B77-962B0C73DCC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52" name="Text Box 15">
          <a:extLst>
            <a:ext uri="{FF2B5EF4-FFF2-40B4-BE49-F238E27FC236}">
              <a16:creationId xmlns:a16="http://schemas.microsoft.com/office/drawing/2014/main" id="{0E22A015-6DA2-458E-873C-F6A7DCA32F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53" name="Text Box 15">
          <a:extLst>
            <a:ext uri="{FF2B5EF4-FFF2-40B4-BE49-F238E27FC236}">
              <a16:creationId xmlns:a16="http://schemas.microsoft.com/office/drawing/2014/main" id="{D1ED707A-009E-4EF9-B4ED-BCE99EC551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54" name="Text Box 15">
          <a:extLst>
            <a:ext uri="{FF2B5EF4-FFF2-40B4-BE49-F238E27FC236}">
              <a16:creationId xmlns:a16="http://schemas.microsoft.com/office/drawing/2014/main" id="{E3CD36E3-BDFB-4677-8FE2-5B8DF806DD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55" name="Text Box 15">
          <a:extLst>
            <a:ext uri="{FF2B5EF4-FFF2-40B4-BE49-F238E27FC236}">
              <a16:creationId xmlns:a16="http://schemas.microsoft.com/office/drawing/2014/main" id="{759CF74C-7171-4E88-903D-CE7E1FC237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56" name="Text Box 15">
          <a:extLst>
            <a:ext uri="{FF2B5EF4-FFF2-40B4-BE49-F238E27FC236}">
              <a16:creationId xmlns:a16="http://schemas.microsoft.com/office/drawing/2014/main" id="{E11235FE-339E-4D09-B4E0-112D367D75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57" name="Text Box 15">
          <a:extLst>
            <a:ext uri="{FF2B5EF4-FFF2-40B4-BE49-F238E27FC236}">
              <a16:creationId xmlns:a16="http://schemas.microsoft.com/office/drawing/2014/main" id="{884B2068-D081-48D6-92D3-D2E7B65146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58" name="Text Box 15">
          <a:extLst>
            <a:ext uri="{FF2B5EF4-FFF2-40B4-BE49-F238E27FC236}">
              <a16:creationId xmlns:a16="http://schemas.microsoft.com/office/drawing/2014/main" id="{568B3E40-B47B-43D9-8590-21E8273494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59" name="Text Box 15">
          <a:extLst>
            <a:ext uri="{FF2B5EF4-FFF2-40B4-BE49-F238E27FC236}">
              <a16:creationId xmlns:a16="http://schemas.microsoft.com/office/drawing/2014/main" id="{F2920497-2359-4718-947E-CD3234D5D6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60" name="Text Box 15">
          <a:extLst>
            <a:ext uri="{FF2B5EF4-FFF2-40B4-BE49-F238E27FC236}">
              <a16:creationId xmlns:a16="http://schemas.microsoft.com/office/drawing/2014/main" id="{EA7CB86C-5D1D-4798-BD84-E80A6F0075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61" name="Text Box 15">
          <a:extLst>
            <a:ext uri="{FF2B5EF4-FFF2-40B4-BE49-F238E27FC236}">
              <a16:creationId xmlns:a16="http://schemas.microsoft.com/office/drawing/2014/main" id="{73A375B6-3972-4C52-B434-5AED135DDE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62" name="Text Box 15">
          <a:extLst>
            <a:ext uri="{FF2B5EF4-FFF2-40B4-BE49-F238E27FC236}">
              <a16:creationId xmlns:a16="http://schemas.microsoft.com/office/drawing/2014/main" id="{A72E68BC-0746-4060-90FB-1F89CF1ED3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63" name="Text Box 15">
          <a:extLst>
            <a:ext uri="{FF2B5EF4-FFF2-40B4-BE49-F238E27FC236}">
              <a16:creationId xmlns:a16="http://schemas.microsoft.com/office/drawing/2014/main" id="{92500EC7-79A2-42C0-939E-42C62BA2AA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64" name="Text Box 15">
          <a:extLst>
            <a:ext uri="{FF2B5EF4-FFF2-40B4-BE49-F238E27FC236}">
              <a16:creationId xmlns:a16="http://schemas.microsoft.com/office/drawing/2014/main" id="{FE79CBDC-A195-4EE7-957E-E52A81CE13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65" name="Text Box 15">
          <a:extLst>
            <a:ext uri="{FF2B5EF4-FFF2-40B4-BE49-F238E27FC236}">
              <a16:creationId xmlns:a16="http://schemas.microsoft.com/office/drawing/2014/main" id="{43334FB5-718D-461E-AC45-1AA7174C36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66" name="Text Box 15">
          <a:extLst>
            <a:ext uri="{FF2B5EF4-FFF2-40B4-BE49-F238E27FC236}">
              <a16:creationId xmlns:a16="http://schemas.microsoft.com/office/drawing/2014/main" id="{38082CEE-89E5-4AE3-A061-672730A331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67" name="Text Box 15">
          <a:extLst>
            <a:ext uri="{FF2B5EF4-FFF2-40B4-BE49-F238E27FC236}">
              <a16:creationId xmlns:a16="http://schemas.microsoft.com/office/drawing/2014/main" id="{AB360492-613B-4380-BA8F-9AC35EA596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68" name="Text Box 15">
          <a:extLst>
            <a:ext uri="{FF2B5EF4-FFF2-40B4-BE49-F238E27FC236}">
              <a16:creationId xmlns:a16="http://schemas.microsoft.com/office/drawing/2014/main" id="{42857CBC-8D83-4B40-90F0-AD511DC673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69" name="Text Box 15">
          <a:extLst>
            <a:ext uri="{FF2B5EF4-FFF2-40B4-BE49-F238E27FC236}">
              <a16:creationId xmlns:a16="http://schemas.microsoft.com/office/drawing/2014/main" id="{E6D940E9-A8DC-420A-BCFC-4988DD12E3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70" name="Text Box 15">
          <a:extLst>
            <a:ext uri="{FF2B5EF4-FFF2-40B4-BE49-F238E27FC236}">
              <a16:creationId xmlns:a16="http://schemas.microsoft.com/office/drawing/2014/main" id="{D32B6327-5638-4AF6-9AE2-D32A4D2F79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71" name="Text Box 15">
          <a:extLst>
            <a:ext uri="{FF2B5EF4-FFF2-40B4-BE49-F238E27FC236}">
              <a16:creationId xmlns:a16="http://schemas.microsoft.com/office/drawing/2014/main" id="{5462BC00-7C46-4330-90AD-F494540AAFA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72" name="Text Box 15">
          <a:extLst>
            <a:ext uri="{FF2B5EF4-FFF2-40B4-BE49-F238E27FC236}">
              <a16:creationId xmlns:a16="http://schemas.microsoft.com/office/drawing/2014/main" id="{C31728E3-6828-4A63-8BBF-B86863EABA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73" name="Text Box 15">
          <a:extLst>
            <a:ext uri="{FF2B5EF4-FFF2-40B4-BE49-F238E27FC236}">
              <a16:creationId xmlns:a16="http://schemas.microsoft.com/office/drawing/2014/main" id="{B4AFC887-1889-415E-9046-B5730B315B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74" name="Text Box 15">
          <a:extLst>
            <a:ext uri="{FF2B5EF4-FFF2-40B4-BE49-F238E27FC236}">
              <a16:creationId xmlns:a16="http://schemas.microsoft.com/office/drawing/2014/main" id="{8A08516D-D301-458A-9C8F-8A22E0DA034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75" name="Text Box 15">
          <a:extLst>
            <a:ext uri="{FF2B5EF4-FFF2-40B4-BE49-F238E27FC236}">
              <a16:creationId xmlns:a16="http://schemas.microsoft.com/office/drawing/2014/main" id="{F43E9A3E-298D-49D8-B281-8C490E5A09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76" name="Text Box 15">
          <a:extLst>
            <a:ext uri="{FF2B5EF4-FFF2-40B4-BE49-F238E27FC236}">
              <a16:creationId xmlns:a16="http://schemas.microsoft.com/office/drawing/2014/main" id="{8EA18546-2169-40E4-BB2A-2FC4C65DEB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77" name="Text Box 15">
          <a:extLst>
            <a:ext uri="{FF2B5EF4-FFF2-40B4-BE49-F238E27FC236}">
              <a16:creationId xmlns:a16="http://schemas.microsoft.com/office/drawing/2014/main" id="{1FA30D24-88D1-434B-8683-FFB6D0BC6A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78" name="Text Box 15">
          <a:extLst>
            <a:ext uri="{FF2B5EF4-FFF2-40B4-BE49-F238E27FC236}">
              <a16:creationId xmlns:a16="http://schemas.microsoft.com/office/drawing/2014/main" id="{9556EC8D-BB61-4954-B2A3-0D87F5FE762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79" name="Text Box 15">
          <a:extLst>
            <a:ext uri="{FF2B5EF4-FFF2-40B4-BE49-F238E27FC236}">
              <a16:creationId xmlns:a16="http://schemas.microsoft.com/office/drawing/2014/main" id="{12725145-86CF-4118-B848-1016F2B177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80" name="Text Box 15">
          <a:extLst>
            <a:ext uri="{FF2B5EF4-FFF2-40B4-BE49-F238E27FC236}">
              <a16:creationId xmlns:a16="http://schemas.microsoft.com/office/drawing/2014/main" id="{D03C255E-2CA0-4F1E-89AC-675EF01FEA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81" name="Text Box 15">
          <a:extLst>
            <a:ext uri="{FF2B5EF4-FFF2-40B4-BE49-F238E27FC236}">
              <a16:creationId xmlns:a16="http://schemas.microsoft.com/office/drawing/2014/main" id="{0DF3D0C2-0F2A-4466-8481-397A578CCF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82" name="Text Box 15">
          <a:extLst>
            <a:ext uri="{FF2B5EF4-FFF2-40B4-BE49-F238E27FC236}">
              <a16:creationId xmlns:a16="http://schemas.microsoft.com/office/drawing/2014/main" id="{83CB3643-4072-4B67-9A9D-1E92682B96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83" name="Text Box 15">
          <a:extLst>
            <a:ext uri="{FF2B5EF4-FFF2-40B4-BE49-F238E27FC236}">
              <a16:creationId xmlns:a16="http://schemas.microsoft.com/office/drawing/2014/main" id="{A8D5CAC8-8329-40BC-B1F2-1303A342D5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84" name="Text Box 15">
          <a:extLst>
            <a:ext uri="{FF2B5EF4-FFF2-40B4-BE49-F238E27FC236}">
              <a16:creationId xmlns:a16="http://schemas.microsoft.com/office/drawing/2014/main" id="{622A4A48-52CF-4763-B388-2F081DC8E7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85" name="Text Box 15">
          <a:extLst>
            <a:ext uri="{FF2B5EF4-FFF2-40B4-BE49-F238E27FC236}">
              <a16:creationId xmlns:a16="http://schemas.microsoft.com/office/drawing/2014/main" id="{D6E8E4E4-090B-4198-ACFA-46A6B136C43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86" name="Text Box 15">
          <a:extLst>
            <a:ext uri="{FF2B5EF4-FFF2-40B4-BE49-F238E27FC236}">
              <a16:creationId xmlns:a16="http://schemas.microsoft.com/office/drawing/2014/main" id="{5C017C41-D248-4B43-BC74-61F77450B4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87" name="Text Box 15">
          <a:extLst>
            <a:ext uri="{FF2B5EF4-FFF2-40B4-BE49-F238E27FC236}">
              <a16:creationId xmlns:a16="http://schemas.microsoft.com/office/drawing/2014/main" id="{BD56AD1E-C95E-4A9C-9913-ED491C75CB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88" name="Text Box 15">
          <a:extLst>
            <a:ext uri="{FF2B5EF4-FFF2-40B4-BE49-F238E27FC236}">
              <a16:creationId xmlns:a16="http://schemas.microsoft.com/office/drawing/2014/main" id="{A2DD794F-02B2-47FB-8F32-69A16BDA14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89" name="Text Box 15">
          <a:extLst>
            <a:ext uri="{FF2B5EF4-FFF2-40B4-BE49-F238E27FC236}">
              <a16:creationId xmlns:a16="http://schemas.microsoft.com/office/drawing/2014/main" id="{A84B6C60-9A61-4C76-9367-7B5DF75438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90" name="Text Box 15">
          <a:extLst>
            <a:ext uri="{FF2B5EF4-FFF2-40B4-BE49-F238E27FC236}">
              <a16:creationId xmlns:a16="http://schemas.microsoft.com/office/drawing/2014/main" id="{422931AB-52BB-42D4-AC8A-4C730DCEED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91" name="Text Box 15">
          <a:extLst>
            <a:ext uri="{FF2B5EF4-FFF2-40B4-BE49-F238E27FC236}">
              <a16:creationId xmlns:a16="http://schemas.microsoft.com/office/drawing/2014/main" id="{7439D5C4-8BA0-43EF-8652-C19F63AB30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92" name="Text Box 15">
          <a:extLst>
            <a:ext uri="{FF2B5EF4-FFF2-40B4-BE49-F238E27FC236}">
              <a16:creationId xmlns:a16="http://schemas.microsoft.com/office/drawing/2014/main" id="{37870BC8-3F62-43A0-9BB2-D40B40EE03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93" name="Text Box 15">
          <a:extLst>
            <a:ext uri="{FF2B5EF4-FFF2-40B4-BE49-F238E27FC236}">
              <a16:creationId xmlns:a16="http://schemas.microsoft.com/office/drawing/2014/main" id="{303A5927-1796-4668-B03C-29FE79FFF6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94" name="Text Box 15">
          <a:extLst>
            <a:ext uri="{FF2B5EF4-FFF2-40B4-BE49-F238E27FC236}">
              <a16:creationId xmlns:a16="http://schemas.microsoft.com/office/drawing/2014/main" id="{FCB4C585-BB97-44B8-87B5-F34C785D7D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95" name="Text Box 15">
          <a:extLst>
            <a:ext uri="{FF2B5EF4-FFF2-40B4-BE49-F238E27FC236}">
              <a16:creationId xmlns:a16="http://schemas.microsoft.com/office/drawing/2014/main" id="{DF669C86-5863-4405-BC34-FA8DE21E36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96" name="Text Box 15">
          <a:extLst>
            <a:ext uri="{FF2B5EF4-FFF2-40B4-BE49-F238E27FC236}">
              <a16:creationId xmlns:a16="http://schemas.microsoft.com/office/drawing/2014/main" id="{B7A81C92-8BAF-42F2-8A32-90820F42B4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597" name="Text Box 15">
          <a:extLst>
            <a:ext uri="{FF2B5EF4-FFF2-40B4-BE49-F238E27FC236}">
              <a16:creationId xmlns:a16="http://schemas.microsoft.com/office/drawing/2014/main" id="{5D5A949F-2FC8-4A7B-BBEF-F21B60DEAC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98" name="Text Box 15">
          <a:extLst>
            <a:ext uri="{FF2B5EF4-FFF2-40B4-BE49-F238E27FC236}">
              <a16:creationId xmlns:a16="http://schemas.microsoft.com/office/drawing/2014/main" id="{53103F0B-9B91-4B90-8A3B-23F23FEE70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599" name="Text Box 15">
          <a:extLst>
            <a:ext uri="{FF2B5EF4-FFF2-40B4-BE49-F238E27FC236}">
              <a16:creationId xmlns:a16="http://schemas.microsoft.com/office/drawing/2014/main" id="{5E4183E3-3A56-4AA0-9E0E-67472C81328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00" name="Text Box 15">
          <a:extLst>
            <a:ext uri="{FF2B5EF4-FFF2-40B4-BE49-F238E27FC236}">
              <a16:creationId xmlns:a16="http://schemas.microsoft.com/office/drawing/2014/main" id="{C7FDE89F-6AB2-4F38-A2FA-76AFF9CCCF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01" name="Text Box 15">
          <a:extLst>
            <a:ext uri="{FF2B5EF4-FFF2-40B4-BE49-F238E27FC236}">
              <a16:creationId xmlns:a16="http://schemas.microsoft.com/office/drawing/2014/main" id="{9962E9AF-28FA-4AFE-B758-3A77E92024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02" name="Text Box 15">
          <a:extLst>
            <a:ext uri="{FF2B5EF4-FFF2-40B4-BE49-F238E27FC236}">
              <a16:creationId xmlns:a16="http://schemas.microsoft.com/office/drawing/2014/main" id="{B90FD39D-FDC8-4281-95DD-6DA918057A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03" name="Text Box 15">
          <a:extLst>
            <a:ext uri="{FF2B5EF4-FFF2-40B4-BE49-F238E27FC236}">
              <a16:creationId xmlns:a16="http://schemas.microsoft.com/office/drawing/2014/main" id="{771DB612-6CDE-4127-A1C7-D212909D22D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04" name="Text Box 15">
          <a:extLst>
            <a:ext uri="{FF2B5EF4-FFF2-40B4-BE49-F238E27FC236}">
              <a16:creationId xmlns:a16="http://schemas.microsoft.com/office/drawing/2014/main" id="{001ACC7C-D2A8-4080-B05C-9F36F0BDF1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05" name="Text Box 15">
          <a:extLst>
            <a:ext uri="{FF2B5EF4-FFF2-40B4-BE49-F238E27FC236}">
              <a16:creationId xmlns:a16="http://schemas.microsoft.com/office/drawing/2014/main" id="{D670E3DE-ADBD-4312-9E89-F4DEB46E38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06" name="Text Box 15">
          <a:extLst>
            <a:ext uri="{FF2B5EF4-FFF2-40B4-BE49-F238E27FC236}">
              <a16:creationId xmlns:a16="http://schemas.microsoft.com/office/drawing/2014/main" id="{60BF21DF-C053-4DA0-853E-90E06DAE70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07" name="Text Box 15">
          <a:extLst>
            <a:ext uri="{FF2B5EF4-FFF2-40B4-BE49-F238E27FC236}">
              <a16:creationId xmlns:a16="http://schemas.microsoft.com/office/drawing/2014/main" id="{7BA95A9D-EAC2-4E37-801C-265A7D3A72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608" name="Text Box 15">
          <a:extLst>
            <a:ext uri="{FF2B5EF4-FFF2-40B4-BE49-F238E27FC236}">
              <a16:creationId xmlns:a16="http://schemas.microsoft.com/office/drawing/2014/main" id="{0A3E3567-AAE4-49D0-80ED-3575A380A6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609" name="Text Box 15">
          <a:extLst>
            <a:ext uri="{FF2B5EF4-FFF2-40B4-BE49-F238E27FC236}">
              <a16:creationId xmlns:a16="http://schemas.microsoft.com/office/drawing/2014/main" id="{0E1A87E6-493F-4C54-9223-F556F9AC0A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610" name="Text Box 15">
          <a:extLst>
            <a:ext uri="{FF2B5EF4-FFF2-40B4-BE49-F238E27FC236}">
              <a16:creationId xmlns:a16="http://schemas.microsoft.com/office/drawing/2014/main" id="{4E8A83B1-01A0-4460-8FE0-388955CA318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611" name="Text Box 15">
          <a:extLst>
            <a:ext uri="{FF2B5EF4-FFF2-40B4-BE49-F238E27FC236}">
              <a16:creationId xmlns:a16="http://schemas.microsoft.com/office/drawing/2014/main" id="{24164C09-BB40-42E1-B939-370EABA4C6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612" name="Text Box 15">
          <a:extLst>
            <a:ext uri="{FF2B5EF4-FFF2-40B4-BE49-F238E27FC236}">
              <a16:creationId xmlns:a16="http://schemas.microsoft.com/office/drawing/2014/main" id="{8DA37A89-FE64-44E4-AC9A-C6C457F7D3E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13" name="Text Box 15">
          <a:extLst>
            <a:ext uri="{FF2B5EF4-FFF2-40B4-BE49-F238E27FC236}">
              <a16:creationId xmlns:a16="http://schemas.microsoft.com/office/drawing/2014/main" id="{24850B6E-8536-4B9B-B01D-3215F3A4124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14" name="Text Box 15">
          <a:extLst>
            <a:ext uri="{FF2B5EF4-FFF2-40B4-BE49-F238E27FC236}">
              <a16:creationId xmlns:a16="http://schemas.microsoft.com/office/drawing/2014/main" id="{1B310971-A5AA-4E91-A5A1-B2B3F41FC7D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15" name="Text Box 15">
          <a:extLst>
            <a:ext uri="{FF2B5EF4-FFF2-40B4-BE49-F238E27FC236}">
              <a16:creationId xmlns:a16="http://schemas.microsoft.com/office/drawing/2014/main" id="{CFB3F2A0-89E4-4984-A662-6EDE483696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16" name="Text Box 15">
          <a:extLst>
            <a:ext uri="{FF2B5EF4-FFF2-40B4-BE49-F238E27FC236}">
              <a16:creationId xmlns:a16="http://schemas.microsoft.com/office/drawing/2014/main" id="{E4E36DA4-5B61-48D1-B29A-4E6BB9A61C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17" name="Text Box 15">
          <a:extLst>
            <a:ext uri="{FF2B5EF4-FFF2-40B4-BE49-F238E27FC236}">
              <a16:creationId xmlns:a16="http://schemas.microsoft.com/office/drawing/2014/main" id="{238062AE-8565-40D7-A762-61D7F4EF4F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18" name="Text Box 15">
          <a:extLst>
            <a:ext uri="{FF2B5EF4-FFF2-40B4-BE49-F238E27FC236}">
              <a16:creationId xmlns:a16="http://schemas.microsoft.com/office/drawing/2014/main" id="{30CD09C2-9E29-4FC8-A60B-DC6312DD2D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19" name="Text Box 15">
          <a:extLst>
            <a:ext uri="{FF2B5EF4-FFF2-40B4-BE49-F238E27FC236}">
              <a16:creationId xmlns:a16="http://schemas.microsoft.com/office/drawing/2014/main" id="{0B5B7D1B-828F-4016-AFA8-11C9AB5091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20" name="Text Box 15">
          <a:extLst>
            <a:ext uri="{FF2B5EF4-FFF2-40B4-BE49-F238E27FC236}">
              <a16:creationId xmlns:a16="http://schemas.microsoft.com/office/drawing/2014/main" id="{D1624E66-5B57-49D7-9D4C-5ADD36C385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21" name="Text Box 15">
          <a:extLst>
            <a:ext uri="{FF2B5EF4-FFF2-40B4-BE49-F238E27FC236}">
              <a16:creationId xmlns:a16="http://schemas.microsoft.com/office/drawing/2014/main" id="{2B65BF52-C601-4887-AC89-936CDBE94B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22" name="Text Box 15">
          <a:extLst>
            <a:ext uri="{FF2B5EF4-FFF2-40B4-BE49-F238E27FC236}">
              <a16:creationId xmlns:a16="http://schemas.microsoft.com/office/drawing/2014/main" id="{33C92E2F-D08C-42EA-8E2C-F842E26CB4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623" name="Text Box 15">
          <a:extLst>
            <a:ext uri="{FF2B5EF4-FFF2-40B4-BE49-F238E27FC236}">
              <a16:creationId xmlns:a16="http://schemas.microsoft.com/office/drawing/2014/main" id="{C4753C33-30A4-4855-ADD5-0DCA1D376F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624" name="Text Box 15">
          <a:extLst>
            <a:ext uri="{FF2B5EF4-FFF2-40B4-BE49-F238E27FC236}">
              <a16:creationId xmlns:a16="http://schemas.microsoft.com/office/drawing/2014/main" id="{87E555D5-8CB4-483D-A237-E0C5B743F0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625" name="Text Box 15">
          <a:extLst>
            <a:ext uri="{FF2B5EF4-FFF2-40B4-BE49-F238E27FC236}">
              <a16:creationId xmlns:a16="http://schemas.microsoft.com/office/drawing/2014/main" id="{6DD76338-9915-4C1F-AE69-E548719699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626" name="Text Box 15">
          <a:extLst>
            <a:ext uri="{FF2B5EF4-FFF2-40B4-BE49-F238E27FC236}">
              <a16:creationId xmlns:a16="http://schemas.microsoft.com/office/drawing/2014/main" id="{D9CA41EA-E1DA-45CD-97DE-DDB6043AA3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3627" name="Text Box 15">
          <a:extLst>
            <a:ext uri="{FF2B5EF4-FFF2-40B4-BE49-F238E27FC236}">
              <a16:creationId xmlns:a16="http://schemas.microsoft.com/office/drawing/2014/main" id="{2B8A4077-C15F-4B79-BE7A-AC3A0AC3D9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28" name="Text Box 15">
          <a:extLst>
            <a:ext uri="{FF2B5EF4-FFF2-40B4-BE49-F238E27FC236}">
              <a16:creationId xmlns:a16="http://schemas.microsoft.com/office/drawing/2014/main" id="{029E5172-CD54-4F94-9AA8-471DF92811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29" name="Text Box 15">
          <a:extLst>
            <a:ext uri="{FF2B5EF4-FFF2-40B4-BE49-F238E27FC236}">
              <a16:creationId xmlns:a16="http://schemas.microsoft.com/office/drawing/2014/main" id="{15D886F1-3203-4667-8128-F8D04AA49B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30" name="Text Box 15">
          <a:extLst>
            <a:ext uri="{FF2B5EF4-FFF2-40B4-BE49-F238E27FC236}">
              <a16:creationId xmlns:a16="http://schemas.microsoft.com/office/drawing/2014/main" id="{6FC454BD-897B-40F9-A272-DEF5FAE049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31" name="Text Box 15">
          <a:extLst>
            <a:ext uri="{FF2B5EF4-FFF2-40B4-BE49-F238E27FC236}">
              <a16:creationId xmlns:a16="http://schemas.microsoft.com/office/drawing/2014/main" id="{646BCD78-7D55-41A5-9A7F-E65D3D2DDC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32" name="Text Box 15">
          <a:extLst>
            <a:ext uri="{FF2B5EF4-FFF2-40B4-BE49-F238E27FC236}">
              <a16:creationId xmlns:a16="http://schemas.microsoft.com/office/drawing/2014/main" id="{1F6B8548-52EC-4EB5-8E3A-940765380D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33" name="Text Box 15">
          <a:extLst>
            <a:ext uri="{FF2B5EF4-FFF2-40B4-BE49-F238E27FC236}">
              <a16:creationId xmlns:a16="http://schemas.microsoft.com/office/drawing/2014/main" id="{7361C7FF-8495-4AFB-BADE-3875CA5A5C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34" name="Text Box 15">
          <a:extLst>
            <a:ext uri="{FF2B5EF4-FFF2-40B4-BE49-F238E27FC236}">
              <a16:creationId xmlns:a16="http://schemas.microsoft.com/office/drawing/2014/main" id="{65A49BC2-14BB-4147-A7EA-E279420E25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35" name="Text Box 15">
          <a:extLst>
            <a:ext uri="{FF2B5EF4-FFF2-40B4-BE49-F238E27FC236}">
              <a16:creationId xmlns:a16="http://schemas.microsoft.com/office/drawing/2014/main" id="{96554DAE-D006-42D1-BA92-C97D2F289E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36" name="Text Box 15">
          <a:extLst>
            <a:ext uri="{FF2B5EF4-FFF2-40B4-BE49-F238E27FC236}">
              <a16:creationId xmlns:a16="http://schemas.microsoft.com/office/drawing/2014/main" id="{64EAEB51-7DF2-4B66-8103-818E1B7D35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3637" name="Text Box 15">
          <a:extLst>
            <a:ext uri="{FF2B5EF4-FFF2-40B4-BE49-F238E27FC236}">
              <a16:creationId xmlns:a16="http://schemas.microsoft.com/office/drawing/2014/main" id="{22F3FF08-D950-4CE4-A54F-6B15D656D8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38" name="Text Box 15">
          <a:extLst>
            <a:ext uri="{FF2B5EF4-FFF2-40B4-BE49-F238E27FC236}">
              <a16:creationId xmlns:a16="http://schemas.microsoft.com/office/drawing/2014/main" id="{A93987F9-687F-49ED-AEB3-F37E42C7B1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39" name="Text Box 15">
          <a:extLst>
            <a:ext uri="{FF2B5EF4-FFF2-40B4-BE49-F238E27FC236}">
              <a16:creationId xmlns:a16="http://schemas.microsoft.com/office/drawing/2014/main" id="{1BFE2755-4527-4F29-89F5-73004C193DD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40" name="Text Box 15">
          <a:extLst>
            <a:ext uri="{FF2B5EF4-FFF2-40B4-BE49-F238E27FC236}">
              <a16:creationId xmlns:a16="http://schemas.microsoft.com/office/drawing/2014/main" id="{36792598-F5FD-4A50-B82E-F0406E145F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41" name="Text Box 15">
          <a:extLst>
            <a:ext uri="{FF2B5EF4-FFF2-40B4-BE49-F238E27FC236}">
              <a16:creationId xmlns:a16="http://schemas.microsoft.com/office/drawing/2014/main" id="{84540054-3615-47EC-8C37-7D822712BC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42" name="Text Box 15">
          <a:extLst>
            <a:ext uri="{FF2B5EF4-FFF2-40B4-BE49-F238E27FC236}">
              <a16:creationId xmlns:a16="http://schemas.microsoft.com/office/drawing/2014/main" id="{26CDFFFF-C11A-40F2-A053-783A2FFC4B6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43" name="Text Box 15">
          <a:extLst>
            <a:ext uri="{FF2B5EF4-FFF2-40B4-BE49-F238E27FC236}">
              <a16:creationId xmlns:a16="http://schemas.microsoft.com/office/drawing/2014/main" id="{263FC42D-BDD6-4DCD-B15C-BE37BAB6AE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44" name="Text Box 15">
          <a:extLst>
            <a:ext uri="{FF2B5EF4-FFF2-40B4-BE49-F238E27FC236}">
              <a16:creationId xmlns:a16="http://schemas.microsoft.com/office/drawing/2014/main" id="{D4F94D79-46E1-4A4E-8ABD-172EAC21ED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45" name="Text Box 15">
          <a:extLst>
            <a:ext uri="{FF2B5EF4-FFF2-40B4-BE49-F238E27FC236}">
              <a16:creationId xmlns:a16="http://schemas.microsoft.com/office/drawing/2014/main" id="{E4D2F3FA-998F-4489-9DB9-F363D5ABE4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46" name="Text Box 15">
          <a:extLst>
            <a:ext uri="{FF2B5EF4-FFF2-40B4-BE49-F238E27FC236}">
              <a16:creationId xmlns:a16="http://schemas.microsoft.com/office/drawing/2014/main" id="{B65BFE80-A6C7-4D77-9D67-AA48FA20AD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47" name="Text Box 15">
          <a:extLst>
            <a:ext uri="{FF2B5EF4-FFF2-40B4-BE49-F238E27FC236}">
              <a16:creationId xmlns:a16="http://schemas.microsoft.com/office/drawing/2014/main" id="{F98F5610-6D34-4AC1-AD29-C6303F390F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48" name="Text Box 15">
          <a:extLst>
            <a:ext uri="{FF2B5EF4-FFF2-40B4-BE49-F238E27FC236}">
              <a16:creationId xmlns:a16="http://schemas.microsoft.com/office/drawing/2014/main" id="{8F46DAD4-D6FB-437A-984A-305FEE4BBA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49" name="Text Box 15">
          <a:extLst>
            <a:ext uri="{FF2B5EF4-FFF2-40B4-BE49-F238E27FC236}">
              <a16:creationId xmlns:a16="http://schemas.microsoft.com/office/drawing/2014/main" id="{3A9B9AC3-ACAB-4718-A5A6-E31CD78574C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50" name="Text Box 15">
          <a:extLst>
            <a:ext uri="{FF2B5EF4-FFF2-40B4-BE49-F238E27FC236}">
              <a16:creationId xmlns:a16="http://schemas.microsoft.com/office/drawing/2014/main" id="{3CE67610-521C-4910-BDEA-FA19A00D3E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51" name="Text Box 15">
          <a:extLst>
            <a:ext uri="{FF2B5EF4-FFF2-40B4-BE49-F238E27FC236}">
              <a16:creationId xmlns:a16="http://schemas.microsoft.com/office/drawing/2014/main" id="{6C5A5380-DD3D-4C62-BE95-933619B3A3A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52" name="Text Box 15">
          <a:extLst>
            <a:ext uri="{FF2B5EF4-FFF2-40B4-BE49-F238E27FC236}">
              <a16:creationId xmlns:a16="http://schemas.microsoft.com/office/drawing/2014/main" id="{F9B1C85A-CB80-41AB-9499-91E735824E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53" name="Text Box 15">
          <a:extLst>
            <a:ext uri="{FF2B5EF4-FFF2-40B4-BE49-F238E27FC236}">
              <a16:creationId xmlns:a16="http://schemas.microsoft.com/office/drawing/2014/main" id="{EE77AAFC-9AA0-4F6E-88A1-669472DB53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54" name="Text Box 15">
          <a:extLst>
            <a:ext uri="{FF2B5EF4-FFF2-40B4-BE49-F238E27FC236}">
              <a16:creationId xmlns:a16="http://schemas.microsoft.com/office/drawing/2014/main" id="{C935A056-3144-4159-A738-399D10C740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55" name="Text Box 15">
          <a:extLst>
            <a:ext uri="{FF2B5EF4-FFF2-40B4-BE49-F238E27FC236}">
              <a16:creationId xmlns:a16="http://schemas.microsoft.com/office/drawing/2014/main" id="{F5E2E50E-F509-4528-8B9B-C3D8257404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56" name="Text Box 15">
          <a:extLst>
            <a:ext uri="{FF2B5EF4-FFF2-40B4-BE49-F238E27FC236}">
              <a16:creationId xmlns:a16="http://schemas.microsoft.com/office/drawing/2014/main" id="{B9F4C7EC-AF94-4BFB-AFFD-A2E49B7070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57" name="Text Box 15">
          <a:extLst>
            <a:ext uri="{FF2B5EF4-FFF2-40B4-BE49-F238E27FC236}">
              <a16:creationId xmlns:a16="http://schemas.microsoft.com/office/drawing/2014/main" id="{7CB07A6F-7C94-450E-A3BB-134F5CE2F1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58" name="Text Box 15">
          <a:extLst>
            <a:ext uri="{FF2B5EF4-FFF2-40B4-BE49-F238E27FC236}">
              <a16:creationId xmlns:a16="http://schemas.microsoft.com/office/drawing/2014/main" id="{53AF2B8E-2AE2-4331-A304-45072751DC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59" name="Text Box 15">
          <a:extLst>
            <a:ext uri="{FF2B5EF4-FFF2-40B4-BE49-F238E27FC236}">
              <a16:creationId xmlns:a16="http://schemas.microsoft.com/office/drawing/2014/main" id="{656EE4B8-2905-4508-B646-9BC067953D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60" name="Text Box 15">
          <a:extLst>
            <a:ext uri="{FF2B5EF4-FFF2-40B4-BE49-F238E27FC236}">
              <a16:creationId xmlns:a16="http://schemas.microsoft.com/office/drawing/2014/main" id="{36FDE198-1EC4-4678-BED0-CDAFBF3E9F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61" name="Text Box 15">
          <a:extLst>
            <a:ext uri="{FF2B5EF4-FFF2-40B4-BE49-F238E27FC236}">
              <a16:creationId xmlns:a16="http://schemas.microsoft.com/office/drawing/2014/main" id="{1C0DB349-78EF-4F87-9101-1574E298E6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62" name="Text Box 15">
          <a:extLst>
            <a:ext uri="{FF2B5EF4-FFF2-40B4-BE49-F238E27FC236}">
              <a16:creationId xmlns:a16="http://schemas.microsoft.com/office/drawing/2014/main" id="{6FE9ABBD-1F9A-4C2D-9F9A-3DC5C09FD6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63" name="Text Box 15">
          <a:extLst>
            <a:ext uri="{FF2B5EF4-FFF2-40B4-BE49-F238E27FC236}">
              <a16:creationId xmlns:a16="http://schemas.microsoft.com/office/drawing/2014/main" id="{DC35EEFC-8BB3-4032-BE69-F9460DBBBD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64" name="Text Box 15">
          <a:extLst>
            <a:ext uri="{FF2B5EF4-FFF2-40B4-BE49-F238E27FC236}">
              <a16:creationId xmlns:a16="http://schemas.microsoft.com/office/drawing/2014/main" id="{E35D417D-D733-46DD-9DF6-F798BF6F4C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65" name="Text Box 15">
          <a:extLst>
            <a:ext uri="{FF2B5EF4-FFF2-40B4-BE49-F238E27FC236}">
              <a16:creationId xmlns:a16="http://schemas.microsoft.com/office/drawing/2014/main" id="{4704A1EF-3CD1-46C2-B898-1E5199547D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66" name="Text Box 15">
          <a:extLst>
            <a:ext uri="{FF2B5EF4-FFF2-40B4-BE49-F238E27FC236}">
              <a16:creationId xmlns:a16="http://schemas.microsoft.com/office/drawing/2014/main" id="{3DA9C2E5-3C95-463D-90E9-D7EF88B135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67" name="Text Box 15">
          <a:extLst>
            <a:ext uri="{FF2B5EF4-FFF2-40B4-BE49-F238E27FC236}">
              <a16:creationId xmlns:a16="http://schemas.microsoft.com/office/drawing/2014/main" id="{52AFF93E-6A28-49FF-94FE-BDF3AF5B14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68" name="Text Box 15">
          <a:extLst>
            <a:ext uri="{FF2B5EF4-FFF2-40B4-BE49-F238E27FC236}">
              <a16:creationId xmlns:a16="http://schemas.microsoft.com/office/drawing/2014/main" id="{89EAF129-35C9-4E99-BC0F-11A3922D8E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69" name="Text Box 15">
          <a:extLst>
            <a:ext uri="{FF2B5EF4-FFF2-40B4-BE49-F238E27FC236}">
              <a16:creationId xmlns:a16="http://schemas.microsoft.com/office/drawing/2014/main" id="{5C6F2411-7E29-4D56-B1DB-912C8F68519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70" name="Text Box 15">
          <a:extLst>
            <a:ext uri="{FF2B5EF4-FFF2-40B4-BE49-F238E27FC236}">
              <a16:creationId xmlns:a16="http://schemas.microsoft.com/office/drawing/2014/main" id="{A86454DF-64DA-4400-87FA-F06E1F745F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71" name="Text Box 15">
          <a:extLst>
            <a:ext uri="{FF2B5EF4-FFF2-40B4-BE49-F238E27FC236}">
              <a16:creationId xmlns:a16="http://schemas.microsoft.com/office/drawing/2014/main" id="{1B92AC6C-64AB-41F2-BEE2-78028C97F5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72" name="Text Box 15">
          <a:extLst>
            <a:ext uri="{FF2B5EF4-FFF2-40B4-BE49-F238E27FC236}">
              <a16:creationId xmlns:a16="http://schemas.microsoft.com/office/drawing/2014/main" id="{92F00DB2-968B-442D-BFEB-135EEFEC16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73" name="Text Box 15">
          <a:extLst>
            <a:ext uri="{FF2B5EF4-FFF2-40B4-BE49-F238E27FC236}">
              <a16:creationId xmlns:a16="http://schemas.microsoft.com/office/drawing/2014/main" id="{00C8E22D-1865-445B-8386-7DB559E3FC5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74" name="Text Box 15">
          <a:extLst>
            <a:ext uri="{FF2B5EF4-FFF2-40B4-BE49-F238E27FC236}">
              <a16:creationId xmlns:a16="http://schemas.microsoft.com/office/drawing/2014/main" id="{72022FDE-FBC8-4532-AF6D-A6D8488021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75" name="Text Box 15">
          <a:extLst>
            <a:ext uri="{FF2B5EF4-FFF2-40B4-BE49-F238E27FC236}">
              <a16:creationId xmlns:a16="http://schemas.microsoft.com/office/drawing/2014/main" id="{0C9437D5-E15E-4906-B948-0D97909FE4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76" name="Text Box 15">
          <a:extLst>
            <a:ext uri="{FF2B5EF4-FFF2-40B4-BE49-F238E27FC236}">
              <a16:creationId xmlns:a16="http://schemas.microsoft.com/office/drawing/2014/main" id="{EBF7AEBE-C6A4-4D77-BAAE-FB45B40100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77" name="Text Box 15">
          <a:extLst>
            <a:ext uri="{FF2B5EF4-FFF2-40B4-BE49-F238E27FC236}">
              <a16:creationId xmlns:a16="http://schemas.microsoft.com/office/drawing/2014/main" id="{0AD8AEB0-E516-4D01-93D9-D2E4BD194A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78" name="Text Box 15">
          <a:extLst>
            <a:ext uri="{FF2B5EF4-FFF2-40B4-BE49-F238E27FC236}">
              <a16:creationId xmlns:a16="http://schemas.microsoft.com/office/drawing/2014/main" id="{E2BD8E3F-1DD4-47C1-BCCA-D1E8650496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79" name="Text Box 15">
          <a:extLst>
            <a:ext uri="{FF2B5EF4-FFF2-40B4-BE49-F238E27FC236}">
              <a16:creationId xmlns:a16="http://schemas.microsoft.com/office/drawing/2014/main" id="{025D6EAE-648C-4D47-BEF9-CE281AAEB9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80" name="Text Box 15">
          <a:extLst>
            <a:ext uri="{FF2B5EF4-FFF2-40B4-BE49-F238E27FC236}">
              <a16:creationId xmlns:a16="http://schemas.microsoft.com/office/drawing/2014/main" id="{2D2A75F1-BDBD-4E1B-A649-1208743E88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81" name="Text Box 15">
          <a:extLst>
            <a:ext uri="{FF2B5EF4-FFF2-40B4-BE49-F238E27FC236}">
              <a16:creationId xmlns:a16="http://schemas.microsoft.com/office/drawing/2014/main" id="{B8367EED-B5F1-4049-8A5E-C8FB28CEBE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82" name="Text Box 15">
          <a:extLst>
            <a:ext uri="{FF2B5EF4-FFF2-40B4-BE49-F238E27FC236}">
              <a16:creationId xmlns:a16="http://schemas.microsoft.com/office/drawing/2014/main" id="{1D62106D-69E3-4CAC-8FB2-4B5E031CE43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83" name="Text Box 15">
          <a:extLst>
            <a:ext uri="{FF2B5EF4-FFF2-40B4-BE49-F238E27FC236}">
              <a16:creationId xmlns:a16="http://schemas.microsoft.com/office/drawing/2014/main" id="{279CD787-88DC-4969-82B6-64320C0438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84" name="Text Box 15">
          <a:extLst>
            <a:ext uri="{FF2B5EF4-FFF2-40B4-BE49-F238E27FC236}">
              <a16:creationId xmlns:a16="http://schemas.microsoft.com/office/drawing/2014/main" id="{ED6721FE-651C-42AD-AB83-ACDC5912D7F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85" name="Text Box 15">
          <a:extLst>
            <a:ext uri="{FF2B5EF4-FFF2-40B4-BE49-F238E27FC236}">
              <a16:creationId xmlns:a16="http://schemas.microsoft.com/office/drawing/2014/main" id="{A06A8D36-AB9B-41DE-B929-C8E0A3D753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86" name="Text Box 15">
          <a:extLst>
            <a:ext uri="{FF2B5EF4-FFF2-40B4-BE49-F238E27FC236}">
              <a16:creationId xmlns:a16="http://schemas.microsoft.com/office/drawing/2014/main" id="{FD0041B1-ABA2-4D86-B1E8-5F134FF662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87" name="Text Box 15">
          <a:extLst>
            <a:ext uri="{FF2B5EF4-FFF2-40B4-BE49-F238E27FC236}">
              <a16:creationId xmlns:a16="http://schemas.microsoft.com/office/drawing/2014/main" id="{D0B73442-5FCD-48AD-8EEF-BD27226B02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88" name="Text Box 15">
          <a:extLst>
            <a:ext uri="{FF2B5EF4-FFF2-40B4-BE49-F238E27FC236}">
              <a16:creationId xmlns:a16="http://schemas.microsoft.com/office/drawing/2014/main" id="{CC24D19F-A59F-4D20-900E-0FF8C37EF6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89" name="Text Box 15">
          <a:extLst>
            <a:ext uri="{FF2B5EF4-FFF2-40B4-BE49-F238E27FC236}">
              <a16:creationId xmlns:a16="http://schemas.microsoft.com/office/drawing/2014/main" id="{14CBCBCA-CED0-4144-B4A2-78549B9233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90" name="Text Box 15">
          <a:extLst>
            <a:ext uri="{FF2B5EF4-FFF2-40B4-BE49-F238E27FC236}">
              <a16:creationId xmlns:a16="http://schemas.microsoft.com/office/drawing/2014/main" id="{1AF978A7-30F4-42E4-B7FB-00D83CD25A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91" name="Text Box 15">
          <a:extLst>
            <a:ext uri="{FF2B5EF4-FFF2-40B4-BE49-F238E27FC236}">
              <a16:creationId xmlns:a16="http://schemas.microsoft.com/office/drawing/2014/main" id="{98B7E117-2986-4ADD-B4ED-20A127A0E1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92" name="Text Box 15">
          <a:extLst>
            <a:ext uri="{FF2B5EF4-FFF2-40B4-BE49-F238E27FC236}">
              <a16:creationId xmlns:a16="http://schemas.microsoft.com/office/drawing/2014/main" id="{B69CF3F4-3252-49D3-ACB1-D382EB8B8B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93" name="Text Box 15">
          <a:extLst>
            <a:ext uri="{FF2B5EF4-FFF2-40B4-BE49-F238E27FC236}">
              <a16:creationId xmlns:a16="http://schemas.microsoft.com/office/drawing/2014/main" id="{9C61758F-9043-4018-B479-BEF3AB2F854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94" name="Text Box 15">
          <a:extLst>
            <a:ext uri="{FF2B5EF4-FFF2-40B4-BE49-F238E27FC236}">
              <a16:creationId xmlns:a16="http://schemas.microsoft.com/office/drawing/2014/main" id="{718DC994-7DDC-4163-8688-CB1350C18C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95" name="Text Box 15">
          <a:extLst>
            <a:ext uri="{FF2B5EF4-FFF2-40B4-BE49-F238E27FC236}">
              <a16:creationId xmlns:a16="http://schemas.microsoft.com/office/drawing/2014/main" id="{EAEAAED3-2F1F-4CB2-8B37-3E458B3EC8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96" name="Text Box 15">
          <a:extLst>
            <a:ext uri="{FF2B5EF4-FFF2-40B4-BE49-F238E27FC236}">
              <a16:creationId xmlns:a16="http://schemas.microsoft.com/office/drawing/2014/main" id="{B5A4073F-843B-4E47-B119-8B4B32F9A2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97" name="Text Box 15">
          <a:extLst>
            <a:ext uri="{FF2B5EF4-FFF2-40B4-BE49-F238E27FC236}">
              <a16:creationId xmlns:a16="http://schemas.microsoft.com/office/drawing/2014/main" id="{25CC9736-5544-48C1-ADF8-9EB53C6227B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98" name="Text Box 15">
          <a:extLst>
            <a:ext uri="{FF2B5EF4-FFF2-40B4-BE49-F238E27FC236}">
              <a16:creationId xmlns:a16="http://schemas.microsoft.com/office/drawing/2014/main" id="{ED4BB376-FEC9-459A-9A74-98CA5C8644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699" name="Text Box 15">
          <a:extLst>
            <a:ext uri="{FF2B5EF4-FFF2-40B4-BE49-F238E27FC236}">
              <a16:creationId xmlns:a16="http://schemas.microsoft.com/office/drawing/2014/main" id="{9861A86C-5E4E-42EC-85CD-F93319334C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00" name="Text Box 15">
          <a:extLst>
            <a:ext uri="{FF2B5EF4-FFF2-40B4-BE49-F238E27FC236}">
              <a16:creationId xmlns:a16="http://schemas.microsoft.com/office/drawing/2014/main" id="{2627A929-EF93-44BD-92A3-DC0847EA73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01" name="Text Box 15">
          <a:extLst>
            <a:ext uri="{FF2B5EF4-FFF2-40B4-BE49-F238E27FC236}">
              <a16:creationId xmlns:a16="http://schemas.microsoft.com/office/drawing/2014/main" id="{A144CC12-F5D5-4AC0-B437-79162BCE84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02" name="Text Box 15">
          <a:extLst>
            <a:ext uri="{FF2B5EF4-FFF2-40B4-BE49-F238E27FC236}">
              <a16:creationId xmlns:a16="http://schemas.microsoft.com/office/drawing/2014/main" id="{5A0C50BE-FA28-4876-B610-ACB3045554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03" name="Text Box 15">
          <a:extLst>
            <a:ext uri="{FF2B5EF4-FFF2-40B4-BE49-F238E27FC236}">
              <a16:creationId xmlns:a16="http://schemas.microsoft.com/office/drawing/2014/main" id="{476691DF-68CE-42A8-9D97-617E17896A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04" name="Text Box 15">
          <a:extLst>
            <a:ext uri="{FF2B5EF4-FFF2-40B4-BE49-F238E27FC236}">
              <a16:creationId xmlns:a16="http://schemas.microsoft.com/office/drawing/2014/main" id="{926F1B97-088C-490A-A329-50575F2742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05" name="Text Box 15">
          <a:extLst>
            <a:ext uri="{FF2B5EF4-FFF2-40B4-BE49-F238E27FC236}">
              <a16:creationId xmlns:a16="http://schemas.microsoft.com/office/drawing/2014/main" id="{593F1030-8B1B-458F-91A0-EC7964DE61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06" name="Text Box 15">
          <a:extLst>
            <a:ext uri="{FF2B5EF4-FFF2-40B4-BE49-F238E27FC236}">
              <a16:creationId xmlns:a16="http://schemas.microsoft.com/office/drawing/2014/main" id="{D9242FA8-1192-4131-8209-9543341741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07" name="Text Box 15">
          <a:extLst>
            <a:ext uri="{FF2B5EF4-FFF2-40B4-BE49-F238E27FC236}">
              <a16:creationId xmlns:a16="http://schemas.microsoft.com/office/drawing/2014/main" id="{D07CDF29-E7E2-4B42-A7AB-85006C21D5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08" name="Text Box 15">
          <a:extLst>
            <a:ext uri="{FF2B5EF4-FFF2-40B4-BE49-F238E27FC236}">
              <a16:creationId xmlns:a16="http://schemas.microsoft.com/office/drawing/2014/main" id="{7B20B21F-3DAD-499D-ADB6-5ACEBAB994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09" name="Text Box 15">
          <a:extLst>
            <a:ext uri="{FF2B5EF4-FFF2-40B4-BE49-F238E27FC236}">
              <a16:creationId xmlns:a16="http://schemas.microsoft.com/office/drawing/2014/main" id="{A62CE643-2D8E-4729-ABC0-5D96CC9561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10" name="Text Box 15">
          <a:extLst>
            <a:ext uri="{FF2B5EF4-FFF2-40B4-BE49-F238E27FC236}">
              <a16:creationId xmlns:a16="http://schemas.microsoft.com/office/drawing/2014/main" id="{77DFADC8-7A7D-4895-AF90-F53A2253EA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11" name="Text Box 15">
          <a:extLst>
            <a:ext uri="{FF2B5EF4-FFF2-40B4-BE49-F238E27FC236}">
              <a16:creationId xmlns:a16="http://schemas.microsoft.com/office/drawing/2014/main" id="{57A1D719-E5AB-4867-ACA8-6D8DBF35F6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12" name="Text Box 15">
          <a:extLst>
            <a:ext uri="{FF2B5EF4-FFF2-40B4-BE49-F238E27FC236}">
              <a16:creationId xmlns:a16="http://schemas.microsoft.com/office/drawing/2014/main" id="{432E70F7-8F0C-46D9-B90E-48A71B8D2C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13" name="Text Box 15">
          <a:extLst>
            <a:ext uri="{FF2B5EF4-FFF2-40B4-BE49-F238E27FC236}">
              <a16:creationId xmlns:a16="http://schemas.microsoft.com/office/drawing/2014/main" id="{D55DF6B9-9B43-4A8D-A9AB-FD5F6AB097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14" name="Text Box 15">
          <a:extLst>
            <a:ext uri="{FF2B5EF4-FFF2-40B4-BE49-F238E27FC236}">
              <a16:creationId xmlns:a16="http://schemas.microsoft.com/office/drawing/2014/main" id="{403860A2-9209-4044-AA50-EB86E95C26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15" name="Text Box 15">
          <a:extLst>
            <a:ext uri="{FF2B5EF4-FFF2-40B4-BE49-F238E27FC236}">
              <a16:creationId xmlns:a16="http://schemas.microsoft.com/office/drawing/2014/main" id="{633F7BB1-926E-4B33-A40C-6DBFE9DFB6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16" name="Text Box 15">
          <a:extLst>
            <a:ext uri="{FF2B5EF4-FFF2-40B4-BE49-F238E27FC236}">
              <a16:creationId xmlns:a16="http://schemas.microsoft.com/office/drawing/2014/main" id="{CE1DE45D-5430-4A2E-8811-34926B9F62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17" name="Text Box 15">
          <a:extLst>
            <a:ext uri="{FF2B5EF4-FFF2-40B4-BE49-F238E27FC236}">
              <a16:creationId xmlns:a16="http://schemas.microsoft.com/office/drawing/2014/main" id="{106E2302-3FF7-4EF4-8464-EB4A3D3E55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18" name="Text Box 15">
          <a:extLst>
            <a:ext uri="{FF2B5EF4-FFF2-40B4-BE49-F238E27FC236}">
              <a16:creationId xmlns:a16="http://schemas.microsoft.com/office/drawing/2014/main" id="{32EE2E1C-71B0-4D2B-9826-4B69C1A0AE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19" name="Text Box 15">
          <a:extLst>
            <a:ext uri="{FF2B5EF4-FFF2-40B4-BE49-F238E27FC236}">
              <a16:creationId xmlns:a16="http://schemas.microsoft.com/office/drawing/2014/main" id="{AE41A878-8777-4A13-BAEC-C3A5846BC0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20" name="Text Box 15">
          <a:extLst>
            <a:ext uri="{FF2B5EF4-FFF2-40B4-BE49-F238E27FC236}">
              <a16:creationId xmlns:a16="http://schemas.microsoft.com/office/drawing/2014/main" id="{433D5BDB-BA9E-4E25-B5CE-07CFD10CFF9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21" name="Text Box 15">
          <a:extLst>
            <a:ext uri="{FF2B5EF4-FFF2-40B4-BE49-F238E27FC236}">
              <a16:creationId xmlns:a16="http://schemas.microsoft.com/office/drawing/2014/main" id="{8EC6EB15-2883-4C96-A5C6-74CCF411FA3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22" name="Text Box 15">
          <a:extLst>
            <a:ext uri="{FF2B5EF4-FFF2-40B4-BE49-F238E27FC236}">
              <a16:creationId xmlns:a16="http://schemas.microsoft.com/office/drawing/2014/main" id="{40E1C824-F0B4-4DCD-AC2E-CE8EF99A42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23" name="Text Box 15">
          <a:extLst>
            <a:ext uri="{FF2B5EF4-FFF2-40B4-BE49-F238E27FC236}">
              <a16:creationId xmlns:a16="http://schemas.microsoft.com/office/drawing/2014/main" id="{6D9AFA6C-808C-4EA6-8DA5-7B4F1F1A7C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24" name="Text Box 15">
          <a:extLst>
            <a:ext uri="{FF2B5EF4-FFF2-40B4-BE49-F238E27FC236}">
              <a16:creationId xmlns:a16="http://schemas.microsoft.com/office/drawing/2014/main" id="{9C3A050E-E1AB-4D51-BF20-82F114112F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25" name="Text Box 15">
          <a:extLst>
            <a:ext uri="{FF2B5EF4-FFF2-40B4-BE49-F238E27FC236}">
              <a16:creationId xmlns:a16="http://schemas.microsoft.com/office/drawing/2014/main" id="{62DC0A56-D0B7-4C68-8965-E89E3D0D6B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26" name="Text Box 15">
          <a:extLst>
            <a:ext uri="{FF2B5EF4-FFF2-40B4-BE49-F238E27FC236}">
              <a16:creationId xmlns:a16="http://schemas.microsoft.com/office/drawing/2014/main" id="{CE7EF2C7-AE89-468D-8873-7115FB846A8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27" name="Text Box 15">
          <a:extLst>
            <a:ext uri="{FF2B5EF4-FFF2-40B4-BE49-F238E27FC236}">
              <a16:creationId xmlns:a16="http://schemas.microsoft.com/office/drawing/2014/main" id="{08FCF5CF-BCF4-4ADA-9518-AFC6C32602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28" name="Text Box 15">
          <a:extLst>
            <a:ext uri="{FF2B5EF4-FFF2-40B4-BE49-F238E27FC236}">
              <a16:creationId xmlns:a16="http://schemas.microsoft.com/office/drawing/2014/main" id="{86183654-0C91-42F0-8B20-3F7EDA7621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29" name="Text Box 15">
          <a:extLst>
            <a:ext uri="{FF2B5EF4-FFF2-40B4-BE49-F238E27FC236}">
              <a16:creationId xmlns:a16="http://schemas.microsoft.com/office/drawing/2014/main" id="{F0C7C34B-8849-464A-ABB9-F160F1C3AF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30" name="Text Box 15">
          <a:extLst>
            <a:ext uri="{FF2B5EF4-FFF2-40B4-BE49-F238E27FC236}">
              <a16:creationId xmlns:a16="http://schemas.microsoft.com/office/drawing/2014/main" id="{8E3AF38A-9D41-419A-BCEF-E71043CBF1A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31" name="Text Box 15">
          <a:extLst>
            <a:ext uri="{FF2B5EF4-FFF2-40B4-BE49-F238E27FC236}">
              <a16:creationId xmlns:a16="http://schemas.microsoft.com/office/drawing/2014/main" id="{EAF9657A-BC5C-4210-A77A-C405CB2555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32" name="Text Box 15">
          <a:extLst>
            <a:ext uri="{FF2B5EF4-FFF2-40B4-BE49-F238E27FC236}">
              <a16:creationId xmlns:a16="http://schemas.microsoft.com/office/drawing/2014/main" id="{4A80C18E-6F4B-4326-8387-F29E605822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33" name="Text Box 15">
          <a:extLst>
            <a:ext uri="{FF2B5EF4-FFF2-40B4-BE49-F238E27FC236}">
              <a16:creationId xmlns:a16="http://schemas.microsoft.com/office/drawing/2014/main" id="{A6445951-A12A-4A9B-9F32-6BE457FA41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34" name="Text Box 15">
          <a:extLst>
            <a:ext uri="{FF2B5EF4-FFF2-40B4-BE49-F238E27FC236}">
              <a16:creationId xmlns:a16="http://schemas.microsoft.com/office/drawing/2014/main" id="{706C6A4A-CC54-42CE-B5DE-2BEB2D5280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35" name="Text Box 15">
          <a:extLst>
            <a:ext uri="{FF2B5EF4-FFF2-40B4-BE49-F238E27FC236}">
              <a16:creationId xmlns:a16="http://schemas.microsoft.com/office/drawing/2014/main" id="{C31631A7-7FF5-47CE-9B9D-0640F7C1B3F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36" name="Text Box 15">
          <a:extLst>
            <a:ext uri="{FF2B5EF4-FFF2-40B4-BE49-F238E27FC236}">
              <a16:creationId xmlns:a16="http://schemas.microsoft.com/office/drawing/2014/main" id="{B0260412-4227-4AED-B9D4-882AD70B63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37" name="Text Box 15">
          <a:extLst>
            <a:ext uri="{FF2B5EF4-FFF2-40B4-BE49-F238E27FC236}">
              <a16:creationId xmlns:a16="http://schemas.microsoft.com/office/drawing/2014/main" id="{6C2814F8-ECA1-4006-ABCA-28F9E2A153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38" name="Text Box 15">
          <a:extLst>
            <a:ext uri="{FF2B5EF4-FFF2-40B4-BE49-F238E27FC236}">
              <a16:creationId xmlns:a16="http://schemas.microsoft.com/office/drawing/2014/main" id="{B3C6CBE0-0E8F-4231-9B4D-CC1C6413FA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39" name="Text Box 15">
          <a:extLst>
            <a:ext uri="{FF2B5EF4-FFF2-40B4-BE49-F238E27FC236}">
              <a16:creationId xmlns:a16="http://schemas.microsoft.com/office/drawing/2014/main" id="{EEF082EC-F7FA-4A58-82FF-81B6DE92B6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40" name="Text Box 15">
          <a:extLst>
            <a:ext uri="{FF2B5EF4-FFF2-40B4-BE49-F238E27FC236}">
              <a16:creationId xmlns:a16="http://schemas.microsoft.com/office/drawing/2014/main" id="{ACA4B7BC-56F4-4711-90A7-3436D39C8A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41" name="Text Box 15">
          <a:extLst>
            <a:ext uri="{FF2B5EF4-FFF2-40B4-BE49-F238E27FC236}">
              <a16:creationId xmlns:a16="http://schemas.microsoft.com/office/drawing/2014/main" id="{812DFEBC-E383-4888-87AE-16C04C0ACD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42" name="Text Box 15">
          <a:extLst>
            <a:ext uri="{FF2B5EF4-FFF2-40B4-BE49-F238E27FC236}">
              <a16:creationId xmlns:a16="http://schemas.microsoft.com/office/drawing/2014/main" id="{CCDA592E-B881-475F-B7E0-B0A4C8CCFD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43" name="Text Box 15">
          <a:extLst>
            <a:ext uri="{FF2B5EF4-FFF2-40B4-BE49-F238E27FC236}">
              <a16:creationId xmlns:a16="http://schemas.microsoft.com/office/drawing/2014/main" id="{D2C4CE97-E58C-4D09-9E6F-95A7A2A79E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44" name="Text Box 15">
          <a:extLst>
            <a:ext uri="{FF2B5EF4-FFF2-40B4-BE49-F238E27FC236}">
              <a16:creationId xmlns:a16="http://schemas.microsoft.com/office/drawing/2014/main" id="{2055E556-6998-4196-B730-0D2068FCC1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45" name="Text Box 15">
          <a:extLst>
            <a:ext uri="{FF2B5EF4-FFF2-40B4-BE49-F238E27FC236}">
              <a16:creationId xmlns:a16="http://schemas.microsoft.com/office/drawing/2014/main" id="{CC66E1C4-EAB0-4B04-A7D8-7AE73D07A8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46" name="Text Box 15">
          <a:extLst>
            <a:ext uri="{FF2B5EF4-FFF2-40B4-BE49-F238E27FC236}">
              <a16:creationId xmlns:a16="http://schemas.microsoft.com/office/drawing/2014/main" id="{C3C18371-9139-4106-BBF2-3A46B232C4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47" name="Text Box 15">
          <a:extLst>
            <a:ext uri="{FF2B5EF4-FFF2-40B4-BE49-F238E27FC236}">
              <a16:creationId xmlns:a16="http://schemas.microsoft.com/office/drawing/2014/main" id="{5E72DF14-9455-4B26-B006-AF6DA8FF6D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48" name="Text Box 15">
          <a:extLst>
            <a:ext uri="{FF2B5EF4-FFF2-40B4-BE49-F238E27FC236}">
              <a16:creationId xmlns:a16="http://schemas.microsoft.com/office/drawing/2014/main" id="{4E9500E2-10A0-48C8-8D81-0F18BEBA74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49" name="Text Box 15">
          <a:extLst>
            <a:ext uri="{FF2B5EF4-FFF2-40B4-BE49-F238E27FC236}">
              <a16:creationId xmlns:a16="http://schemas.microsoft.com/office/drawing/2014/main" id="{4E23F175-F457-4BBC-8D79-734E47647A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50" name="Text Box 15">
          <a:extLst>
            <a:ext uri="{FF2B5EF4-FFF2-40B4-BE49-F238E27FC236}">
              <a16:creationId xmlns:a16="http://schemas.microsoft.com/office/drawing/2014/main" id="{60A304BF-D2F8-418E-9A0B-D30AD878E4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51" name="Text Box 15">
          <a:extLst>
            <a:ext uri="{FF2B5EF4-FFF2-40B4-BE49-F238E27FC236}">
              <a16:creationId xmlns:a16="http://schemas.microsoft.com/office/drawing/2014/main" id="{15CEA8E3-3C0E-4809-A9FF-511E004AD8C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52" name="Text Box 15">
          <a:extLst>
            <a:ext uri="{FF2B5EF4-FFF2-40B4-BE49-F238E27FC236}">
              <a16:creationId xmlns:a16="http://schemas.microsoft.com/office/drawing/2014/main" id="{75A4BE27-A8B0-4ED9-8D58-DA9282A103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53" name="Text Box 15">
          <a:extLst>
            <a:ext uri="{FF2B5EF4-FFF2-40B4-BE49-F238E27FC236}">
              <a16:creationId xmlns:a16="http://schemas.microsoft.com/office/drawing/2014/main" id="{C3AE2722-7235-430F-A441-7B80223C1C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54" name="Text Box 15">
          <a:extLst>
            <a:ext uri="{FF2B5EF4-FFF2-40B4-BE49-F238E27FC236}">
              <a16:creationId xmlns:a16="http://schemas.microsoft.com/office/drawing/2014/main" id="{873ACD59-7FED-4546-995D-51904FCCE1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55" name="Text Box 15">
          <a:extLst>
            <a:ext uri="{FF2B5EF4-FFF2-40B4-BE49-F238E27FC236}">
              <a16:creationId xmlns:a16="http://schemas.microsoft.com/office/drawing/2014/main" id="{57903F64-8195-4719-B91D-475A2AED69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56" name="Text Box 15">
          <a:extLst>
            <a:ext uri="{FF2B5EF4-FFF2-40B4-BE49-F238E27FC236}">
              <a16:creationId xmlns:a16="http://schemas.microsoft.com/office/drawing/2014/main" id="{DA47AED0-DD78-41D5-9104-EBF320BC488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57" name="Text Box 15">
          <a:extLst>
            <a:ext uri="{FF2B5EF4-FFF2-40B4-BE49-F238E27FC236}">
              <a16:creationId xmlns:a16="http://schemas.microsoft.com/office/drawing/2014/main" id="{CEB250EE-40FD-45A4-8031-970211F60C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58" name="Text Box 15">
          <a:extLst>
            <a:ext uri="{FF2B5EF4-FFF2-40B4-BE49-F238E27FC236}">
              <a16:creationId xmlns:a16="http://schemas.microsoft.com/office/drawing/2014/main" id="{AC2FA93A-4E49-4B5D-8EF6-2B1AE332DF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59" name="Text Box 15">
          <a:extLst>
            <a:ext uri="{FF2B5EF4-FFF2-40B4-BE49-F238E27FC236}">
              <a16:creationId xmlns:a16="http://schemas.microsoft.com/office/drawing/2014/main" id="{F9180EE0-4C59-444C-A6C7-434733E390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60" name="Text Box 15">
          <a:extLst>
            <a:ext uri="{FF2B5EF4-FFF2-40B4-BE49-F238E27FC236}">
              <a16:creationId xmlns:a16="http://schemas.microsoft.com/office/drawing/2014/main" id="{8B02DECB-8F01-4A3F-BBE3-7C6F73FC5D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61" name="Text Box 15">
          <a:extLst>
            <a:ext uri="{FF2B5EF4-FFF2-40B4-BE49-F238E27FC236}">
              <a16:creationId xmlns:a16="http://schemas.microsoft.com/office/drawing/2014/main" id="{BA9C4CBB-DA91-4B9F-A1A5-E2A9CA3483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62" name="Text Box 15">
          <a:extLst>
            <a:ext uri="{FF2B5EF4-FFF2-40B4-BE49-F238E27FC236}">
              <a16:creationId xmlns:a16="http://schemas.microsoft.com/office/drawing/2014/main" id="{0C2EAC63-3351-456A-A8C4-757537AF9C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63" name="Text Box 15">
          <a:extLst>
            <a:ext uri="{FF2B5EF4-FFF2-40B4-BE49-F238E27FC236}">
              <a16:creationId xmlns:a16="http://schemas.microsoft.com/office/drawing/2014/main" id="{0FAFC627-EBBD-40B4-AE52-6B92BE46E3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64" name="Text Box 15">
          <a:extLst>
            <a:ext uri="{FF2B5EF4-FFF2-40B4-BE49-F238E27FC236}">
              <a16:creationId xmlns:a16="http://schemas.microsoft.com/office/drawing/2014/main" id="{C85651A0-20BC-4AA0-89B4-1D44BB8FB3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65" name="Text Box 15">
          <a:extLst>
            <a:ext uri="{FF2B5EF4-FFF2-40B4-BE49-F238E27FC236}">
              <a16:creationId xmlns:a16="http://schemas.microsoft.com/office/drawing/2014/main" id="{3B07E42E-DCE7-4365-9300-7ABABBF9C7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66" name="Text Box 15">
          <a:extLst>
            <a:ext uri="{FF2B5EF4-FFF2-40B4-BE49-F238E27FC236}">
              <a16:creationId xmlns:a16="http://schemas.microsoft.com/office/drawing/2014/main" id="{A103A3F2-1375-4E25-8BD5-C6F0C0E7A9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67" name="Text Box 15">
          <a:extLst>
            <a:ext uri="{FF2B5EF4-FFF2-40B4-BE49-F238E27FC236}">
              <a16:creationId xmlns:a16="http://schemas.microsoft.com/office/drawing/2014/main" id="{7430AEAD-4B70-4F9D-B91A-203550AD4D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68" name="Text Box 15">
          <a:extLst>
            <a:ext uri="{FF2B5EF4-FFF2-40B4-BE49-F238E27FC236}">
              <a16:creationId xmlns:a16="http://schemas.microsoft.com/office/drawing/2014/main" id="{7F992C78-C00E-468E-ABBC-589707A25A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69" name="Text Box 15">
          <a:extLst>
            <a:ext uri="{FF2B5EF4-FFF2-40B4-BE49-F238E27FC236}">
              <a16:creationId xmlns:a16="http://schemas.microsoft.com/office/drawing/2014/main" id="{A1EE1292-F694-4FE3-B572-1D22CD37E10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70" name="Text Box 15">
          <a:extLst>
            <a:ext uri="{FF2B5EF4-FFF2-40B4-BE49-F238E27FC236}">
              <a16:creationId xmlns:a16="http://schemas.microsoft.com/office/drawing/2014/main" id="{A888487C-CC8B-475C-8D55-040428738E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71" name="Text Box 15">
          <a:extLst>
            <a:ext uri="{FF2B5EF4-FFF2-40B4-BE49-F238E27FC236}">
              <a16:creationId xmlns:a16="http://schemas.microsoft.com/office/drawing/2014/main" id="{7C6533A0-B4FB-4560-9D17-241C15AC06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72" name="Text Box 15">
          <a:extLst>
            <a:ext uri="{FF2B5EF4-FFF2-40B4-BE49-F238E27FC236}">
              <a16:creationId xmlns:a16="http://schemas.microsoft.com/office/drawing/2014/main" id="{B8D0051D-79DF-4A9A-A29F-B34B8D0436C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73" name="Text Box 15">
          <a:extLst>
            <a:ext uri="{FF2B5EF4-FFF2-40B4-BE49-F238E27FC236}">
              <a16:creationId xmlns:a16="http://schemas.microsoft.com/office/drawing/2014/main" id="{1C6E599A-F140-471E-9952-D319BDFA41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74" name="Text Box 15">
          <a:extLst>
            <a:ext uri="{FF2B5EF4-FFF2-40B4-BE49-F238E27FC236}">
              <a16:creationId xmlns:a16="http://schemas.microsoft.com/office/drawing/2014/main" id="{44E9F1AA-0B03-40CA-AB61-E4D8F6F67C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75" name="Text Box 15">
          <a:extLst>
            <a:ext uri="{FF2B5EF4-FFF2-40B4-BE49-F238E27FC236}">
              <a16:creationId xmlns:a16="http://schemas.microsoft.com/office/drawing/2014/main" id="{442750EA-FD7D-4521-9BB0-82C22458DD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76" name="Text Box 15">
          <a:extLst>
            <a:ext uri="{FF2B5EF4-FFF2-40B4-BE49-F238E27FC236}">
              <a16:creationId xmlns:a16="http://schemas.microsoft.com/office/drawing/2014/main" id="{B439D257-4969-4BD7-8E42-67384D4AA7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77" name="Text Box 15">
          <a:extLst>
            <a:ext uri="{FF2B5EF4-FFF2-40B4-BE49-F238E27FC236}">
              <a16:creationId xmlns:a16="http://schemas.microsoft.com/office/drawing/2014/main" id="{275CCA9E-0051-46E6-B1D4-8E234908C4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78" name="Text Box 15">
          <a:extLst>
            <a:ext uri="{FF2B5EF4-FFF2-40B4-BE49-F238E27FC236}">
              <a16:creationId xmlns:a16="http://schemas.microsoft.com/office/drawing/2014/main" id="{6EB66FB0-CADB-49CB-8003-49EAD66BB3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79" name="Text Box 15">
          <a:extLst>
            <a:ext uri="{FF2B5EF4-FFF2-40B4-BE49-F238E27FC236}">
              <a16:creationId xmlns:a16="http://schemas.microsoft.com/office/drawing/2014/main" id="{0F739FCE-3417-466B-A9E3-95234D2A2F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80" name="Text Box 15">
          <a:extLst>
            <a:ext uri="{FF2B5EF4-FFF2-40B4-BE49-F238E27FC236}">
              <a16:creationId xmlns:a16="http://schemas.microsoft.com/office/drawing/2014/main" id="{B657EA23-6737-4A1F-AB1A-32D4B183D0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81" name="Text Box 15">
          <a:extLst>
            <a:ext uri="{FF2B5EF4-FFF2-40B4-BE49-F238E27FC236}">
              <a16:creationId xmlns:a16="http://schemas.microsoft.com/office/drawing/2014/main" id="{AC872853-7BCE-4F29-9787-683C0EF8E92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82" name="Text Box 15">
          <a:extLst>
            <a:ext uri="{FF2B5EF4-FFF2-40B4-BE49-F238E27FC236}">
              <a16:creationId xmlns:a16="http://schemas.microsoft.com/office/drawing/2014/main" id="{D1900783-BDCB-49E2-8BE6-7802C4C8B7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83" name="Text Box 15">
          <a:extLst>
            <a:ext uri="{FF2B5EF4-FFF2-40B4-BE49-F238E27FC236}">
              <a16:creationId xmlns:a16="http://schemas.microsoft.com/office/drawing/2014/main" id="{088C154B-54D0-4C22-BC4F-EFCBFAEF38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84" name="Text Box 15">
          <a:extLst>
            <a:ext uri="{FF2B5EF4-FFF2-40B4-BE49-F238E27FC236}">
              <a16:creationId xmlns:a16="http://schemas.microsoft.com/office/drawing/2014/main" id="{7BA3FEF7-8533-4120-A009-8B9E37A94D9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85" name="Text Box 15">
          <a:extLst>
            <a:ext uri="{FF2B5EF4-FFF2-40B4-BE49-F238E27FC236}">
              <a16:creationId xmlns:a16="http://schemas.microsoft.com/office/drawing/2014/main" id="{FCC1E4F0-3EFF-418C-89E7-65246124DA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86" name="Text Box 15">
          <a:extLst>
            <a:ext uri="{FF2B5EF4-FFF2-40B4-BE49-F238E27FC236}">
              <a16:creationId xmlns:a16="http://schemas.microsoft.com/office/drawing/2014/main" id="{B233CEE8-F8DA-4183-B524-8CB774E644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87" name="Text Box 15">
          <a:extLst>
            <a:ext uri="{FF2B5EF4-FFF2-40B4-BE49-F238E27FC236}">
              <a16:creationId xmlns:a16="http://schemas.microsoft.com/office/drawing/2014/main" id="{A0D87E16-83B8-4BAA-AA69-AC629D175D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88" name="Text Box 15">
          <a:extLst>
            <a:ext uri="{FF2B5EF4-FFF2-40B4-BE49-F238E27FC236}">
              <a16:creationId xmlns:a16="http://schemas.microsoft.com/office/drawing/2014/main" id="{FC1A73A4-85A9-440F-82B3-726CBFD79D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89" name="Text Box 15">
          <a:extLst>
            <a:ext uri="{FF2B5EF4-FFF2-40B4-BE49-F238E27FC236}">
              <a16:creationId xmlns:a16="http://schemas.microsoft.com/office/drawing/2014/main" id="{64B98276-B449-4548-9164-852C4F572B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90" name="Text Box 15">
          <a:extLst>
            <a:ext uri="{FF2B5EF4-FFF2-40B4-BE49-F238E27FC236}">
              <a16:creationId xmlns:a16="http://schemas.microsoft.com/office/drawing/2014/main" id="{919B035D-6BCC-4FFC-92AA-96CAE08848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91" name="Text Box 15">
          <a:extLst>
            <a:ext uri="{FF2B5EF4-FFF2-40B4-BE49-F238E27FC236}">
              <a16:creationId xmlns:a16="http://schemas.microsoft.com/office/drawing/2014/main" id="{432AAEDB-A1F6-4968-A5A5-9C68EC3070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92" name="Text Box 15">
          <a:extLst>
            <a:ext uri="{FF2B5EF4-FFF2-40B4-BE49-F238E27FC236}">
              <a16:creationId xmlns:a16="http://schemas.microsoft.com/office/drawing/2014/main" id="{F770D38C-4088-4A7D-A5BA-5A4D3CEADC8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93" name="Text Box 15">
          <a:extLst>
            <a:ext uri="{FF2B5EF4-FFF2-40B4-BE49-F238E27FC236}">
              <a16:creationId xmlns:a16="http://schemas.microsoft.com/office/drawing/2014/main" id="{8848B588-688D-4CE3-AF02-6262D139872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94" name="Text Box 15">
          <a:extLst>
            <a:ext uri="{FF2B5EF4-FFF2-40B4-BE49-F238E27FC236}">
              <a16:creationId xmlns:a16="http://schemas.microsoft.com/office/drawing/2014/main" id="{6F08D67B-DE1F-4FA0-BA89-EB060D32C0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95" name="Text Box 15">
          <a:extLst>
            <a:ext uri="{FF2B5EF4-FFF2-40B4-BE49-F238E27FC236}">
              <a16:creationId xmlns:a16="http://schemas.microsoft.com/office/drawing/2014/main" id="{DAAD942E-704A-4479-8C79-7A82E3894F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96" name="Text Box 15">
          <a:extLst>
            <a:ext uri="{FF2B5EF4-FFF2-40B4-BE49-F238E27FC236}">
              <a16:creationId xmlns:a16="http://schemas.microsoft.com/office/drawing/2014/main" id="{48FBE883-EA89-4EF2-8938-7DC4D981B90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97" name="Text Box 15">
          <a:extLst>
            <a:ext uri="{FF2B5EF4-FFF2-40B4-BE49-F238E27FC236}">
              <a16:creationId xmlns:a16="http://schemas.microsoft.com/office/drawing/2014/main" id="{19782496-2E70-4254-A03D-4270CC0B6A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98" name="Text Box 15">
          <a:extLst>
            <a:ext uri="{FF2B5EF4-FFF2-40B4-BE49-F238E27FC236}">
              <a16:creationId xmlns:a16="http://schemas.microsoft.com/office/drawing/2014/main" id="{B3E23F0A-42B5-4C90-8BA9-09E70EC6BA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799" name="Text Box 15">
          <a:extLst>
            <a:ext uri="{FF2B5EF4-FFF2-40B4-BE49-F238E27FC236}">
              <a16:creationId xmlns:a16="http://schemas.microsoft.com/office/drawing/2014/main" id="{CEC897F9-96B0-41ED-B093-CAD77931A6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00" name="Text Box 15">
          <a:extLst>
            <a:ext uri="{FF2B5EF4-FFF2-40B4-BE49-F238E27FC236}">
              <a16:creationId xmlns:a16="http://schemas.microsoft.com/office/drawing/2014/main" id="{E35D3A45-417E-4EB0-BA95-D1624A5EB83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01" name="Text Box 15">
          <a:extLst>
            <a:ext uri="{FF2B5EF4-FFF2-40B4-BE49-F238E27FC236}">
              <a16:creationId xmlns:a16="http://schemas.microsoft.com/office/drawing/2014/main" id="{292807C8-75CB-49AD-9683-E16DBDA472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02" name="Text Box 15">
          <a:extLst>
            <a:ext uri="{FF2B5EF4-FFF2-40B4-BE49-F238E27FC236}">
              <a16:creationId xmlns:a16="http://schemas.microsoft.com/office/drawing/2014/main" id="{36DF0293-1E34-4A23-BACD-75EA0EA41F9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03" name="Text Box 15">
          <a:extLst>
            <a:ext uri="{FF2B5EF4-FFF2-40B4-BE49-F238E27FC236}">
              <a16:creationId xmlns:a16="http://schemas.microsoft.com/office/drawing/2014/main" id="{F67BB5DA-C108-4201-8887-A6AD8798CE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04" name="Text Box 15">
          <a:extLst>
            <a:ext uri="{FF2B5EF4-FFF2-40B4-BE49-F238E27FC236}">
              <a16:creationId xmlns:a16="http://schemas.microsoft.com/office/drawing/2014/main" id="{C459BA26-0AFE-4F76-8171-FF8C4FB70E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05" name="Text Box 15">
          <a:extLst>
            <a:ext uri="{FF2B5EF4-FFF2-40B4-BE49-F238E27FC236}">
              <a16:creationId xmlns:a16="http://schemas.microsoft.com/office/drawing/2014/main" id="{EC09F5FD-A44B-4409-8B3D-C758EFF902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06" name="Text Box 15">
          <a:extLst>
            <a:ext uri="{FF2B5EF4-FFF2-40B4-BE49-F238E27FC236}">
              <a16:creationId xmlns:a16="http://schemas.microsoft.com/office/drawing/2014/main" id="{1FC1797E-9CE4-408D-9C1E-5E0EA383A8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07" name="Text Box 15">
          <a:extLst>
            <a:ext uri="{FF2B5EF4-FFF2-40B4-BE49-F238E27FC236}">
              <a16:creationId xmlns:a16="http://schemas.microsoft.com/office/drawing/2014/main" id="{4802E30D-D74C-469C-8C01-EF487C8F93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08" name="Text Box 15">
          <a:extLst>
            <a:ext uri="{FF2B5EF4-FFF2-40B4-BE49-F238E27FC236}">
              <a16:creationId xmlns:a16="http://schemas.microsoft.com/office/drawing/2014/main" id="{5A891CF3-B1AD-4B94-A6FF-858FBEA631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09" name="Text Box 15">
          <a:extLst>
            <a:ext uri="{FF2B5EF4-FFF2-40B4-BE49-F238E27FC236}">
              <a16:creationId xmlns:a16="http://schemas.microsoft.com/office/drawing/2014/main" id="{C232F222-80B5-4A56-B59B-32F89970E4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10" name="Text Box 15">
          <a:extLst>
            <a:ext uri="{FF2B5EF4-FFF2-40B4-BE49-F238E27FC236}">
              <a16:creationId xmlns:a16="http://schemas.microsoft.com/office/drawing/2014/main" id="{9ED365FF-F10F-4DE5-B029-BEA5CDFEE8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11" name="Text Box 15">
          <a:extLst>
            <a:ext uri="{FF2B5EF4-FFF2-40B4-BE49-F238E27FC236}">
              <a16:creationId xmlns:a16="http://schemas.microsoft.com/office/drawing/2014/main" id="{0A4672BB-54E5-45D1-985C-8CF46E25AE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812" name="Text Box 15">
          <a:extLst>
            <a:ext uri="{FF2B5EF4-FFF2-40B4-BE49-F238E27FC236}">
              <a16:creationId xmlns:a16="http://schemas.microsoft.com/office/drawing/2014/main" id="{A7CE64F1-38C4-4B3B-B43E-1A05172483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13" name="Text Box 15">
          <a:extLst>
            <a:ext uri="{FF2B5EF4-FFF2-40B4-BE49-F238E27FC236}">
              <a16:creationId xmlns:a16="http://schemas.microsoft.com/office/drawing/2014/main" id="{CB01B848-C55C-4820-804F-AA925F052C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14" name="Text Box 15">
          <a:extLst>
            <a:ext uri="{FF2B5EF4-FFF2-40B4-BE49-F238E27FC236}">
              <a16:creationId xmlns:a16="http://schemas.microsoft.com/office/drawing/2014/main" id="{28FB8F12-055D-4873-959E-510365A4ABB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15" name="Text Box 15">
          <a:extLst>
            <a:ext uri="{FF2B5EF4-FFF2-40B4-BE49-F238E27FC236}">
              <a16:creationId xmlns:a16="http://schemas.microsoft.com/office/drawing/2014/main" id="{A2DA9EC6-8EF8-45CF-81C1-C41AFC46AA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16" name="Text Box 15">
          <a:extLst>
            <a:ext uri="{FF2B5EF4-FFF2-40B4-BE49-F238E27FC236}">
              <a16:creationId xmlns:a16="http://schemas.microsoft.com/office/drawing/2014/main" id="{9C4F97E3-2A46-44CB-A7C6-B3C5784D31D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17" name="Text Box 15">
          <a:extLst>
            <a:ext uri="{FF2B5EF4-FFF2-40B4-BE49-F238E27FC236}">
              <a16:creationId xmlns:a16="http://schemas.microsoft.com/office/drawing/2014/main" id="{5F143211-9ED6-4E97-AEB7-E151A61AA1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18" name="Text Box 15">
          <a:extLst>
            <a:ext uri="{FF2B5EF4-FFF2-40B4-BE49-F238E27FC236}">
              <a16:creationId xmlns:a16="http://schemas.microsoft.com/office/drawing/2014/main" id="{90148D14-CFFA-42B9-BD3C-0DA9B0241E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19" name="Text Box 15">
          <a:extLst>
            <a:ext uri="{FF2B5EF4-FFF2-40B4-BE49-F238E27FC236}">
              <a16:creationId xmlns:a16="http://schemas.microsoft.com/office/drawing/2014/main" id="{8CAECB4C-4C42-4984-930A-711FA59AB3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20" name="Text Box 15">
          <a:extLst>
            <a:ext uri="{FF2B5EF4-FFF2-40B4-BE49-F238E27FC236}">
              <a16:creationId xmlns:a16="http://schemas.microsoft.com/office/drawing/2014/main" id="{41FFD667-83BC-4308-8EAC-B249BDCBA8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21" name="Text Box 15">
          <a:extLst>
            <a:ext uri="{FF2B5EF4-FFF2-40B4-BE49-F238E27FC236}">
              <a16:creationId xmlns:a16="http://schemas.microsoft.com/office/drawing/2014/main" id="{9527BDC0-D359-487A-BABC-40266E2270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22" name="Text Box 15">
          <a:extLst>
            <a:ext uri="{FF2B5EF4-FFF2-40B4-BE49-F238E27FC236}">
              <a16:creationId xmlns:a16="http://schemas.microsoft.com/office/drawing/2014/main" id="{AA8446C8-EC47-44CB-93EF-984C937CE13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23" name="Text Box 15">
          <a:extLst>
            <a:ext uri="{FF2B5EF4-FFF2-40B4-BE49-F238E27FC236}">
              <a16:creationId xmlns:a16="http://schemas.microsoft.com/office/drawing/2014/main" id="{155B7F73-1E13-47FA-A633-7C788EA381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24" name="Text Box 15">
          <a:extLst>
            <a:ext uri="{FF2B5EF4-FFF2-40B4-BE49-F238E27FC236}">
              <a16:creationId xmlns:a16="http://schemas.microsoft.com/office/drawing/2014/main" id="{AEA5A4EE-8499-4AE6-9692-D3FC5818B5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25" name="Text Box 15">
          <a:extLst>
            <a:ext uri="{FF2B5EF4-FFF2-40B4-BE49-F238E27FC236}">
              <a16:creationId xmlns:a16="http://schemas.microsoft.com/office/drawing/2014/main" id="{6AF4E4B9-FEB6-410F-9BCB-648C566A5A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26" name="Text Box 15">
          <a:extLst>
            <a:ext uri="{FF2B5EF4-FFF2-40B4-BE49-F238E27FC236}">
              <a16:creationId xmlns:a16="http://schemas.microsoft.com/office/drawing/2014/main" id="{17E17A5E-262C-4E59-B7F6-5BFE0B929E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27" name="Text Box 15">
          <a:extLst>
            <a:ext uri="{FF2B5EF4-FFF2-40B4-BE49-F238E27FC236}">
              <a16:creationId xmlns:a16="http://schemas.microsoft.com/office/drawing/2014/main" id="{5AEEAE50-D321-4F88-9F29-887360D361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28" name="Text Box 15">
          <a:extLst>
            <a:ext uri="{FF2B5EF4-FFF2-40B4-BE49-F238E27FC236}">
              <a16:creationId xmlns:a16="http://schemas.microsoft.com/office/drawing/2014/main" id="{53A1AD93-DDE8-4081-A89B-7E178EABDC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29" name="Text Box 15">
          <a:extLst>
            <a:ext uri="{FF2B5EF4-FFF2-40B4-BE49-F238E27FC236}">
              <a16:creationId xmlns:a16="http://schemas.microsoft.com/office/drawing/2014/main" id="{F1C96259-9896-460C-9BB4-690F2D85F54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30" name="Text Box 15">
          <a:extLst>
            <a:ext uri="{FF2B5EF4-FFF2-40B4-BE49-F238E27FC236}">
              <a16:creationId xmlns:a16="http://schemas.microsoft.com/office/drawing/2014/main" id="{F26D85A6-BC67-44C9-9966-47524F21D7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31" name="Text Box 15">
          <a:extLst>
            <a:ext uri="{FF2B5EF4-FFF2-40B4-BE49-F238E27FC236}">
              <a16:creationId xmlns:a16="http://schemas.microsoft.com/office/drawing/2014/main" id="{2094C3BD-60F1-4E52-9D3B-013D468DCC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32" name="Text Box 15">
          <a:extLst>
            <a:ext uri="{FF2B5EF4-FFF2-40B4-BE49-F238E27FC236}">
              <a16:creationId xmlns:a16="http://schemas.microsoft.com/office/drawing/2014/main" id="{374860D6-8889-4D24-80AB-A0B7EA7DA3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33" name="Text Box 15">
          <a:extLst>
            <a:ext uri="{FF2B5EF4-FFF2-40B4-BE49-F238E27FC236}">
              <a16:creationId xmlns:a16="http://schemas.microsoft.com/office/drawing/2014/main" id="{4B384ACC-F3EE-4B60-BFA4-E0F9956884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34" name="Text Box 15">
          <a:extLst>
            <a:ext uri="{FF2B5EF4-FFF2-40B4-BE49-F238E27FC236}">
              <a16:creationId xmlns:a16="http://schemas.microsoft.com/office/drawing/2014/main" id="{D328A147-27F4-4A3B-9631-656C99E96C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35" name="Text Box 15">
          <a:extLst>
            <a:ext uri="{FF2B5EF4-FFF2-40B4-BE49-F238E27FC236}">
              <a16:creationId xmlns:a16="http://schemas.microsoft.com/office/drawing/2014/main" id="{110EEDEA-480D-4350-A236-C2B83F9A9B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36" name="Text Box 15">
          <a:extLst>
            <a:ext uri="{FF2B5EF4-FFF2-40B4-BE49-F238E27FC236}">
              <a16:creationId xmlns:a16="http://schemas.microsoft.com/office/drawing/2014/main" id="{29A9B572-ECEB-459D-850D-5ABA2B010C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37" name="Text Box 15">
          <a:extLst>
            <a:ext uri="{FF2B5EF4-FFF2-40B4-BE49-F238E27FC236}">
              <a16:creationId xmlns:a16="http://schemas.microsoft.com/office/drawing/2014/main" id="{E4F10122-F129-4069-8B56-C94249D937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38" name="Text Box 15">
          <a:extLst>
            <a:ext uri="{FF2B5EF4-FFF2-40B4-BE49-F238E27FC236}">
              <a16:creationId xmlns:a16="http://schemas.microsoft.com/office/drawing/2014/main" id="{E9E0ADF1-24E9-4903-BDA8-00EA22DDDA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39" name="Text Box 15">
          <a:extLst>
            <a:ext uri="{FF2B5EF4-FFF2-40B4-BE49-F238E27FC236}">
              <a16:creationId xmlns:a16="http://schemas.microsoft.com/office/drawing/2014/main" id="{9258874C-1CB0-4200-AE71-2F4400A541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40" name="Text Box 15">
          <a:extLst>
            <a:ext uri="{FF2B5EF4-FFF2-40B4-BE49-F238E27FC236}">
              <a16:creationId xmlns:a16="http://schemas.microsoft.com/office/drawing/2014/main" id="{A06CB195-F0BE-4DF6-BC6A-67B8791BDC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41" name="Text Box 15">
          <a:extLst>
            <a:ext uri="{FF2B5EF4-FFF2-40B4-BE49-F238E27FC236}">
              <a16:creationId xmlns:a16="http://schemas.microsoft.com/office/drawing/2014/main" id="{6CFF8912-5932-4401-90B5-3136D51752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42" name="Text Box 15">
          <a:extLst>
            <a:ext uri="{FF2B5EF4-FFF2-40B4-BE49-F238E27FC236}">
              <a16:creationId xmlns:a16="http://schemas.microsoft.com/office/drawing/2014/main" id="{09CCFA80-E549-46EC-A032-86C3353395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43" name="Text Box 15">
          <a:extLst>
            <a:ext uri="{FF2B5EF4-FFF2-40B4-BE49-F238E27FC236}">
              <a16:creationId xmlns:a16="http://schemas.microsoft.com/office/drawing/2014/main" id="{C25D402E-4658-4B9F-94E0-308D4BD283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44" name="Text Box 15">
          <a:extLst>
            <a:ext uri="{FF2B5EF4-FFF2-40B4-BE49-F238E27FC236}">
              <a16:creationId xmlns:a16="http://schemas.microsoft.com/office/drawing/2014/main" id="{09882CE5-48A9-4A47-A711-6514601282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45" name="Text Box 15">
          <a:extLst>
            <a:ext uri="{FF2B5EF4-FFF2-40B4-BE49-F238E27FC236}">
              <a16:creationId xmlns:a16="http://schemas.microsoft.com/office/drawing/2014/main" id="{51BE5FDA-774A-401E-A65D-186295C9D6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46" name="Text Box 15">
          <a:extLst>
            <a:ext uri="{FF2B5EF4-FFF2-40B4-BE49-F238E27FC236}">
              <a16:creationId xmlns:a16="http://schemas.microsoft.com/office/drawing/2014/main" id="{D2EDDD8E-A69D-4D87-9A0B-D38F728684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47" name="Text Box 15">
          <a:extLst>
            <a:ext uri="{FF2B5EF4-FFF2-40B4-BE49-F238E27FC236}">
              <a16:creationId xmlns:a16="http://schemas.microsoft.com/office/drawing/2014/main" id="{1BD1FA64-5F6F-4426-B97C-2A8F624AB5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48" name="Text Box 15">
          <a:extLst>
            <a:ext uri="{FF2B5EF4-FFF2-40B4-BE49-F238E27FC236}">
              <a16:creationId xmlns:a16="http://schemas.microsoft.com/office/drawing/2014/main" id="{15DADD74-569C-4A1B-A6DD-D965EC795E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49" name="Text Box 15">
          <a:extLst>
            <a:ext uri="{FF2B5EF4-FFF2-40B4-BE49-F238E27FC236}">
              <a16:creationId xmlns:a16="http://schemas.microsoft.com/office/drawing/2014/main" id="{6020DBEB-EF7D-4B7E-975B-C30E09181D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50" name="Text Box 15">
          <a:extLst>
            <a:ext uri="{FF2B5EF4-FFF2-40B4-BE49-F238E27FC236}">
              <a16:creationId xmlns:a16="http://schemas.microsoft.com/office/drawing/2014/main" id="{E05B2F9A-602E-4686-9121-7231FC18A7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51" name="Text Box 15">
          <a:extLst>
            <a:ext uri="{FF2B5EF4-FFF2-40B4-BE49-F238E27FC236}">
              <a16:creationId xmlns:a16="http://schemas.microsoft.com/office/drawing/2014/main" id="{FB69ABAF-CAE2-49DA-95BA-8FB8134540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52" name="Text Box 15">
          <a:extLst>
            <a:ext uri="{FF2B5EF4-FFF2-40B4-BE49-F238E27FC236}">
              <a16:creationId xmlns:a16="http://schemas.microsoft.com/office/drawing/2014/main" id="{C3619933-C852-4496-BEEC-A14C2C98D8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53" name="Text Box 15">
          <a:extLst>
            <a:ext uri="{FF2B5EF4-FFF2-40B4-BE49-F238E27FC236}">
              <a16:creationId xmlns:a16="http://schemas.microsoft.com/office/drawing/2014/main" id="{1AE53BF9-AB1A-422C-BD55-EF62414557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54" name="Text Box 15">
          <a:extLst>
            <a:ext uri="{FF2B5EF4-FFF2-40B4-BE49-F238E27FC236}">
              <a16:creationId xmlns:a16="http://schemas.microsoft.com/office/drawing/2014/main" id="{FB6CFB50-83FE-42A9-8511-B8B573A102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55" name="Text Box 15">
          <a:extLst>
            <a:ext uri="{FF2B5EF4-FFF2-40B4-BE49-F238E27FC236}">
              <a16:creationId xmlns:a16="http://schemas.microsoft.com/office/drawing/2014/main" id="{F200DB78-CA31-4313-B21C-F038002875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56" name="Text Box 15">
          <a:extLst>
            <a:ext uri="{FF2B5EF4-FFF2-40B4-BE49-F238E27FC236}">
              <a16:creationId xmlns:a16="http://schemas.microsoft.com/office/drawing/2014/main" id="{7BEBDC00-1243-41E8-8723-8E189669F7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57" name="Text Box 15">
          <a:extLst>
            <a:ext uri="{FF2B5EF4-FFF2-40B4-BE49-F238E27FC236}">
              <a16:creationId xmlns:a16="http://schemas.microsoft.com/office/drawing/2014/main" id="{1B83EE12-C144-4448-A51F-9C27BD3669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58" name="Text Box 15">
          <a:extLst>
            <a:ext uri="{FF2B5EF4-FFF2-40B4-BE49-F238E27FC236}">
              <a16:creationId xmlns:a16="http://schemas.microsoft.com/office/drawing/2014/main" id="{A64D6A5D-7DFD-4268-9BA9-1880AC1FEF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59" name="Text Box 15">
          <a:extLst>
            <a:ext uri="{FF2B5EF4-FFF2-40B4-BE49-F238E27FC236}">
              <a16:creationId xmlns:a16="http://schemas.microsoft.com/office/drawing/2014/main" id="{C8838B15-C4F0-4135-85EE-E88D8FA66D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60" name="Text Box 15">
          <a:extLst>
            <a:ext uri="{FF2B5EF4-FFF2-40B4-BE49-F238E27FC236}">
              <a16:creationId xmlns:a16="http://schemas.microsoft.com/office/drawing/2014/main" id="{828EED03-C612-4E00-A7C6-DAFF27B518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61" name="Text Box 15">
          <a:extLst>
            <a:ext uri="{FF2B5EF4-FFF2-40B4-BE49-F238E27FC236}">
              <a16:creationId xmlns:a16="http://schemas.microsoft.com/office/drawing/2014/main" id="{DBFF3373-45E1-4A79-A493-ACA3DABCD55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62" name="Text Box 15">
          <a:extLst>
            <a:ext uri="{FF2B5EF4-FFF2-40B4-BE49-F238E27FC236}">
              <a16:creationId xmlns:a16="http://schemas.microsoft.com/office/drawing/2014/main" id="{26442346-AAD7-4C64-9701-401B03BEDB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63" name="Text Box 15">
          <a:extLst>
            <a:ext uri="{FF2B5EF4-FFF2-40B4-BE49-F238E27FC236}">
              <a16:creationId xmlns:a16="http://schemas.microsoft.com/office/drawing/2014/main" id="{0EEE9B32-7A2F-440F-BE48-B422573E68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64" name="Text Box 15">
          <a:extLst>
            <a:ext uri="{FF2B5EF4-FFF2-40B4-BE49-F238E27FC236}">
              <a16:creationId xmlns:a16="http://schemas.microsoft.com/office/drawing/2014/main" id="{62B0A2A0-113E-40AE-AD01-71711E43F0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65" name="Text Box 15">
          <a:extLst>
            <a:ext uri="{FF2B5EF4-FFF2-40B4-BE49-F238E27FC236}">
              <a16:creationId xmlns:a16="http://schemas.microsoft.com/office/drawing/2014/main" id="{0FA158B2-4580-4D29-896E-059A20D016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66" name="Text Box 15">
          <a:extLst>
            <a:ext uri="{FF2B5EF4-FFF2-40B4-BE49-F238E27FC236}">
              <a16:creationId xmlns:a16="http://schemas.microsoft.com/office/drawing/2014/main" id="{78A299CF-3A4A-4FBC-982A-1F9F553FB9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67" name="Text Box 15">
          <a:extLst>
            <a:ext uri="{FF2B5EF4-FFF2-40B4-BE49-F238E27FC236}">
              <a16:creationId xmlns:a16="http://schemas.microsoft.com/office/drawing/2014/main" id="{3EAA3E98-4188-4A5E-AC21-05A88116DA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68" name="Text Box 15">
          <a:extLst>
            <a:ext uri="{FF2B5EF4-FFF2-40B4-BE49-F238E27FC236}">
              <a16:creationId xmlns:a16="http://schemas.microsoft.com/office/drawing/2014/main" id="{452A6606-9F66-438F-82D3-FE82DA83A5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69" name="Text Box 15">
          <a:extLst>
            <a:ext uri="{FF2B5EF4-FFF2-40B4-BE49-F238E27FC236}">
              <a16:creationId xmlns:a16="http://schemas.microsoft.com/office/drawing/2014/main" id="{CE1CA1DC-B50C-4E0C-BDDB-78D222E9EA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70" name="Text Box 15">
          <a:extLst>
            <a:ext uri="{FF2B5EF4-FFF2-40B4-BE49-F238E27FC236}">
              <a16:creationId xmlns:a16="http://schemas.microsoft.com/office/drawing/2014/main" id="{1FA0246A-67FD-4D25-A3A1-7C3157B5A63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71" name="Text Box 15">
          <a:extLst>
            <a:ext uri="{FF2B5EF4-FFF2-40B4-BE49-F238E27FC236}">
              <a16:creationId xmlns:a16="http://schemas.microsoft.com/office/drawing/2014/main" id="{F264D8B0-9159-4FC2-9FEA-87601A3C7E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72" name="Text Box 15">
          <a:extLst>
            <a:ext uri="{FF2B5EF4-FFF2-40B4-BE49-F238E27FC236}">
              <a16:creationId xmlns:a16="http://schemas.microsoft.com/office/drawing/2014/main" id="{4C85E7F5-B938-4410-B1FC-8DD4D960F2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73" name="Text Box 15">
          <a:extLst>
            <a:ext uri="{FF2B5EF4-FFF2-40B4-BE49-F238E27FC236}">
              <a16:creationId xmlns:a16="http://schemas.microsoft.com/office/drawing/2014/main" id="{3C869A2D-AFC9-46E7-9044-249D4D6738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74" name="Text Box 15">
          <a:extLst>
            <a:ext uri="{FF2B5EF4-FFF2-40B4-BE49-F238E27FC236}">
              <a16:creationId xmlns:a16="http://schemas.microsoft.com/office/drawing/2014/main" id="{71C09B2B-2C66-45E2-8FFD-5D1EBFCB1F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75" name="Text Box 15">
          <a:extLst>
            <a:ext uri="{FF2B5EF4-FFF2-40B4-BE49-F238E27FC236}">
              <a16:creationId xmlns:a16="http://schemas.microsoft.com/office/drawing/2014/main" id="{7767F442-68CF-49AA-9E35-F291B55708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76" name="Text Box 15">
          <a:extLst>
            <a:ext uri="{FF2B5EF4-FFF2-40B4-BE49-F238E27FC236}">
              <a16:creationId xmlns:a16="http://schemas.microsoft.com/office/drawing/2014/main" id="{4D9CD835-3E33-4DCA-8135-B76F384DCCF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77" name="Text Box 15">
          <a:extLst>
            <a:ext uri="{FF2B5EF4-FFF2-40B4-BE49-F238E27FC236}">
              <a16:creationId xmlns:a16="http://schemas.microsoft.com/office/drawing/2014/main" id="{6842AC79-98A9-4477-8BAE-81EF8788FE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78" name="Text Box 15">
          <a:extLst>
            <a:ext uri="{FF2B5EF4-FFF2-40B4-BE49-F238E27FC236}">
              <a16:creationId xmlns:a16="http://schemas.microsoft.com/office/drawing/2014/main" id="{9CC8B43B-A73F-4FF9-BDE3-053C6DB87F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79" name="Text Box 15">
          <a:extLst>
            <a:ext uri="{FF2B5EF4-FFF2-40B4-BE49-F238E27FC236}">
              <a16:creationId xmlns:a16="http://schemas.microsoft.com/office/drawing/2014/main" id="{C83DEC25-93AD-4D6B-BA0F-8270D3BA66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80" name="Text Box 15">
          <a:extLst>
            <a:ext uri="{FF2B5EF4-FFF2-40B4-BE49-F238E27FC236}">
              <a16:creationId xmlns:a16="http://schemas.microsoft.com/office/drawing/2014/main" id="{047503DD-03D0-4D5E-8AD5-81D5DF332F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81" name="Text Box 15">
          <a:extLst>
            <a:ext uri="{FF2B5EF4-FFF2-40B4-BE49-F238E27FC236}">
              <a16:creationId xmlns:a16="http://schemas.microsoft.com/office/drawing/2014/main" id="{E4E2A36E-5561-4A2D-BD41-79C16D4086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82" name="Text Box 15">
          <a:extLst>
            <a:ext uri="{FF2B5EF4-FFF2-40B4-BE49-F238E27FC236}">
              <a16:creationId xmlns:a16="http://schemas.microsoft.com/office/drawing/2014/main" id="{B1599F95-DA33-4621-BD33-E18531CDB3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83" name="Text Box 15">
          <a:extLst>
            <a:ext uri="{FF2B5EF4-FFF2-40B4-BE49-F238E27FC236}">
              <a16:creationId xmlns:a16="http://schemas.microsoft.com/office/drawing/2014/main" id="{B7E6FAD9-E8EB-45D5-AD90-4205AF8CAA7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84" name="Text Box 15">
          <a:extLst>
            <a:ext uri="{FF2B5EF4-FFF2-40B4-BE49-F238E27FC236}">
              <a16:creationId xmlns:a16="http://schemas.microsoft.com/office/drawing/2014/main" id="{C32D6F4F-CB60-4549-9D4B-A5C9F42DF3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85" name="Text Box 15">
          <a:extLst>
            <a:ext uri="{FF2B5EF4-FFF2-40B4-BE49-F238E27FC236}">
              <a16:creationId xmlns:a16="http://schemas.microsoft.com/office/drawing/2014/main" id="{E78CCFC9-2732-49BC-AAD4-45D551C9B5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86" name="Text Box 15">
          <a:extLst>
            <a:ext uri="{FF2B5EF4-FFF2-40B4-BE49-F238E27FC236}">
              <a16:creationId xmlns:a16="http://schemas.microsoft.com/office/drawing/2014/main" id="{9C8069D0-8E90-42B7-AFFB-C0544A0EF76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887" name="Text Box 15">
          <a:extLst>
            <a:ext uri="{FF2B5EF4-FFF2-40B4-BE49-F238E27FC236}">
              <a16:creationId xmlns:a16="http://schemas.microsoft.com/office/drawing/2014/main" id="{467006B6-402D-4B54-8C19-7E7801551F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88" name="Text Box 15">
          <a:extLst>
            <a:ext uri="{FF2B5EF4-FFF2-40B4-BE49-F238E27FC236}">
              <a16:creationId xmlns:a16="http://schemas.microsoft.com/office/drawing/2014/main" id="{CBDB7918-D743-40AB-891E-A78810AFA28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89" name="Text Box 15">
          <a:extLst>
            <a:ext uri="{FF2B5EF4-FFF2-40B4-BE49-F238E27FC236}">
              <a16:creationId xmlns:a16="http://schemas.microsoft.com/office/drawing/2014/main" id="{74511A5B-89B3-47DA-8871-09D66EE039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90" name="Text Box 15">
          <a:extLst>
            <a:ext uri="{FF2B5EF4-FFF2-40B4-BE49-F238E27FC236}">
              <a16:creationId xmlns:a16="http://schemas.microsoft.com/office/drawing/2014/main" id="{87BEF2E7-AEBB-4FF6-9C30-1901C14F12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91" name="Text Box 15">
          <a:extLst>
            <a:ext uri="{FF2B5EF4-FFF2-40B4-BE49-F238E27FC236}">
              <a16:creationId xmlns:a16="http://schemas.microsoft.com/office/drawing/2014/main" id="{872A5968-E8CA-414C-BFEB-BF5CDD2DDF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92" name="Text Box 15">
          <a:extLst>
            <a:ext uri="{FF2B5EF4-FFF2-40B4-BE49-F238E27FC236}">
              <a16:creationId xmlns:a16="http://schemas.microsoft.com/office/drawing/2014/main" id="{7569D2BB-CD9E-4AAF-9081-D20DF6958E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93" name="Text Box 15">
          <a:extLst>
            <a:ext uri="{FF2B5EF4-FFF2-40B4-BE49-F238E27FC236}">
              <a16:creationId xmlns:a16="http://schemas.microsoft.com/office/drawing/2014/main" id="{3D51B1C4-5536-41AB-BED8-564722171A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94" name="Text Box 15">
          <a:extLst>
            <a:ext uri="{FF2B5EF4-FFF2-40B4-BE49-F238E27FC236}">
              <a16:creationId xmlns:a16="http://schemas.microsoft.com/office/drawing/2014/main" id="{CA915583-AC36-4107-AB37-4105AE8E44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95" name="Text Box 15">
          <a:extLst>
            <a:ext uri="{FF2B5EF4-FFF2-40B4-BE49-F238E27FC236}">
              <a16:creationId xmlns:a16="http://schemas.microsoft.com/office/drawing/2014/main" id="{79E1DDC5-8325-42E9-BF4C-999950BB39D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96" name="Text Box 15">
          <a:extLst>
            <a:ext uri="{FF2B5EF4-FFF2-40B4-BE49-F238E27FC236}">
              <a16:creationId xmlns:a16="http://schemas.microsoft.com/office/drawing/2014/main" id="{850F5962-6EC6-4290-A245-A0FC9CD90E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897" name="Text Box 15">
          <a:extLst>
            <a:ext uri="{FF2B5EF4-FFF2-40B4-BE49-F238E27FC236}">
              <a16:creationId xmlns:a16="http://schemas.microsoft.com/office/drawing/2014/main" id="{3C781B5A-79B3-439B-8BD7-C3D11B60B08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898" name="Text Box 15">
          <a:extLst>
            <a:ext uri="{FF2B5EF4-FFF2-40B4-BE49-F238E27FC236}">
              <a16:creationId xmlns:a16="http://schemas.microsoft.com/office/drawing/2014/main" id="{BF22057A-ACDA-49C7-95EA-660591041B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899" name="Text Box 15">
          <a:extLst>
            <a:ext uri="{FF2B5EF4-FFF2-40B4-BE49-F238E27FC236}">
              <a16:creationId xmlns:a16="http://schemas.microsoft.com/office/drawing/2014/main" id="{2D6D6940-0DD1-4B3F-A5E1-F054616A7B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00" name="Text Box 15">
          <a:extLst>
            <a:ext uri="{FF2B5EF4-FFF2-40B4-BE49-F238E27FC236}">
              <a16:creationId xmlns:a16="http://schemas.microsoft.com/office/drawing/2014/main" id="{B4F72E4F-B692-48E1-BF19-3E44E07C61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01" name="Text Box 15">
          <a:extLst>
            <a:ext uri="{FF2B5EF4-FFF2-40B4-BE49-F238E27FC236}">
              <a16:creationId xmlns:a16="http://schemas.microsoft.com/office/drawing/2014/main" id="{F54E6362-BBD0-4CBB-8382-D7C36139D0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02" name="Text Box 15">
          <a:extLst>
            <a:ext uri="{FF2B5EF4-FFF2-40B4-BE49-F238E27FC236}">
              <a16:creationId xmlns:a16="http://schemas.microsoft.com/office/drawing/2014/main" id="{3BFBDC69-0AD5-49B4-8C50-AA0AA8BD35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03" name="Text Box 15">
          <a:extLst>
            <a:ext uri="{FF2B5EF4-FFF2-40B4-BE49-F238E27FC236}">
              <a16:creationId xmlns:a16="http://schemas.microsoft.com/office/drawing/2014/main" id="{6B8F549E-33C3-48EB-9D61-A779DF733D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04" name="Text Box 15">
          <a:extLst>
            <a:ext uri="{FF2B5EF4-FFF2-40B4-BE49-F238E27FC236}">
              <a16:creationId xmlns:a16="http://schemas.microsoft.com/office/drawing/2014/main" id="{C96ABADC-CC2C-4E06-AE29-4166EC7949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05" name="Text Box 15">
          <a:extLst>
            <a:ext uri="{FF2B5EF4-FFF2-40B4-BE49-F238E27FC236}">
              <a16:creationId xmlns:a16="http://schemas.microsoft.com/office/drawing/2014/main" id="{8764BB33-9D15-4287-84A9-518E6BB338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06" name="Text Box 15">
          <a:extLst>
            <a:ext uri="{FF2B5EF4-FFF2-40B4-BE49-F238E27FC236}">
              <a16:creationId xmlns:a16="http://schemas.microsoft.com/office/drawing/2014/main" id="{0E5703B8-822B-4F99-86EA-726C9B710AF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07" name="Text Box 15">
          <a:extLst>
            <a:ext uri="{FF2B5EF4-FFF2-40B4-BE49-F238E27FC236}">
              <a16:creationId xmlns:a16="http://schemas.microsoft.com/office/drawing/2014/main" id="{8D8FEE39-AA86-4580-B604-EF72535CF7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08" name="Text Box 15">
          <a:extLst>
            <a:ext uri="{FF2B5EF4-FFF2-40B4-BE49-F238E27FC236}">
              <a16:creationId xmlns:a16="http://schemas.microsoft.com/office/drawing/2014/main" id="{EBE361A6-13D2-4A23-AA85-5A88B9811A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09" name="Text Box 15">
          <a:extLst>
            <a:ext uri="{FF2B5EF4-FFF2-40B4-BE49-F238E27FC236}">
              <a16:creationId xmlns:a16="http://schemas.microsoft.com/office/drawing/2014/main" id="{BEEE8B58-2DEA-4F35-A924-B01FB7A5EB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10" name="Text Box 15">
          <a:extLst>
            <a:ext uri="{FF2B5EF4-FFF2-40B4-BE49-F238E27FC236}">
              <a16:creationId xmlns:a16="http://schemas.microsoft.com/office/drawing/2014/main" id="{FF284DF7-6C25-4D55-BF9C-A43F33E28B2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11" name="Text Box 15">
          <a:extLst>
            <a:ext uri="{FF2B5EF4-FFF2-40B4-BE49-F238E27FC236}">
              <a16:creationId xmlns:a16="http://schemas.microsoft.com/office/drawing/2014/main" id="{F50BB7FB-3316-46D4-A99B-E7290378BA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12" name="Text Box 15">
          <a:extLst>
            <a:ext uri="{FF2B5EF4-FFF2-40B4-BE49-F238E27FC236}">
              <a16:creationId xmlns:a16="http://schemas.microsoft.com/office/drawing/2014/main" id="{C4CD9CC5-68DD-4366-A47F-5DF247D233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13" name="Text Box 15">
          <a:extLst>
            <a:ext uri="{FF2B5EF4-FFF2-40B4-BE49-F238E27FC236}">
              <a16:creationId xmlns:a16="http://schemas.microsoft.com/office/drawing/2014/main" id="{94A87060-F9C3-4C68-BE6B-18EBEB6B10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14" name="Text Box 15">
          <a:extLst>
            <a:ext uri="{FF2B5EF4-FFF2-40B4-BE49-F238E27FC236}">
              <a16:creationId xmlns:a16="http://schemas.microsoft.com/office/drawing/2014/main" id="{6045360F-A79B-465F-8D73-11FFE8F30B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15" name="Text Box 15">
          <a:extLst>
            <a:ext uri="{FF2B5EF4-FFF2-40B4-BE49-F238E27FC236}">
              <a16:creationId xmlns:a16="http://schemas.microsoft.com/office/drawing/2014/main" id="{41AC192A-6D98-4987-88A8-90F7B74446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16" name="Text Box 15">
          <a:extLst>
            <a:ext uri="{FF2B5EF4-FFF2-40B4-BE49-F238E27FC236}">
              <a16:creationId xmlns:a16="http://schemas.microsoft.com/office/drawing/2014/main" id="{ABC6CCF9-1DAE-4E6A-A77E-28762C86DA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17" name="Text Box 15">
          <a:extLst>
            <a:ext uri="{FF2B5EF4-FFF2-40B4-BE49-F238E27FC236}">
              <a16:creationId xmlns:a16="http://schemas.microsoft.com/office/drawing/2014/main" id="{E2E35F5C-86C3-4632-A4F3-2D936C52DE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18" name="Text Box 15">
          <a:extLst>
            <a:ext uri="{FF2B5EF4-FFF2-40B4-BE49-F238E27FC236}">
              <a16:creationId xmlns:a16="http://schemas.microsoft.com/office/drawing/2014/main" id="{BC90AE23-DB11-4575-8E09-097B0B5B64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19" name="Text Box 15">
          <a:extLst>
            <a:ext uri="{FF2B5EF4-FFF2-40B4-BE49-F238E27FC236}">
              <a16:creationId xmlns:a16="http://schemas.microsoft.com/office/drawing/2014/main" id="{27B72F10-2A1C-45E7-B1F4-495D4B4159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20" name="Text Box 15">
          <a:extLst>
            <a:ext uri="{FF2B5EF4-FFF2-40B4-BE49-F238E27FC236}">
              <a16:creationId xmlns:a16="http://schemas.microsoft.com/office/drawing/2014/main" id="{2F699766-EA4B-4FFA-B8A8-0A8A219A2A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21" name="Text Box 15">
          <a:extLst>
            <a:ext uri="{FF2B5EF4-FFF2-40B4-BE49-F238E27FC236}">
              <a16:creationId xmlns:a16="http://schemas.microsoft.com/office/drawing/2014/main" id="{5D4D0893-F653-4BA6-A0F3-E0520DE8B3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22" name="Text Box 15">
          <a:extLst>
            <a:ext uri="{FF2B5EF4-FFF2-40B4-BE49-F238E27FC236}">
              <a16:creationId xmlns:a16="http://schemas.microsoft.com/office/drawing/2014/main" id="{5D32A6B4-9222-4C14-9965-DCF2F5AAB3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23" name="Text Box 15">
          <a:extLst>
            <a:ext uri="{FF2B5EF4-FFF2-40B4-BE49-F238E27FC236}">
              <a16:creationId xmlns:a16="http://schemas.microsoft.com/office/drawing/2014/main" id="{6D18F252-E903-4A16-8518-302915BEF8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24" name="Text Box 15">
          <a:extLst>
            <a:ext uri="{FF2B5EF4-FFF2-40B4-BE49-F238E27FC236}">
              <a16:creationId xmlns:a16="http://schemas.microsoft.com/office/drawing/2014/main" id="{D67EEDB9-50D2-47D3-A12F-3BBC165850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25" name="Text Box 15">
          <a:extLst>
            <a:ext uri="{FF2B5EF4-FFF2-40B4-BE49-F238E27FC236}">
              <a16:creationId xmlns:a16="http://schemas.microsoft.com/office/drawing/2014/main" id="{EA5267B7-4A52-4FB2-A605-1216B35CBB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26" name="Text Box 15">
          <a:extLst>
            <a:ext uri="{FF2B5EF4-FFF2-40B4-BE49-F238E27FC236}">
              <a16:creationId xmlns:a16="http://schemas.microsoft.com/office/drawing/2014/main" id="{14AFCEDB-DAE9-4907-87BC-E1152A8FBB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27" name="Text Box 15">
          <a:extLst>
            <a:ext uri="{FF2B5EF4-FFF2-40B4-BE49-F238E27FC236}">
              <a16:creationId xmlns:a16="http://schemas.microsoft.com/office/drawing/2014/main" id="{F825BA86-8521-46BC-8DF8-B1922EBDD5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28" name="Text Box 15">
          <a:extLst>
            <a:ext uri="{FF2B5EF4-FFF2-40B4-BE49-F238E27FC236}">
              <a16:creationId xmlns:a16="http://schemas.microsoft.com/office/drawing/2014/main" id="{53DCAC58-6344-4950-91AC-66988CBE08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29" name="Text Box 15">
          <a:extLst>
            <a:ext uri="{FF2B5EF4-FFF2-40B4-BE49-F238E27FC236}">
              <a16:creationId xmlns:a16="http://schemas.microsoft.com/office/drawing/2014/main" id="{60C14335-50AF-4817-9EC9-68A71361F3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30" name="Text Box 15">
          <a:extLst>
            <a:ext uri="{FF2B5EF4-FFF2-40B4-BE49-F238E27FC236}">
              <a16:creationId xmlns:a16="http://schemas.microsoft.com/office/drawing/2014/main" id="{7F311AE3-DAD9-4326-8945-EC4A54FB0D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31" name="Text Box 15">
          <a:extLst>
            <a:ext uri="{FF2B5EF4-FFF2-40B4-BE49-F238E27FC236}">
              <a16:creationId xmlns:a16="http://schemas.microsoft.com/office/drawing/2014/main" id="{720CBF32-6583-49F9-81B8-187AC94802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32" name="Text Box 15">
          <a:extLst>
            <a:ext uri="{FF2B5EF4-FFF2-40B4-BE49-F238E27FC236}">
              <a16:creationId xmlns:a16="http://schemas.microsoft.com/office/drawing/2014/main" id="{CA27DDFA-3A10-416A-8870-311AE0A9CA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33" name="Text Box 15">
          <a:extLst>
            <a:ext uri="{FF2B5EF4-FFF2-40B4-BE49-F238E27FC236}">
              <a16:creationId xmlns:a16="http://schemas.microsoft.com/office/drawing/2014/main" id="{E6B07E8F-3D14-4AC2-93C5-9C161370D1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34" name="Text Box 15">
          <a:extLst>
            <a:ext uri="{FF2B5EF4-FFF2-40B4-BE49-F238E27FC236}">
              <a16:creationId xmlns:a16="http://schemas.microsoft.com/office/drawing/2014/main" id="{C578F862-1600-4BD0-A726-572F794965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35" name="Text Box 15">
          <a:extLst>
            <a:ext uri="{FF2B5EF4-FFF2-40B4-BE49-F238E27FC236}">
              <a16:creationId xmlns:a16="http://schemas.microsoft.com/office/drawing/2014/main" id="{EAB1CF04-0019-4722-A275-6D3C90FA014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36" name="Text Box 15">
          <a:extLst>
            <a:ext uri="{FF2B5EF4-FFF2-40B4-BE49-F238E27FC236}">
              <a16:creationId xmlns:a16="http://schemas.microsoft.com/office/drawing/2014/main" id="{58D7B261-C4FD-4128-BEC1-03A1776104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37" name="Text Box 15">
          <a:extLst>
            <a:ext uri="{FF2B5EF4-FFF2-40B4-BE49-F238E27FC236}">
              <a16:creationId xmlns:a16="http://schemas.microsoft.com/office/drawing/2014/main" id="{8731FAB8-6288-4601-A3BA-5AF6B99E4F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38" name="Text Box 15">
          <a:extLst>
            <a:ext uri="{FF2B5EF4-FFF2-40B4-BE49-F238E27FC236}">
              <a16:creationId xmlns:a16="http://schemas.microsoft.com/office/drawing/2014/main" id="{DB382039-9346-48AD-9BDA-4F57787BB8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39" name="Text Box 15">
          <a:extLst>
            <a:ext uri="{FF2B5EF4-FFF2-40B4-BE49-F238E27FC236}">
              <a16:creationId xmlns:a16="http://schemas.microsoft.com/office/drawing/2014/main" id="{D0890C4C-38F1-4A02-8CCC-2A5F598553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40" name="Text Box 15">
          <a:extLst>
            <a:ext uri="{FF2B5EF4-FFF2-40B4-BE49-F238E27FC236}">
              <a16:creationId xmlns:a16="http://schemas.microsoft.com/office/drawing/2014/main" id="{0BF54A8C-473D-474C-8692-D8297E9D49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41" name="Text Box 15">
          <a:extLst>
            <a:ext uri="{FF2B5EF4-FFF2-40B4-BE49-F238E27FC236}">
              <a16:creationId xmlns:a16="http://schemas.microsoft.com/office/drawing/2014/main" id="{15A2D4F1-3EEB-4573-85CF-0C91E89053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42" name="Text Box 15">
          <a:extLst>
            <a:ext uri="{FF2B5EF4-FFF2-40B4-BE49-F238E27FC236}">
              <a16:creationId xmlns:a16="http://schemas.microsoft.com/office/drawing/2014/main" id="{1B90E3EC-B077-4796-96EC-E7BEEFF191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43" name="Text Box 15">
          <a:extLst>
            <a:ext uri="{FF2B5EF4-FFF2-40B4-BE49-F238E27FC236}">
              <a16:creationId xmlns:a16="http://schemas.microsoft.com/office/drawing/2014/main" id="{46E51D04-5A9B-4CF9-BAA1-702D8F29935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44" name="Text Box 15">
          <a:extLst>
            <a:ext uri="{FF2B5EF4-FFF2-40B4-BE49-F238E27FC236}">
              <a16:creationId xmlns:a16="http://schemas.microsoft.com/office/drawing/2014/main" id="{10853D6F-5032-4FAB-9B51-1BF5442417E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45" name="Text Box 15">
          <a:extLst>
            <a:ext uri="{FF2B5EF4-FFF2-40B4-BE49-F238E27FC236}">
              <a16:creationId xmlns:a16="http://schemas.microsoft.com/office/drawing/2014/main" id="{3946FD0C-341D-4558-A0C8-650B9EADAE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46" name="Text Box 15">
          <a:extLst>
            <a:ext uri="{FF2B5EF4-FFF2-40B4-BE49-F238E27FC236}">
              <a16:creationId xmlns:a16="http://schemas.microsoft.com/office/drawing/2014/main" id="{33F8BD37-116A-41AF-835E-E0F3B86DD3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47" name="Text Box 15">
          <a:extLst>
            <a:ext uri="{FF2B5EF4-FFF2-40B4-BE49-F238E27FC236}">
              <a16:creationId xmlns:a16="http://schemas.microsoft.com/office/drawing/2014/main" id="{6552692C-9F97-4C03-AA11-E199E675FC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48" name="Text Box 15">
          <a:extLst>
            <a:ext uri="{FF2B5EF4-FFF2-40B4-BE49-F238E27FC236}">
              <a16:creationId xmlns:a16="http://schemas.microsoft.com/office/drawing/2014/main" id="{67FF4492-FB3E-4CBC-8362-77998CC69D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49" name="Text Box 15">
          <a:extLst>
            <a:ext uri="{FF2B5EF4-FFF2-40B4-BE49-F238E27FC236}">
              <a16:creationId xmlns:a16="http://schemas.microsoft.com/office/drawing/2014/main" id="{1E77BE7F-E69E-4FCB-BABE-BBA33A9284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50" name="Text Box 15">
          <a:extLst>
            <a:ext uri="{FF2B5EF4-FFF2-40B4-BE49-F238E27FC236}">
              <a16:creationId xmlns:a16="http://schemas.microsoft.com/office/drawing/2014/main" id="{4071653D-C268-48E9-ACDE-2624A742700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51" name="Text Box 15">
          <a:extLst>
            <a:ext uri="{FF2B5EF4-FFF2-40B4-BE49-F238E27FC236}">
              <a16:creationId xmlns:a16="http://schemas.microsoft.com/office/drawing/2014/main" id="{14F5F16F-7C53-4AF4-ADEE-778F10E72B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52" name="Text Box 15">
          <a:extLst>
            <a:ext uri="{FF2B5EF4-FFF2-40B4-BE49-F238E27FC236}">
              <a16:creationId xmlns:a16="http://schemas.microsoft.com/office/drawing/2014/main" id="{B1BCF2FD-021C-4C7F-A238-450D5057C8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53" name="Text Box 15">
          <a:extLst>
            <a:ext uri="{FF2B5EF4-FFF2-40B4-BE49-F238E27FC236}">
              <a16:creationId xmlns:a16="http://schemas.microsoft.com/office/drawing/2014/main" id="{42B8FA59-F525-4FE7-8780-50C82350ED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54" name="Text Box 15">
          <a:extLst>
            <a:ext uri="{FF2B5EF4-FFF2-40B4-BE49-F238E27FC236}">
              <a16:creationId xmlns:a16="http://schemas.microsoft.com/office/drawing/2014/main" id="{29151BA1-E1BC-4126-B356-FFDB49445A6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55" name="Text Box 15">
          <a:extLst>
            <a:ext uri="{FF2B5EF4-FFF2-40B4-BE49-F238E27FC236}">
              <a16:creationId xmlns:a16="http://schemas.microsoft.com/office/drawing/2014/main" id="{3168E805-D885-4856-A253-13A01511A8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56" name="Text Box 15">
          <a:extLst>
            <a:ext uri="{FF2B5EF4-FFF2-40B4-BE49-F238E27FC236}">
              <a16:creationId xmlns:a16="http://schemas.microsoft.com/office/drawing/2014/main" id="{C4668327-9FE1-4EE7-A534-EF9BB1DC0C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57" name="Text Box 15">
          <a:extLst>
            <a:ext uri="{FF2B5EF4-FFF2-40B4-BE49-F238E27FC236}">
              <a16:creationId xmlns:a16="http://schemas.microsoft.com/office/drawing/2014/main" id="{3FED80A8-0E04-49FD-882F-9838B74CB5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58" name="Text Box 15">
          <a:extLst>
            <a:ext uri="{FF2B5EF4-FFF2-40B4-BE49-F238E27FC236}">
              <a16:creationId xmlns:a16="http://schemas.microsoft.com/office/drawing/2014/main" id="{80F38AA0-9B65-440B-8599-CFA4380329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59" name="Text Box 15">
          <a:extLst>
            <a:ext uri="{FF2B5EF4-FFF2-40B4-BE49-F238E27FC236}">
              <a16:creationId xmlns:a16="http://schemas.microsoft.com/office/drawing/2014/main" id="{A26B2285-7B69-45F8-8F75-AFA58898577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60" name="Text Box 15">
          <a:extLst>
            <a:ext uri="{FF2B5EF4-FFF2-40B4-BE49-F238E27FC236}">
              <a16:creationId xmlns:a16="http://schemas.microsoft.com/office/drawing/2014/main" id="{1E769DB6-1813-4F77-95D9-E3ACEAC3F7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61" name="Text Box 15">
          <a:extLst>
            <a:ext uri="{FF2B5EF4-FFF2-40B4-BE49-F238E27FC236}">
              <a16:creationId xmlns:a16="http://schemas.microsoft.com/office/drawing/2014/main" id="{E5C806CC-2A72-4900-88D6-6373397836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62" name="Text Box 15">
          <a:extLst>
            <a:ext uri="{FF2B5EF4-FFF2-40B4-BE49-F238E27FC236}">
              <a16:creationId xmlns:a16="http://schemas.microsoft.com/office/drawing/2014/main" id="{65DF918B-6136-4470-8E3B-134333B823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63" name="Text Box 15">
          <a:extLst>
            <a:ext uri="{FF2B5EF4-FFF2-40B4-BE49-F238E27FC236}">
              <a16:creationId xmlns:a16="http://schemas.microsoft.com/office/drawing/2014/main" id="{942B6E0A-A0F6-4218-A40F-859A6997F5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64" name="Text Box 15">
          <a:extLst>
            <a:ext uri="{FF2B5EF4-FFF2-40B4-BE49-F238E27FC236}">
              <a16:creationId xmlns:a16="http://schemas.microsoft.com/office/drawing/2014/main" id="{94A0B1B1-68A3-4E7F-B0E9-0587EDF087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65" name="Text Box 15">
          <a:extLst>
            <a:ext uri="{FF2B5EF4-FFF2-40B4-BE49-F238E27FC236}">
              <a16:creationId xmlns:a16="http://schemas.microsoft.com/office/drawing/2014/main" id="{DDAA8860-B200-402C-AE7D-DE7160BE69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66" name="Text Box 15">
          <a:extLst>
            <a:ext uri="{FF2B5EF4-FFF2-40B4-BE49-F238E27FC236}">
              <a16:creationId xmlns:a16="http://schemas.microsoft.com/office/drawing/2014/main" id="{BF0C9F37-9D33-42A9-B2C2-7EC2A5DE1C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67" name="Text Box 15">
          <a:extLst>
            <a:ext uri="{FF2B5EF4-FFF2-40B4-BE49-F238E27FC236}">
              <a16:creationId xmlns:a16="http://schemas.microsoft.com/office/drawing/2014/main" id="{893236A5-EA02-4044-98AB-426FC44A97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68" name="Text Box 15">
          <a:extLst>
            <a:ext uri="{FF2B5EF4-FFF2-40B4-BE49-F238E27FC236}">
              <a16:creationId xmlns:a16="http://schemas.microsoft.com/office/drawing/2014/main" id="{B9F87EF3-EE6F-43F3-888B-E02C138F4F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69" name="Text Box 15">
          <a:extLst>
            <a:ext uri="{FF2B5EF4-FFF2-40B4-BE49-F238E27FC236}">
              <a16:creationId xmlns:a16="http://schemas.microsoft.com/office/drawing/2014/main" id="{2FABF929-478D-42F4-85EF-3E718BA0F0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70" name="Text Box 15">
          <a:extLst>
            <a:ext uri="{FF2B5EF4-FFF2-40B4-BE49-F238E27FC236}">
              <a16:creationId xmlns:a16="http://schemas.microsoft.com/office/drawing/2014/main" id="{F2BF8BFF-3586-472E-A644-0129A617CE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71" name="Text Box 15">
          <a:extLst>
            <a:ext uri="{FF2B5EF4-FFF2-40B4-BE49-F238E27FC236}">
              <a16:creationId xmlns:a16="http://schemas.microsoft.com/office/drawing/2014/main" id="{F6F1501D-6016-40EF-9C9A-642D416F49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72" name="Text Box 15">
          <a:extLst>
            <a:ext uri="{FF2B5EF4-FFF2-40B4-BE49-F238E27FC236}">
              <a16:creationId xmlns:a16="http://schemas.microsoft.com/office/drawing/2014/main" id="{7C93D15A-08BD-433A-8C11-569145DAC7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73" name="Text Box 15">
          <a:extLst>
            <a:ext uri="{FF2B5EF4-FFF2-40B4-BE49-F238E27FC236}">
              <a16:creationId xmlns:a16="http://schemas.microsoft.com/office/drawing/2014/main" id="{DC5A44AD-1FDB-4302-9CC4-D4D845E9BB4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74" name="Text Box 15">
          <a:extLst>
            <a:ext uri="{FF2B5EF4-FFF2-40B4-BE49-F238E27FC236}">
              <a16:creationId xmlns:a16="http://schemas.microsoft.com/office/drawing/2014/main" id="{157C4C20-2A2D-4339-8E09-C6FBC08EF1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3975" name="Text Box 15">
          <a:extLst>
            <a:ext uri="{FF2B5EF4-FFF2-40B4-BE49-F238E27FC236}">
              <a16:creationId xmlns:a16="http://schemas.microsoft.com/office/drawing/2014/main" id="{794A4360-42E0-4A5C-B9AF-4919B8FC34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76" name="Text Box 15">
          <a:extLst>
            <a:ext uri="{FF2B5EF4-FFF2-40B4-BE49-F238E27FC236}">
              <a16:creationId xmlns:a16="http://schemas.microsoft.com/office/drawing/2014/main" id="{3CE12AC0-B8E4-4303-A7EF-0828FE5B2E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77" name="Text Box 15">
          <a:extLst>
            <a:ext uri="{FF2B5EF4-FFF2-40B4-BE49-F238E27FC236}">
              <a16:creationId xmlns:a16="http://schemas.microsoft.com/office/drawing/2014/main" id="{69C8BA28-BFC3-4FF2-9B76-5D6D6C9ED2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78" name="Text Box 15">
          <a:extLst>
            <a:ext uri="{FF2B5EF4-FFF2-40B4-BE49-F238E27FC236}">
              <a16:creationId xmlns:a16="http://schemas.microsoft.com/office/drawing/2014/main" id="{45A28916-3BBA-4225-929F-B5D2D83450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79" name="Text Box 15">
          <a:extLst>
            <a:ext uri="{FF2B5EF4-FFF2-40B4-BE49-F238E27FC236}">
              <a16:creationId xmlns:a16="http://schemas.microsoft.com/office/drawing/2014/main" id="{D8B5B550-8560-49FB-99AD-F0566C9AA0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80" name="Text Box 15">
          <a:extLst>
            <a:ext uri="{FF2B5EF4-FFF2-40B4-BE49-F238E27FC236}">
              <a16:creationId xmlns:a16="http://schemas.microsoft.com/office/drawing/2014/main" id="{BF57D438-445A-433F-8958-B24A0D6A19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81" name="Text Box 15">
          <a:extLst>
            <a:ext uri="{FF2B5EF4-FFF2-40B4-BE49-F238E27FC236}">
              <a16:creationId xmlns:a16="http://schemas.microsoft.com/office/drawing/2014/main" id="{241B10A4-835D-452E-9995-5B23EE6E60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82" name="Text Box 15">
          <a:extLst>
            <a:ext uri="{FF2B5EF4-FFF2-40B4-BE49-F238E27FC236}">
              <a16:creationId xmlns:a16="http://schemas.microsoft.com/office/drawing/2014/main" id="{62B642A2-F954-4BCA-9D6C-6AB423D3744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83" name="Text Box 15">
          <a:extLst>
            <a:ext uri="{FF2B5EF4-FFF2-40B4-BE49-F238E27FC236}">
              <a16:creationId xmlns:a16="http://schemas.microsoft.com/office/drawing/2014/main" id="{1CCAC472-5549-4DED-9C76-A453468DD6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84" name="Text Box 15">
          <a:extLst>
            <a:ext uri="{FF2B5EF4-FFF2-40B4-BE49-F238E27FC236}">
              <a16:creationId xmlns:a16="http://schemas.microsoft.com/office/drawing/2014/main" id="{10B77E30-BD7D-465E-8E85-0992F0256F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3985" name="Text Box 15">
          <a:extLst>
            <a:ext uri="{FF2B5EF4-FFF2-40B4-BE49-F238E27FC236}">
              <a16:creationId xmlns:a16="http://schemas.microsoft.com/office/drawing/2014/main" id="{34B2CA5A-68E3-4BF4-9014-A3B92A738E6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986" name="Text Box 15">
          <a:extLst>
            <a:ext uri="{FF2B5EF4-FFF2-40B4-BE49-F238E27FC236}">
              <a16:creationId xmlns:a16="http://schemas.microsoft.com/office/drawing/2014/main" id="{05D6D435-1B81-4F72-813D-82227E6FB5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987" name="Text Box 15">
          <a:extLst>
            <a:ext uri="{FF2B5EF4-FFF2-40B4-BE49-F238E27FC236}">
              <a16:creationId xmlns:a16="http://schemas.microsoft.com/office/drawing/2014/main" id="{7C2314E8-F5C6-4862-A8CF-CC278A3DA0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988" name="Text Box 15">
          <a:extLst>
            <a:ext uri="{FF2B5EF4-FFF2-40B4-BE49-F238E27FC236}">
              <a16:creationId xmlns:a16="http://schemas.microsoft.com/office/drawing/2014/main" id="{8949E9B2-4FD7-441E-BE6C-3537D5420E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989" name="Text Box 15">
          <a:extLst>
            <a:ext uri="{FF2B5EF4-FFF2-40B4-BE49-F238E27FC236}">
              <a16:creationId xmlns:a16="http://schemas.microsoft.com/office/drawing/2014/main" id="{86A38BF4-F5A9-48EA-9207-5C7E03FE3F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990" name="Text Box 15">
          <a:extLst>
            <a:ext uri="{FF2B5EF4-FFF2-40B4-BE49-F238E27FC236}">
              <a16:creationId xmlns:a16="http://schemas.microsoft.com/office/drawing/2014/main" id="{1C128F40-5BCC-4081-8CC3-7FB4B1A5F1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991" name="Text Box 15">
          <a:extLst>
            <a:ext uri="{FF2B5EF4-FFF2-40B4-BE49-F238E27FC236}">
              <a16:creationId xmlns:a16="http://schemas.microsoft.com/office/drawing/2014/main" id="{5BE20CA1-75AD-4F62-B921-9F49E3DF53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992" name="Text Box 15">
          <a:extLst>
            <a:ext uri="{FF2B5EF4-FFF2-40B4-BE49-F238E27FC236}">
              <a16:creationId xmlns:a16="http://schemas.microsoft.com/office/drawing/2014/main" id="{81DA7745-0E34-4398-9440-5F4736E17EC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993" name="Text Box 15">
          <a:extLst>
            <a:ext uri="{FF2B5EF4-FFF2-40B4-BE49-F238E27FC236}">
              <a16:creationId xmlns:a16="http://schemas.microsoft.com/office/drawing/2014/main" id="{4121279A-81E4-4C23-9452-E68EC49CA7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994" name="Text Box 15">
          <a:extLst>
            <a:ext uri="{FF2B5EF4-FFF2-40B4-BE49-F238E27FC236}">
              <a16:creationId xmlns:a16="http://schemas.microsoft.com/office/drawing/2014/main" id="{37E0F38F-BABE-4985-84D7-9CEC81E786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995" name="Text Box 15">
          <a:extLst>
            <a:ext uri="{FF2B5EF4-FFF2-40B4-BE49-F238E27FC236}">
              <a16:creationId xmlns:a16="http://schemas.microsoft.com/office/drawing/2014/main" id="{490D7823-DCF7-48F8-AF62-6626855081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996" name="Text Box 15">
          <a:extLst>
            <a:ext uri="{FF2B5EF4-FFF2-40B4-BE49-F238E27FC236}">
              <a16:creationId xmlns:a16="http://schemas.microsoft.com/office/drawing/2014/main" id="{7F1B9656-180B-433A-BD52-1D971B7C7CA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997" name="Text Box 15">
          <a:extLst>
            <a:ext uri="{FF2B5EF4-FFF2-40B4-BE49-F238E27FC236}">
              <a16:creationId xmlns:a16="http://schemas.microsoft.com/office/drawing/2014/main" id="{47D24C9D-3740-4CDB-A586-EB118755C0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3998" name="Text Box 15">
          <a:extLst>
            <a:ext uri="{FF2B5EF4-FFF2-40B4-BE49-F238E27FC236}">
              <a16:creationId xmlns:a16="http://schemas.microsoft.com/office/drawing/2014/main" id="{0D737F19-25B3-474B-A4D3-31AA9C3589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3999" name="Text Box 15">
          <a:extLst>
            <a:ext uri="{FF2B5EF4-FFF2-40B4-BE49-F238E27FC236}">
              <a16:creationId xmlns:a16="http://schemas.microsoft.com/office/drawing/2014/main" id="{9F8E7D5F-5E83-49F3-AEC0-AA7C8D2C1B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00" name="Text Box 15">
          <a:extLst>
            <a:ext uri="{FF2B5EF4-FFF2-40B4-BE49-F238E27FC236}">
              <a16:creationId xmlns:a16="http://schemas.microsoft.com/office/drawing/2014/main" id="{1704975D-8530-4100-8FB9-C178D6DD1B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01" name="Text Box 15">
          <a:extLst>
            <a:ext uri="{FF2B5EF4-FFF2-40B4-BE49-F238E27FC236}">
              <a16:creationId xmlns:a16="http://schemas.microsoft.com/office/drawing/2014/main" id="{EB0C9385-A49D-4D51-B13E-7813FB6476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02" name="Text Box 15">
          <a:extLst>
            <a:ext uri="{FF2B5EF4-FFF2-40B4-BE49-F238E27FC236}">
              <a16:creationId xmlns:a16="http://schemas.microsoft.com/office/drawing/2014/main" id="{D376A14D-8817-4B97-8C7A-9138B3E0A3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03" name="Text Box 15">
          <a:extLst>
            <a:ext uri="{FF2B5EF4-FFF2-40B4-BE49-F238E27FC236}">
              <a16:creationId xmlns:a16="http://schemas.microsoft.com/office/drawing/2014/main" id="{6DC5CAE6-658A-449F-81B3-FDB8D669CB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04" name="Text Box 15">
          <a:extLst>
            <a:ext uri="{FF2B5EF4-FFF2-40B4-BE49-F238E27FC236}">
              <a16:creationId xmlns:a16="http://schemas.microsoft.com/office/drawing/2014/main" id="{802AC4EC-461B-40D8-A1F8-877586E7365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05" name="Text Box 15">
          <a:extLst>
            <a:ext uri="{FF2B5EF4-FFF2-40B4-BE49-F238E27FC236}">
              <a16:creationId xmlns:a16="http://schemas.microsoft.com/office/drawing/2014/main" id="{DD00001C-7CD7-47BE-B432-117735E1E5F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06" name="Text Box 15">
          <a:extLst>
            <a:ext uri="{FF2B5EF4-FFF2-40B4-BE49-F238E27FC236}">
              <a16:creationId xmlns:a16="http://schemas.microsoft.com/office/drawing/2014/main" id="{3CB40D1F-F5AE-49F3-8AB7-33F8FB733A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07" name="Text Box 15">
          <a:extLst>
            <a:ext uri="{FF2B5EF4-FFF2-40B4-BE49-F238E27FC236}">
              <a16:creationId xmlns:a16="http://schemas.microsoft.com/office/drawing/2014/main" id="{BAA41FAD-8233-468B-BF8C-F8C884AB33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08" name="Text Box 15">
          <a:extLst>
            <a:ext uri="{FF2B5EF4-FFF2-40B4-BE49-F238E27FC236}">
              <a16:creationId xmlns:a16="http://schemas.microsoft.com/office/drawing/2014/main" id="{96D9DE7A-1B99-42E2-8371-2961A8453B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09" name="Text Box 15">
          <a:extLst>
            <a:ext uri="{FF2B5EF4-FFF2-40B4-BE49-F238E27FC236}">
              <a16:creationId xmlns:a16="http://schemas.microsoft.com/office/drawing/2014/main" id="{C18B2C4F-10E3-48AC-A396-2E48CA79A3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10" name="Text Box 15">
          <a:extLst>
            <a:ext uri="{FF2B5EF4-FFF2-40B4-BE49-F238E27FC236}">
              <a16:creationId xmlns:a16="http://schemas.microsoft.com/office/drawing/2014/main" id="{C7A39C41-E034-4D28-85BC-011F7832A0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11" name="Text Box 15">
          <a:extLst>
            <a:ext uri="{FF2B5EF4-FFF2-40B4-BE49-F238E27FC236}">
              <a16:creationId xmlns:a16="http://schemas.microsoft.com/office/drawing/2014/main" id="{A9D48B97-D6DC-41A9-A2DB-965238F6C5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12" name="Text Box 15">
          <a:extLst>
            <a:ext uri="{FF2B5EF4-FFF2-40B4-BE49-F238E27FC236}">
              <a16:creationId xmlns:a16="http://schemas.microsoft.com/office/drawing/2014/main" id="{B3C26435-1A84-4CE2-98FE-F93159F099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13" name="Text Box 15">
          <a:extLst>
            <a:ext uri="{FF2B5EF4-FFF2-40B4-BE49-F238E27FC236}">
              <a16:creationId xmlns:a16="http://schemas.microsoft.com/office/drawing/2014/main" id="{5D9176E6-B1BA-438A-A245-8F2B3BC28F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14" name="Text Box 15">
          <a:extLst>
            <a:ext uri="{FF2B5EF4-FFF2-40B4-BE49-F238E27FC236}">
              <a16:creationId xmlns:a16="http://schemas.microsoft.com/office/drawing/2014/main" id="{23207EAA-A371-455B-814A-6BBDF74133D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15" name="Text Box 15">
          <a:extLst>
            <a:ext uri="{FF2B5EF4-FFF2-40B4-BE49-F238E27FC236}">
              <a16:creationId xmlns:a16="http://schemas.microsoft.com/office/drawing/2014/main" id="{CDFE10EC-3A9F-4F7A-8391-69D53C1B4C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16" name="Text Box 15">
          <a:extLst>
            <a:ext uri="{FF2B5EF4-FFF2-40B4-BE49-F238E27FC236}">
              <a16:creationId xmlns:a16="http://schemas.microsoft.com/office/drawing/2014/main" id="{5B50AD6B-2929-4976-B9F6-B6D5D92D3F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17" name="Text Box 15">
          <a:extLst>
            <a:ext uri="{FF2B5EF4-FFF2-40B4-BE49-F238E27FC236}">
              <a16:creationId xmlns:a16="http://schemas.microsoft.com/office/drawing/2014/main" id="{ADC2E964-6B39-4BA1-A1ED-EBCA10D3FD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18" name="Text Box 15">
          <a:extLst>
            <a:ext uri="{FF2B5EF4-FFF2-40B4-BE49-F238E27FC236}">
              <a16:creationId xmlns:a16="http://schemas.microsoft.com/office/drawing/2014/main" id="{79F0A0C3-AC80-4327-A84A-274DCBC9F9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19" name="Text Box 15">
          <a:extLst>
            <a:ext uri="{FF2B5EF4-FFF2-40B4-BE49-F238E27FC236}">
              <a16:creationId xmlns:a16="http://schemas.microsoft.com/office/drawing/2014/main" id="{BAA576A7-7CDA-454E-8DC1-A23DBACBC3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20" name="Text Box 15">
          <a:extLst>
            <a:ext uri="{FF2B5EF4-FFF2-40B4-BE49-F238E27FC236}">
              <a16:creationId xmlns:a16="http://schemas.microsoft.com/office/drawing/2014/main" id="{45730C99-F57A-42D5-B9E2-F531727D38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21" name="Text Box 15">
          <a:extLst>
            <a:ext uri="{FF2B5EF4-FFF2-40B4-BE49-F238E27FC236}">
              <a16:creationId xmlns:a16="http://schemas.microsoft.com/office/drawing/2014/main" id="{EA9A31E2-0A5A-429D-BE82-12AD348DD2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22" name="Text Box 15">
          <a:extLst>
            <a:ext uri="{FF2B5EF4-FFF2-40B4-BE49-F238E27FC236}">
              <a16:creationId xmlns:a16="http://schemas.microsoft.com/office/drawing/2014/main" id="{CE22D37E-37E9-41D5-B0A7-E0F93817BD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23" name="Text Box 15">
          <a:extLst>
            <a:ext uri="{FF2B5EF4-FFF2-40B4-BE49-F238E27FC236}">
              <a16:creationId xmlns:a16="http://schemas.microsoft.com/office/drawing/2014/main" id="{FD21CA0A-DCD9-4DCC-BF65-7D99264790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24" name="Text Box 15">
          <a:extLst>
            <a:ext uri="{FF2B5EF4-FFF2-40B4-BE49-F238E27FC236}">
              <a16:creationId xmlns:a16="http://schemas.microsoft.com/office/drawing/2014/main" id="{A5E46C43-663A-46C9-A3B2-C6A589C0F1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25" name="Text Box 15">
          <a:extLst>
            <a:ext uri="{FF2B5EF4-FFF2-40B4-BE49-F238E27FC236}">
              <a16:creationId xmlns:a16="http://schemas.microsoft.com/office/drawing/2014/main" id="{EE9623F5-ABFA-4CE6-8ACC-8A97DD5F03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26" name="Text Box 15">
          <a:extLst>
            <a:ext uri="{FF2B5EF4-FFF2-40B4-BE49-F238E27FC236}">
              <a16:creationId xmlns:a16="http://schemas.microsoft.com/office/drawing/2014/main" id="{A20874CD-18C0-4693-8587-F054E9062B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27" name="Text Box 15">
          <a:extLst>
            <a:ext uri="{FF2B5EF4-FFF2-40B4-BE49-F238E27FC236}">
              <a16:creationId xmlns:a16="http://schemas.microsoft.com/office/drawing/2014/main" id="{160E5731-A687-4440-ACD9-4DB8A23E17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28" name="Text Box 15">
          <a:extLst>
            <a:ext uri="{FF2B5EF4-FFF2-40B4-BE49-F238E27FC236}">
              <a16:creationId xmlns:a16="http://schemas.microsoft.com/office/drawing/2014/main" id="{BFBA5998-B152-497B-9325-FC3D1B4F276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29" name="Text Box 15">
          <a:extLst>
            <a:ext uri="{FF2B5EF4-FFF2-40B4-BE49-F238E27FC236}">
              <a16:creationId xmlns:a16="http://schemas.microsoft.com/office/drawing/2014/main" id="{D3049158-1023-4400-B89B-C38DB628244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30" name="Text Box 15">
          <a:extLst>
            <a:ext uri="{FF2B5EF4-FFF2-40B4-BE49-F238E27FC236}">
              <a16:creationId xmlns:a16="http://schemas.microsoft.com/office/drawing/2014/main" id="{49D95796-1FC3-4FFE-A9FC-BC750BC51A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31" name="Text Box 15">
          <a:extLst>
            <a:ext uri="{FF2B5EF4-FFF2-40B4-BE49-F238E27FC236}">
              <a16:creationId xmlns:a16="http://schemas.microsoft.com/office/drawing/2014/main" id="{DEC55943-4FB1-40DD-AFDD-260DAA7B6C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32" name="Text Box 15">
          <a:extLst>
            <a:ext uri="{FF2B5EF4-FFF2-40B4-BE49-F238E27FC236}">
              <a16:creationId xmlns:a16="http://schemas.microsoft.com/office/drawing/2014/main" id="{EC26AD17-F400-4E36-A130-82305DA08E6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33" name="Text Box 15">
          <a:extLst>
            <a:ext uri="{FF2B5EF4-FFF2-40B4-BE49-F238E27FC236}">
              <a16:creationId xmlns:a16="http://schemas.microsoft.com/office/drawing/2014/main" id="{AE6DD671-6400-4DF1-B199-99360E9542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34" name="Text Box 15">
          <a:extLst>
            <a:ext uri="{FF2B5EF4-FFF2-40B4-BE49-F238E27FC236}">
              <a16:creationId xmlns:a16="http://schemas.microsoft.com/office/drawing/2014/main" id="{53CC6935-DB46-4FAF-A4F7-15098F51E4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35" name="Text Box 15">
          <a:extLst>
            <a:ext uri="{FF2B5EF4-FFF2-40B4-BE49-F238E27FC236}">
              <a16:creationId xmlns:a16="http://schemas.microsoft.com/office/drawing/2014/main" id="{CF4F39C7-3D4C-4F78-B6F4-EB1432EA302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36" name="Text Box 15">
          <a:extLst>
            <a:ext uri="{FF2B5EF4-FFF2-40B4-BE49-F238E27FC236}">
              <a16:creationId xmlns:a16="http://schemas.microsoft.com/office/drawing/2014/main" id="{E24692F4-E80B-4235-A244-AED217B8F1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37" name="Text Box 15">
          <a:extLst>
            <a:ext uri="{FF2B5EF4-FFF2-40B4-BE49-F238E27FC236}">
              <a16:creationId xmlns:a16="http://schemas.microsoft.com/office/drawing/2014/main" id="{89BF8140-3558-4E5F-919C-D507866CEB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38" name="Text Box 15">
          <a:extLst>
            <a:ext uri="{FF2B5EF4-FFF2-40B4-BE49-F238E27FC236}">
              <a16:creationId xmlns:a16="http://schemas.microsoft.com/office/drawing/2014/main" id="{83EDCB83-9FA8-4EE8-B968-007BC0226C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39" name="Text Box 15">
          <a:extLst>
            <a:ext uri="{FF2B5EF4-FFF2-40B4-BE49-F238E27FC236}">
              <a16:creationId xmlns:a16="http://schemas.microsoft.com/office/drawing/2014/main" id="{AD9606CA-D5AD-4895-B5B9-AA31E82EFD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40" name="Text Box 15">
          <a:extLst>
            <a:ext uri="{FF2B5EF4-FFF2-40B4-BE49-F238E27FC236}">
              <a16:creationId xmlns:a16="http://schemas.microsoft.com/office/drawing/2014/main" id="{049C0B20-E16D-405A-8C16-66F98FC801C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41" name="Text Box 15">
          <a:extLst>
            <a:ext uri="{FF2B5EF4-FFF2-40B4-BE49-F238E27FC236}">
              <a16:creationId xmlns:a16="http://schemas.microsoft.com/office/drawing/2014/main" id="{BDF94182-913B-4C08-9D14-6215283FA7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42" name="Text Box 15">
          <a:extLst>
            <a:ext uri="{FF2B5EF4-FFF2-40B4-BE49-F238E27FC236}">
              <a16:creationId xmlns:a16="http://schemas.microsoft.com/office/drawing/2014/main" id="{F6990312-4F87-4F1D-9518-9834CC8E3E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43" name="Text Box 15">
          <a:extLst>
            <a:ext uri="{FF2B5EF4-FFF2-40B4-BE49-F238E27FC236}">
              <a16:creationId xmlns:a16="http://schemas.microsoft.com/office/drawing/2014/main" id="{21C31294-E54B-4178-A1EB-E3286862BA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44" name="Text Box 15">
          <a:extLst>
            <a:ext uri="{FF2B5EF4-FFF2-40B4-BE49-F238E27FC236}">
              <a16:creationId xmlns:a16="http://schemas.microsoft.com/office/drawing/2014/main" id="{72FC2C5A-EC3B-47F0-ABFE-97A2952B2C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45" name="Text Box 15">
          <a:extLst>
            <a:ext uri="{FF2B5EF4-FFF2-40B4-BE49-F238E27FC236}">
              <a16:creationId xmlns:a16="http://schemas.microsoft.com/office/drawing/2014/main" id="{101FFC21-674F-4949-92C8-15D75809C97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46" name="Text Box 15">
          <a:extLst>
            <a:ext uri="{FF2B5EF4-FFF2-40B4-BE49-F238E27FC236}">
              <a16:creationId xmlns:a16="http://schemas.microsoft.com/office/drawing/2014/main" id="{9B8EC2E3-D891-4AE3-960A-487FE24143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47" name="Text Box 15">
          <a:extLst>
            <a:ext uri="{FF2B5EF4-FFF2-40B4-BE49-F238E27FC236}">
              <a16:creationId xmlns:a16="http://schemas.microsoft.com/office/drawing/2014/main" id="{B0358D50-6308-4D71-A842-2FB8BDD746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48" name="Text Box 15">
          <a:extLst>
            <a:ext uri="{FF2B5EF4-FFF2-40B4-BE49-F238E27FC236}">
              <a16:creationId xmlns:a16="http://schemas.microsoft.com/office/drawing/2014/main" id="{88E4CC65-88DE-42E2-9FD4-E0329884AF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49" name="Text Box 15">
          <a:extLst>
            <a:ext uri="{FF2B5EF4-FFF2-40B4-BE49-F238E27FC236}">
              <a16:creationId xmlns:a16="http://schemas.microsoft.com/office/drawing/2014/main" id="{C42AB0B3-E5A7-491B-A33D-F76E38371D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50" name="Text Box 15">
          <a:extLst>
            <a:ext uri="{FF2B5EF4-FFF2-40B4-BE49-F238E27FC236}">
              <a16:creationId xmlns:a16="http://schemas.microsoft.com/office/drawing/2014/main" id="{A095434D-FC32-4BD1-AA1B-D603A25CD3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51" name="Text Box 15">
          <a:extLst>
            <a:ext uri="{FF2B5EF4-FFF2-40B4-BE49-F238E27FC236}">
              <a16:creationId xmlns:a16="http://schemas.microsoft.com/office/drawing/2014/main" id="{90EA2D88-2870-4036-823A-4306084D3E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52" name="Text Box 15">
          <a:extLst>
            <a:ext uri="{FF2B5EF4-FFF2-40B4-BE49-F238E27FC236}">
              <a16:creationId xmlns:a16="http://schemas.microsoft.com/office/drawing/2014/main" id="{E78B68A0-34F2-4D65-BCEA-20421D569B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53" name="Text Box 15">
          <a:extLst>
            <a:ext uri="{FF2B5EF4-FFF2-40B4-BE49-F238E27FC236}">
              <a16:creationId xmlns:a16="http://schemas.microsoft.com/office/drawing/2014/main" id="{C66C85E2-9D7F-47CB-B5B7-66275A62976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54" name="Text Box 15">
          <a:extLst>
            <a:ext uri="{FF2B5EF4-FFF2-40B4-BE49-F238E27FC236}">
              <a16:creationId xmlns:a16="http://schemas.microsoft.com/office/drawing/2014/main" id="{8BE69100-1D8F-4A69-B898-741776763AC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55" name="Text Box 15">
          <a:extLst>
            <a:ext uri="{FF2B5EF4-FFF2-40B4-BE49-F238E27FC236}">
              <a16:creationId xmlns:a16="http://schemas.microsoft.com/office/drawing/2014/main" id="{C4C69E97-F954-47C2-A8EA-1D1BBA190A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56" name="Text Box 15">
          <a:extLst>
            <a:ext uri="{FF2B5EF4-FFF2-40B4-BE49-F238E27FC236}">
              <a16:creationId xmlns:a16="http://schemas.microsoft.com/office/drawing/2014/main" id="{E4058ADB-D435-4556-9A57-8D2E710EAF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57" name="Text Box 15">
          <a:extLst>
            <a:ext uri="{FF2B5EF4-FFF2-40B4-BE49-F238E27FC236}">
              <a16:creationId xmlns:a16="http://schemas.microsoft.com/office/drawing/2014/main" id="{E84A02DD-58C8-47BF-B6BF-6EC492F1E4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58" name="Text Box 15">
          <a:extLst>
            <a:ext uri="{FF2B5EF4-FFF2-40B4-BE49-F238E27FC236}">
              <a16:creationId xmlns:a16="http://schemas.microsoft.com/office/drawing/2014/main" id="{3C54BAAA-54A1-43A5-88C0-1DC926E49A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59" name="Text Box 15">
          <a:extLst>
            <a:ext uri="{FF2B5EF4-FFF2-40B4-BE49-F238E27FC236}">
              <a16:creationId xmlns:a16="http://schemas.microsoft.com/office/drawing/2014/main" id="{4494DAE0-F92E-4491-8640-935ECC80A6F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60" name="Text Box 15">
          <a:extLst>
            <a:ext uri="{FF2B5EF4-FFF2-40B4-BE49-F238E27FC236}">
              <a16:creationId xmlns:a16="http://schemas.microsoft.com/office/drawing/2014/main" id="{8FD4EFA1-C970-40D7-8ABA-240E3B0EA9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61" name="Text Box 15">
          <a:extLst>
            <a:ext uri="{FF2B5EF4-FFF2-40B4-BE49-F238E27FC236}">
              <a16:creationId xmlns:a16="http://schemas.microsoft.com/office/drawing/2014/main" id="{C9AD4ACA-7175-42D3-B24B-167A6978E1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62" name="Text Box 15">
          <a:extLst>
            <a:ext uri="{FF2B5EF4-FFF2-40B4-BE49-F238E27FC236}">
              <a16:creationId xmlns:a16="http://schemas.microsoft.com/office/drawing/2014/main" id="{F344C9F6-2CD9-4A52-8409-0EB0CD1176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47675"/>
    <xdr:sp macro="" textlink="">
      <xdr:nvSpPr>
        <xdr:cNvPr id="4063" name="Text Box 15">
          <a:extLst>
            <a:ext uri="{FF2B5EF4-FFF2-40B4-BE49-F238E27FC236}">
              <a16:creationId xmlns:a16="http://schemas.microsoft.com/office/drawing/2014/main" id="{F1E9F8E1-B40B-4A35-BCD2-EE68ED92665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64" name="Text Box 15">
          <a:extLst>
            <a:ext uri="{FF2B5EF4-FFF2-40B4-BE49-F238E27FC236}">
              <a16:creationId xmlns:a16="http://schemas.microsoft.com/office/drawing/2014/main" id="{F7A69525-A40A-41AD-A0DE-FA8DCBE2593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65" name="Text Box 15">
          <a:extLst>
            <a:ext uri="{FF2B5EF4-FFF2-40B4-BE49-F238E27FC236}">
              <a16:creationId xmlns:a16="http://schemas.microsoft.com/office/drawing/2014/main" id="{7C32AB7C-6022-4167-935B-D7B7434B72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66" name="Text Box 15">
          <a:extLst>
            <a:ext uri="{FF2B5EF4-FFF2-40B4-BE49-F238E27FC236}">
              <a16:creationId xmlns:a16="http://schemas.microsoft.com/office/drawing/2014/main" id="{D7CD7A4B-5C3A-4296-BABE-769E58E56E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67" name="Text Box 15">
          <a:extLst>
            <a:ext uri="{FF2B5EF4-FFF2-40B4-BE49-F238E27FC236}">
              <a16:creationId xmlns:a16="http://schemas.microsoft.com/office/drawing/2014/main" id="{1D281E1E-5D88-466F-B4DC-9F20E6E615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68" name="Text Box 15">
          <a:extLst>
            <a:ext uri="{FF2B5EF4-FFF2-40B4-BE49-F238E27FC236}">
              <a16:creationId xmlns:a16="http://schemas.microsoft.com/office/drawing/2014/main" id="{63BA129E-54B6-4C32-80D7-7882DFCD94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69" name="Text Box 15">
          <a:extLst>
            <a:ext uri="{FF2B5EF4-FFF2-40B4-BE49-F238E27FC236}">
              <a16:creationId xmlns:a16="http://schemas.microsoft.com/office/drawing/2014/main" id="{F2E6F55C-74A6-4AFB-A72D-D1B0AE794B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438150"/>
    <xdr:sp macro="" textlink="">
      <xdr:nvSpPr>
        <xdr:cNvPr id="4070" name="Text Box 15">
          <a:extLst>
            <a:ext uri="{FF2B5EF4-FFF2-40B4-BE49-F238E27FC236}">
              <a16:creationId xmlns:a16="http://schemas.microsoft.com/office/drawing/2014/main" id="{D8FC6BA3-C377-43E8-A24E-D8A673AF6F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071" name="Text Box 15">
          <a:extLst>
            <a:ext uri="{FF2B5EF4-FFF2-40B4-BE49-F238E27FC236}">
              <a16:creationId xmlns:a16="http://schemas.microsoft.com/office/drawing/2014/main" id="{6E152AE7-A5E0-4DDB-9F73-7CC6CD77127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072" name="Text Box 15">
          <a:extLst>
            <a:ext uri="{FF2B5EF4-FFF2-40B4-BE49-F238E27FC236}">
              <a16:creationId xmlns:a16="http://schemas.microsoft.com/office/drawing/2014/main" id="{B401C07D-BA28-4B3D-8A87-D97827F3B7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073" name="Text Box 15">
          <a:extLst>
            <a:ext uri="{FF2B5EF4-FFF2-40B4-BE49-F238E27FC236}">
              <a16:creationId xmlns:a16="http://schemas.microsoft.com/office/drawing/2014/main" id="{0C866613-FFE2-42D4-82BC-2FE5C95FB4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74" name="Text Box 15">
          <a:extLst>
            <a:ext uri="{FF2B5EF4-FFF2-40B4-BE49-F238E27FC236}">
              <a16:creationId xmlns:a16="http://schemas.microsoft.com/office/drawing/2014/main" id="{D05CAF9B-443D-4761-A297-2D663CDC26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75" name="Text Box 15">
          <a:extLst>
            <a:ext uri="{FF2B5EF4-FFF2-40B4-BE49-F238E27FC236}">
              <a16:creationId xmlns:a16="http://schemas.microsoft.com/office/drawing/2014/main" id="{43988AAB-8B97-4B30-B62C-F4E11E115A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76" name="Text Box 15">
          <a:extLst>
            <a:ext uri="{FF2B5EF4-FFF2-40B4-BE49-F238E27FC236}">
              <a16:creationId xmlns:a16="http://schemas.microsoft.com/office/drawing/2014/main" id="{B4BEBA72-E1C2-491B-99B2-30B2CAEDE2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77" name="Text Box 15">
          <a:extLst>
            <a:ext uri="{FF2B5EF4-FFF2-40B4-BE49-F238E27FC236}">
              <a16:creationId xmlns:a16="http://schemas.microsoft.com/office/drawing/2014/main" id="{EFB2667B-5525-49DF-B14D-CF9B8478BF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78" name="Text Box 15">
          <a:extLst>
            <a:ext uri="{FF2B5EF4-FFF2-40B4-BE49-F238E27FC236}">
              <a16:creationId xmlns:a16="http://schemas.microsoft.com/office/drawing/2014/main" id="{F328D516-7C81-4CB6-81A7-5D5260A555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79" name="Text Box 15">
          <a:extLst>
            <a:ext uri="{FF2B5EF4-FFF2-40B4-BE49-F238E27FC236}">
              <a16:creationId xmlns:a16="http://schemas.microsoft.com/office/drawing/2014/main" id="{2BB8D5C4-5C70-4A78-A9EB-B5005A8CCE7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80" name="Text Box 15">
          <a:extLst>
            <a:ext uri="{FF2B5EF4-FFF2-40B4-BE49-F238E27FC236}">
              <a16:creationId xmlns:a16="http://schemas.microsoft.com/office/drawing/2014/main" id="{44F25B54-6178-4B09-B6E8-EF790F7C3F1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81" name="Text Box 15">
          <a:extLst>
            <a:ext uri="{FF2B5EF4-FFF2-40B4-BE49-F238E27FC236}">
              <a16:creationId xmlns:a16="http://schemas.microsoft.com/office/drawing/2014/main" id="{41F1CB08-0C07-453A-8358-88D8DB2A02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82" name="Text Box 15">
          <a:extLst>
            <a:ext uri="{FF2B5EF4-FFF2-40B4-BE49-F238E27FC236}">
              <a16:creationId xmlns:a16="http://schemas.microsoft.com/office/drawing/2014/main" id="{E13DE276-3B40-436F-922B-DA0ED4E54B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83" name="Text Box 15">
          <a:extLst>
            <a:ext uri="{FF2B5EF4-FFF2-40B4-BE49-F238E27FC236}">
              <a16:creationId xmlns:a16="http://schemas.microsoft.com/office/drawing/2014/main" id="{10BE164A-6DE9-4158-AE78-E9F9647EF32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084" name="Text Box 15">
          <a:extLst>
            <a:ext uri="{FF2B5EF4-FFF2-40B4-BE49-F238E27FC236}">
              <a16:creationId xmlns:a16="http://schemas.microsoft.com/office/drawing/2014/main" id="{3EDEDF22-4276-42E6-AEB4-F592560180C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085" name="Text Box 15">
          <a:extLst>
            <a:ext uri="{FF2B5EF4-FFF2-40B4-BE49-F238E27FC236}">
              <a16:creationId xmlns:a16="http://schemas.microsoft.com/office/drawing/2014/main" id="{B4BF61A8-7A92-42D7-815C-B17025E6F0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086" name="Text Box 15">
          <a:extLst>
            <a:ext uri="{FF2B5EF4-FFF2-40B4-BE49-F238E27FC236}">
              <a16:creationId xmlns:a16="http://schemas.microsoft.com/office/drawing/2014/main" id="{93BEE6A4-F4CF-4522-997E-2254A4EDCA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087" name="Text Box 15">
          <a:extLst>
            <a:ext uri="{FF2B5EF4-FFF2-40B4-BE49-F238E27FC236}">
              <a16:creationId xmlns:a16="http://schemas.microsoft.com/office/drawing/2014/main" id="{EC5B48AD-C10C-4084-B14C-85802BBB6A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088" name="Text Box 15">
          <a:extLst>
            <a:ext uri="{FF2B5EF4-FFF2-40B4-BE49-F238E27FC236}">
              <a16:creationId xmlns:a16="http://schemas.microsoft.com/office/drawing/2014/main" id="{3F1A3A40-150E-4E71-A1E6-5260F6ECB0C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89" name="Text Box 15">
          <a:extLst>
            <a:ext uri="{FF2B5EF4-FFF2-40B4-BE49-F238E27FC236}">
              <a16:creationId xmlns:a16="http://schemas.microsoft.com/office/drawing/2014/main" id="{B637BA91-C93D-474F-9C9F-16A3752B9C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90" name="Text Box 15">
          <a:extLst>
            <a:ext uri="{FF2B5EF4-FFF2-40B4-BE49-F238E27FC236}">
              <a16:creationId xmlns:a16="http://schemas.microsoft.com/office/drawing/2014/main" id="{20B5D93B-77EF-4479-A3F7-72EB6032B7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91" name="Text Box 15">
          <a:extLst>
            <a:ext uri="{FF2B5EF4-FFF2-40B4-BE49-F238E27FC236}">
              <a16:creationId xmlns:a16="http://schemas.microsoft.com/office/drawing/2014/main" id="{461FB7AB-E6D7-4598-AE90-80885BD1DA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92" name="Text Box 15">
          <a:extLst>
            <a:ext uri="{FF2B5EF4-FFF2-40B4-BE49-F238E27FC236}">
              <a16:creationId xmlns:a16="http://schemas.microsoft.com/office/drawing/2014/main" id="{B39241EE-087D-4A19-8FE8-6BB0504026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93" name="Text Box 15">
          <a:extLst>
            <a:ext uri="{FF2B5EF4-FFF2-40B4-BE49-F238E27FC236}">
              <a16:creationId xmlns:a16="http://schemas.microsoft.com/office/drawing/2014/main" id="{4DB0BC24-85AF-45D6-B5AA-A0B1006072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94" name="Text Box 15">
          <a:extLst>
            <a:ext uri="{FF2B5EF4-FFF2-40B4-BE49-F238E27FC236}">
              <a16:creationId xmlns:a16="http://schemas.microsoft.com/office/drawing/2014/main" id="{4AB4FE80-FC39-4A87-ACB4-38963E9576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95" name="Text Box 15">
          <a:extLst>
            <a:ext uri="{FF2B5EF4-FFF2-40B4-BE49-F238E27FC236}">
              <a16:creationId xmlns:a16="http://schemas.microsoft.com/office/drawing/2014/main" id="{7E3BA001-0997-45D9-AC3C-DA15E900EA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96" name="Text Box 15">
          <a:extLst>
            <a:ext uri="{FF2B5EF4-FFF2-40B4-BE49-F238E27FC236}">
              <a16:creationId xmlns:a16="http://schemas.microsoft.com/office/drawing/2014/main" id="{62E3ECD5-7AAE-49CD-A363-71470E3A21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97" name="Text Box 15">
          <a:extLst>
            <a:ext uri="{FF2B5EF4-FFF2-40B4-BE49-F238E27FC236}">
              <a16:creationId xmlns:a16="http://schemas.microsoft.com/office/drawing/2014/main" id="{BC3272FA-DD32-4362-9E1B-46FAA2DA03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098" name="Text Box 15">
          <a:extLst>
            <a:ext uri="{FF2B5EF4-FFF2-40B4-BE49-F238E27FC236}">
              <a16:creationId xmlns:a16="http://schemas.microsoft.com/office/drawing/2014/main" id="{5B270AEF-7E3E-4F15-87ED-F91DF66A81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099" name="Text Box 15">
          <a:extLst>
            <a:ext uri="{FF2B5EF4-FFF2-40B4-BE49-F238E27FC236}">
              <a16:creationId xmlns:a16="http://schemas.microsoft.com/office/drawing/2014/main" id="{2D8D37C8-E5C7-4A20-B3A3-75C67A5BB6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00" name="Text Box 15">
          <a:extLst>
            <a:ext uri="{FF2B5EF4-FFF2-40B4-BE49-F238E27FC236}">
              <a16:creationId xmlns:a16="http://schemas.microsoft.com/office/drawing/2014/main" id="{9D3BD350-9915-4D10-804D-836CF793E0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01" name="Text Box 15">
          <a:extLst>
            <a:ext uri="{FF2B5EF4-FFF2-40B4-BE49-F238E27FC236}">
              <a16:creationId xmlns:a16="http://schemas.microsoft.com/office/drawing/2014/main" id="{F9E6F14E-1586-46D4-A579-4F7C34E4EE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02" name="Text Box 15">
          <a:extLst>
            <a:ext uri="{FF2B5EF4-FFF2-40B4-BE49-F238E27FC236}">
              <a16:creationId xmlns:a16="http://schemas.microsoft.com/office/drawing/2014/main" id="{F5E14B7B-56A1-42B6-9C03-2F9D0F1DC5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03" name="Text Box 15">
          <a:extLst>
            <a:ext uri="{FF2B5EF4-FFF2-40B4-BE49-F238E27FC236}">
              <a16:creationId xmlns:a16="http://schemas.microsoft.com/office/drawing/2014/main" id="{58574ED2-D72A-4FB2-A98B-88F4362445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04" name="Text Box 15">
          <a:extLst>
            <a:ext uri="{FF2B5EF4-FFF2-40B4-BE49-F238E27FC236}">
              <a16:creationId xmlns:a16="http://schemas.microsoft.com/office/drawing/2014/main" id="{FCB37041-A6D8-4332-B203-FD6F8CCC86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05" name="Text Box 15">
          <a:extLst>
            <a:ext uri="{FF2B5EF4-FFF2-40B4-BE49-F238E27FC236}">
              <a16:creationId xmlns:a16="http://schemas.microsoft.com/office/drawing/2014/main" id="{310D072C-E311-42F2-95B6-28BFB7B942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06" name="Text Box 15">
          <a:extLst>
            <a:ext uri="{FF2B5EF4-FFF2-40B4-BE49-F238E27FC236}">
              <a16:creationId xmlns:a16="http://schemas.microsoft.com/office/drawing/2014/main" id="{6C7D6277-82FB-4F7D-B448-BA2974CEDE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07" name="Text Box 15">
          <a:extLst>
            <a:ext uri="{FF2B5EF4-FFF2-40B4-BE49-F238E27FC236}">
              <a16:creationId xmlns:a16="http://schemas.microsoft.com/office/drawing/2014/main" id="{333DB868-B481-4E92-8E66-8F1987A2C9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08" name="Text Box 15">
          <a:extLst>
            <a:ext uri="{FF2B5EF4-FFF2-40B4-BE49-F238E27FC236}">
              <a16:creationId xmlns:a16="http://schemas.microsoft.com/office/drawing/2014/main" id="{E5CDE62D-9BC4-4686-BE88-F1DFC42D7A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09" name="Text Box 15">
          <a:extLst>
            <a:ext uri="{FF2B5EF4-FFF2-40B4-BE49-F238E27FC236}">
              <a16:creationId xmlns:a16="http://schemas.microsoft.com/office/drawing/2014/main" id="{645E9CE7-6BCF-4BE5-81D1-76335A6A01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10" name="Text Box 15">
          <a:extLst>
            <a:ext uri="{FF2B5EF4-FFF2-40B4-BE49-F238E27FC236}">
              <a16:creationId xmlns:a16="http://schemas.microsoft.com/office/drawing/2014/main" id="{9D3039C7-64C5-48E2-9DFA-25204014A3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11" name="Text Box 15">
          <a:extLst>
            <a:ext uri="{FF2B5EF4-FFF2-40B4-BE49-F238E27FC236}">
              <a16:creationId xmlns:a16="http://schemas.microsoft.com/office/drawing/2014/main" id="{A987BE01-E615-4D6D-BA8B-38C50EA8F6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12" name="Text Box 15">
          <a:extLst>
            <a:ext uri="{FF2B5EF4-FFF2-40B4-BE49-F238E27FC236}">
              <a16:creationId xmlns:a16="http://schemas.microsoft.com/office/drawing/2014/main" id="{E4299FBA-A57A-4B0D-B473-BB719F6329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13" name="Text Box 15">
          <a:extLst>
            <a:ext uri="{FF2B5EF4-FFF2-40B4-BE49-F238E27FC236}">
              <a16:creationId xmlns:a16="http://schemas.microsoft.com/office/drawing/2014/main" id="{6934AEA6-129D-4FD9-8107-FC4A45CDE2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14" name="Text Box 15">
          <a:extLst>
            <a:ext uri="{FF2B5EF4-FFF2-40B4-BE49-F238E27FC236}">
              <a16:creationId xmlns:a16="http://schemas.microsoft.com/office/drawing/2014/main" id="{D55DFF76-253C-4A9A-A1E5-4FAE0FE2EB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15" name="Text Box 15">
          <a:extLst>
            <a:ext uri="{FF2B5EF4-FFF2-40B4-BE49-F238E27FC236}">
              <a16:creationId xmlns:a16="http://schemas.microsoft.com/office/drawing/2014/main" id="{0B8E8C3D-3882-4D1F-A560-F5D8C6A5BF8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16" name="Text Box 15">
          <a:extLst>
            <a:ext uri="{FF2B5EF4-FFF2-40B4-BE49-F238E27FC236}">
              <a16:creationId xmlns:a16="http://schemas.microsoft.com/office/drawing/2014/main" id="{6867DD09-AC18-4C30-947B-A51180A8C5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17" name="Text Box 15">
          <a:extLst>
            <a:ext uri="{FF2B5EF4-FFF2-40B4-BE49-F238E27FC236}">
              <a16:creationId xmlns:a16="http://schemas.microsoft.com/office/drawing/2014/main" id="{5C95B34D-18C0-4BCD-A623-6DD0643E36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18" name="Text Box 15">
          <a:extLst>
            <a:ext uri="{FF2B5EF4-FFF2-40B4-BE49-F238E27FC236}">
              <a16:creationId xmlns:a16="http://schemas.microsoft.com/office/drawing/2014/main" id="{09D6802E-F21B-4B27-948F-CD30F58DFC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19" name="Text Box 15">
          <a:extLst>
            <a:ext uri="{FF2B5EF4-FFF2-40B4-BE49-F238E27FC236}">
              <a16:creationId xmlns:a16="http://schemas.microsoft.com/office/drawing/2014/main" id="{B4C0EC7D-B597-4EEA-A26C-62EB262163C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20" name="Text Box 15">
          <a:extLst>
            <a:ext uri="{FF2B5EF4-FFF2-40B4-BE49-F238E27FC236}">
              <a16:creationId xmlns:a16="http://schemas.microsoft.com/office/drawing/2014/main" id="{34377AAA-6A4D-4D55-B153-3C925730C2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21" name="Text Box 15">
          <a:extLst>
            <a:ext uri="{FF2B5EF4-FFF2-40B4-BE49-F238E27FC236}">
              <a16:creationId xmlns:a16="http://schemas.microsoft.com/office/drawing/2014/main" id="{7A4D1189-A56B-4F01-9BCE-EABCE5503B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22" name="Text Box 15">
          <a:extLst>
            <a:ext uri="{FF2B5EF4-FFF2-40B4-BE49-F238E27FC236}">
              <a16:creationId xmlns:a16="http://schemas.microsoft.com/office/drawing/2014/main" id="{A9346E95-AD9B-418E-81CF-54B0EEEF02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23" name="Text Box 15">
          <a:extLst>
            <a:ext uri="{FF2B5EF4-FFF2-40B4-BE49-F238E27FC236}">
              <a16:creationId xmlns:a16="http://schemas.microsoft.com/office/drawing/2014/main" id="{AD490E6A-A7B9-409D-8880-923FCF434B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24" name="Text Box 15">
          <a:extLst>
            <a:ext uri="{FF2B5EF4-FFF2-40B4-BE49-F238E27FC236}">
              <a16:creationId xmlns:a16="http://schemas.microsoft.com/office/drawing/2014/main" id="{C1903229-3D07-4BAC-B847-AB9615E7DB2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25" name="Text Box 15">
          <a:extLst>
            <a:ext uri="{FF2B5EF4-FFF2-40B4-BE49-F238E27FC236}">
              <a16:creationId xmlns:a16="http://schemas.microsoft.com/office/drawing/2014/main" id="{86F6C25F-1A09-4F2B-82E1-ABFF4CC688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26" name="Text Box 15">
          <a:extLst>
            <a:ext uri="{FF2B5EF4-FFF2-40B4-BE49-F238E27FC236}">
              <a16:creationId xmlns:a16="http://schemas.microsoft.com/office/drawing/2014/main" id="{627340FF-7C3D-4767-95D4-14728C72F8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27" name="Text Box 15">
          <a:extLst>
            <a:ext uri="{FF2B5EF4-FFF2-40B4-BE49-F238E27FC236}">
              <a16:creationId xmlns:a16="http://schemas.microsoft.com/office/drawing/2014/main" id="{EF3BB082-F5C2-492D-AC0D-20947391B4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28" name="Text Box 15">
          <a:extLst>
            <a:ext uri="{FF2B5EF4-FFF2-40B4-BE49-F238E27FC236}">
              <a16:creationId xmlns:a16="http://schemas.microsoft.com/office/drawing/2014/main" id="{C37DE862-1FA8-438A-B5D8-FC08E463F2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29" name="Text Box 15">
          <a:extLst>
            <a:ext uri="{FF2B5EF4-FFF2-40B4-BE49-F238E27FC236}">
              <a16:creationId xmlns:a16="http://schemas.microsoft.com/office/drawing/2014/main" id="{EA09EF20-A898-40EB-92F9-35171A949B6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30" name="Text Box 15">
          <a:extLst>
            <a:ext uri="{FF2B5EF4-FFF2-40B4-BE49-F238E27FC236}">
              <a16:creationId xmlns:a16="http://schemas.microsoft.com/office/drawing/2014/main" id="{DE8174C5-D66D-4371-AF41-E220F5CE04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31" name="Text Box 15">
          <a:extLst>
            <a:ext uri="{FF2B5EF4-FFF2-40B4-BE49-F238E27FC236}">
              <a16:creationId xmlns:a16="http://schemas.microsoft.com/office/drawing/2014/main" id="{427A9A7A-7E49-4A63-AA5A-83FCD825982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32" name="Text Box 15">
          <a:extLst>
            <a:ext uri="{FF2B5EF4-FFF2-40B4-BE49-F238E27FC236}">
              <a16:creationId xmlns:a16="http://schemas.microsoft.com/office/drawing/2014/main" id="{BD3B2DBE-9383-46AC-B9B1-7A3D37A16A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33" name="Text Box 15">
          <a:extLst>
            <a:ext uri="{FF2B5EF4-FFF2-40B4-BE49-F238E27FC236}">
              <a16:creationId xmlns:a16="http://schemas.microsoft.com/office/drawing/2014/main" id="{04082804-AE61-4EBB-8A68-F7D91E989A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34" name="Text Box 15">
          <a:extLst>
            <a:ext uri="{FF2B5EF4-FFF2-40B4-BE49-F238E27FC236}">
              <a16:creationId xmlns:a16="http://schemas.microsoft.com/office/drawing/2014/main" id="{3056B8E0-5C7A-4524-BBC1-36A54BB671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35" name="Text Box 15">
          <a:extLst>
            <a:ext uri="{FF2B5EF4-FFF2-40B4-BE49-F238E27FC236}">
              <a16:creationId xmlns:a16="http://schemas.microsoft.com/office/drawing/2014/main" id="{451EF5B4-F830-4038-B398-6957323DD7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36" name="Text Box 15">
          <a:extLst>
            <a:ext uri="{FF2B5EF4-FFF2-40B4-BE49-F238E27FC236}">
              <a16:creationId xmlns:a16="http://schemas.microsoft.com/office/drawing/2014/main" id="{651A3B61-DB17-49CF-8134-192A44016DE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37" name="Text Box 15">
          <a:extLst>
            <a:ext uri="{FF2B5EF4-FFF2-40B4-BE49-F238E27FC236}">
              <a16:creationId xmlns:a16="http://schemas.microsoft.com/office/drawing/2014/main" id="{884D0923-2075-4544-A1FF-4BE866DFE2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38" name="Text Box 15">
          <a:extLst>
            <a:ext uri="{FF2B5EF4-FFF2-40B4-BE49-F238E27FC236}">
              <a16:creationId xmlns:a16="http://schemas.microsoft.com/office/drawing/2014/main" id="{97D392EB-E0B6-493D-8F9E-D1EA94C548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39" name="Text Box 15">
          <a:extLst>
            <a:ext uri="{FF2B5EF4-FFF2-40B4-BE49-F238E27FC236}">
              <a16:creationId xmlns:a16="http://schemas.microsoft.com/office/drawing/2014/main" id="{DD3B636A-132F-4DD5-B0B2-426D5CBBC8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40" name="Text Box 15">
          <a:extLst>
            <a:ext uri="{FF2B5EF4-FFF2-40B4-BE49-F238E27FC236}">
              <a16:creationId xmlns:a16="http://schemas.microsoft.com/office/drawing/2014/main" id="{1E848608-3B07-4C73-8076-875AB3C700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41" name="Text Box 15">
          <a:extLst>
            <a:ext uri="{FF2B5EF4-FFF2-40B4-BE49-F238E27FC236}">
              <a16:creationId xmlns:a16="http://schemas.microsoft.com/office/drawing/2014/main" id="{F2AB8ECD-7F82-4E22-9379-2FF2E83214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42" name="Text Box 15">
          <a:extLst>
            <a:ext uri="{FF2B5EF4-FFF2-40B4-BE49-F238E27FC236}">
              <a16:creationId xmlns:a16="http://schemas.microsoft.com/office/drawing/2014/main" id="{463A77A7-EFB5-4B86-B273-9D3A0E609E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43" name="Text Box 15">
          <a:extLst>
            <a:ext uri="{FF2B5EF4-FFF2-40B4-BE49-F238E27FC236}">
              <a16:creationId xmlns:a16="http://schemas.microsoft.com/office/drawing/2014/main" id="{20C01BF9-D4CE-41BD-AD79-4D3688ED9E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44" name="Text Box 15">
          <a:extLst>
            <a:ext uri="{FF2B5EF4-FFF2-40B4-BE49-F238E27FC236}">
              <a16:creationId xmlns:a16="http://schemas.microsoft.com/office/drawing/2014/main" id="{2A308F0C-25EE-4040-B470-99874C575C6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45" name="Text Box 15">
          <a:extLst>
            <a:ext uri="{FF2B5EF4-FFF2-40B4-BE49-F238E27FC236}">
              <a16:creationId xmlns:a16="http://schemas.microsoft.com/office/drawing/2014/main" id="{4821BAB8-DDC2-43EC-A538-1C48C7879B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46" name="Text Box 15">
          <a:extLst>
            <a:ext uri="{FF2B5EF4-FFF2-40B4-BE49-F238E27FC236}">
              <a16:creationId xmlns:a16="http://schemas.microsoft.com/office/drawing/2014/main" id="{CFC0C41A-52EE-4B02-986B-309010CFA4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47" name="Text Box 15">
          <a:extLst>
            <a:ext uri="{FF2B5EF4-FFF2-40B4-BE49-F238E27FC236}">
              <a16:creationId xmlns:a16="http://schemas.microsoft.com/office/drawing/2014/main" id="{840B682F-5BFC-4015-912B-C443D95CB6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148" name="Text Box 15">
          <a:extLst>
            <a:ext uri="{FF2B5EF4-FFF2-40B4-BE49-F238E27FC236}">
              <a16:creationId xmlns:a16="http://schemas.microsoft.com/office/drawing/2014/main" id="{3803DCBF-0116-4A9D-888E-B884883A04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49" name="Text Box 15">
          <a:extLst>
            <a:ext uri="{FF2B5EF4-FFF2-40B4-BE49-F238E27FC236}">
              <a16:creationId xmlns:a16="http://schemas.microsoft.com/office/drawing/2014/main" id="{E22DD22B-ABB5-43B5-8914-A30B253252B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50" name="Text Box 15">
          <a:extLst>
            <a:ext uri="{FF2B5EF4-FFF2-40B4-BE49-F238E27FC236}">
              <a16:creationId xmlns:a16="http://schemas.microsoft.com/office/drawing/2014/main" id="{C2ECC2F0-B519-49E2-88F1-22133CF468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51" name="Text Box 15">
          <a:extLst>
            <a:ext uri="{FF2B5EF4-FFF2-40B4-BE49-F238E27FC236}">
              <a16:creationId xmlns:a16="http://schemas.microsoft.com/office/drawing/2014/main" id="{017F88BC-2162-4557-9D36-EF3E595218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52" name="Text Box 15">
          <a:extLst>
            <a:ext uri="{FF2B5EF4-FFF2-40B4-BE49-F238E27FC236}">
              <a16:creationId xmlns:a16="http://schemas.microsoft.com/office/drawing/2014/main" id="{CD9EA6CB-2A98-499A-A619-D4EEABB6E53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53" name="Text Box 15">
          <a:extLst>
            <a:ext uri="{FF2B5EF4-FFF2-40B4-BE49-F238E27FC236}">
              <a16:creationId xmlns:a16="http://schemas.microsoft.com/office/drawing/2014/main" id="{89B879B9-2F4B-4CFE-B769-AFD9211EED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54" name="Text Box 15">
          <a:extLst>
            <a:ext uri="{FF2B5EF4-FFF2-40B4-BE49-F238E27FC236}">
              <a16:creationId xmlns:a16="http://schemas.microsoft.com/office/drawing/2014/main" id="{355B1F1B-8C63-4A22-A685-D5A9787977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55" name="Text Box 15">
          <a:extLst>
            <a:ext uri="{FF2B5EF4-FFF2-40B4-BE49-F238E27FC236}">
              <a16:creationId xmlns:a16="http://schemas.microsoft.com/office/drawing/2014/main" id="{71A30256-295A-494F-A391-BB27E3BE09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56" name="Text Box 15">
          <a:extLst>
            <a:ext uri="{FF2B5EF4-FFF2-40B4-BE49-F238E27FC236}">
              <a16:creationId xmlns:a16="http://schemas.microsoft.com/office/drawing/2014/main" id="{304CF145-987C-45D7-B2AE-CFA055FE7B8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57" name="Text Box 15">
          <a:extLst>
            <a:ext uri="{FF2B5EF4-FFF2-40B4-BE49-F238E27FC236}">
              <a16:creationId xmlns:a16="http://schemas.microsoft.com/office/drawing/2014/main" id="{05C08AC9-DF43-4016-A758-AFF1E9B47A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158" name="Text Box 15">
          <a:extLst>
            <a:ext uri="{FF2B5EF4-FFF2-40B4-BE49-F238E27FC236}">
              <a16:creationId xmlns:a16="http://schemas.microsoft.com/office/drawing/2014/main" id="{3350438E-88AB-4C96-801D-0F844AF300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59" name="Text Box 15">
          <a:extLst>
            <a:ext uri="{FF2B5EF4-FFF2-40B4-BE49-F238E27FC236}">
              <a16:creationId xmlns:a16="http://schemas.microsoft.com/office/drawing/2014/main" id="{EDB03AD2-3F53-4149-A31F-4E8DEA1F35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60" name="Text Box 15">
          <a:extLst>
            <a:ext uri="{FF2B5EF4-FFF2-40B4-BE49-F238E27FC236}">
              <a16:creationId xmlns:a16="http://schemas.microsoft.com/office/drawing/2014/main" id="{9F3AEBA8-0925-4414-A1DB-AC55E61725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61" name="Text Box 15">
          <a:extLst>
            <a:ext uri="{FF2B5EF4-FFF2-40B4-BE49-F238E27FC236}">
              <a16:creationId xmlns:a16="http://schemas.microsoft.com/office/drawing/2014/main" id="{1F991052-3C1A-41DA-AB9F-4110ADDEBE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62" name="Text Box 15">
          <a:extLst>
            <a:ext uri="{FF2B5EF4-FFF2-40B4-BE49-F238E27FC236}">
              <a16:creationId xmlns:a16="http://schemas.microsoft.com/office/drawing/2014/main" id="{73CF1D08-00EF-4F6B-9B98-37A9FA629EE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63" name="Text Box 15">
          <a:extLst>
            <a:ext uri="{FF2B5EF4-FFF2-40B4-BE49-F238E27FC236}">
              <a16:creationId xmlns:a16="http://schemas.microsoft.com/office/drawing/2014/main" id="{6735AD02-1E95-4892-9FE6-72195A1B60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64" name="Text Box 15">
          <a:extLst>
            <a:ext uri="{FF2B5EF4-FFF2-40B4-BE49-F238E27FC236}">
              <a16:creationId xmlns:a16="http://schemas.microsoft.com/office/drawing/2014/main" id="{8F085CF5-17F7-4C0B-9DB3-9276F1CEAD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65" name="Text Box 15">
          <a:extLst>
            <a:ext uri="{FF2B5EF4-FFF2-40B4-BE49-F238E27FC236}">
              <a16:creationId xmlns:a16="http://schemas.microsoft.com/office/drawing/2014/main" id="{F10C08E6-4265-4BF4-9820-1BFB0012EE1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66" name="Text Box 15">
          <a:extLst>
            <a:ext uri="{FF2B5EF4-FFF2-40B4-BE49-F238E27FC236}">
              <a16:creationId xmlns:a16="http://schemas.microsoft.com/office/drawing/2014/main" id="{36E1EF1D-E5D6-45F1-B9BC-7A5344865A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67" name="Text Box 15">
          <a:extLst>
            <a:ext uri="{FF2B5EF4-FFF2-40B4-BE49-F238E27FC236}">
              <a16:creationId xmlns:a16="http://schemas.microsoft.com/office/drawing/2014/main" id="{DF55F40E-9FA0-4731-AA50-CF0D012D8F2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68" name="Text Box 15">
          <a:extLst>
            <a:ext uri="{FF2B5EF4-FFF2-40B4-BE49-F238E27FC236}">
              <a16:creationId xmlns:a16="http://schemas.microsoft.com/office/drawing/2014/main" id="{7232A1F0-86D2-4162-8F11-B3679B191A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69" name="Text Box 15">
          <a:extLst>
            <a:ext uri="{FF2B5EF4-FFF2-40B4-BE49-F238E27FC236}">
              <a16:creationId xmlns:a16="http://schemas.microsoft.com/office/drawing/2014/main" id="{7FAE5D1E-CEAB-4BAD-B1DF-7B8C45C2BE3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70" name="Text Box 15">
          <a:extLst>
            <a:ext uri="{FF2B5EF4-FFF2-40B4-BE49-F238E27FC236}">
              <a16:creationId xmlns:a16="http://schemas.microsoft.com/office/drawing/2014/main" id="{D93634D5-BCF2-4A47-B240-03F632E96D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71" name="Text Box 15">
          <a:extLst>
            <a:ext uri="{FF2B5EF4-FFF2-40B4-BE49-F238E27FC236}">
              <a16:creationId xmlns:a16="http://schemas.microsoft.com/office/drawing/2014/main" id="{E9CE01D9-F8F5-43B6-BE48-FFA1FC36A1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72" name="Text Box 15">
          <a:extLst>
            <a:ext uri="{FF2B5EF4-FFF2-40B4-BE49-F238E27FC236}">
              <a16:creationId xmlns:a16="http://schemas.microsoft.com/office/drawing/2014/main" id="{927F8EDB-4C59-41ED-9BBA-6474657820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73" name="Text Box 15">
          <a:extLst>
            <a:ext uri="{FF2B5EF4-FFF2-40B4-BE49-F238E27FC236}">
              <a16:creationId xmlns:a16="http://schemas.microsoft.com/office/drawing/2014/main" id="{D6B1AC41-4309-49D1-A428-C452954984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74" name="Text Box 15">
          <a:extLst>
            <a:ext uri="{FF2B5EF4-FFF2-40B4-BE49-F238E27FC236}">
              <a16:creationId xmlns:a16="http://schemas.microsoft.com/office/drawing/2014/main" id="{C3201222-C7A5-428B-9B37-7EB5D97A10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75" name="Text Box 15">
          <a:extLst>
            <a:ext uri="{FF2B5EF4-FFF2-40B4-BE49-F238E27FC236}">
              <a16:creationId xmlns:a16="http://schemas.microsoft.com/office/drawing/2014/main" id="{28B22D70-23F9-4B72-89A6-62F5B8168C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76" name="Text Box 15">
          <a:extLst>
            <a:ext uri="{FF2B5EF4-FFF2-40B4-BE49-F238E27FC236}">
              <a16:creationId xmlns:a16="http://schemas.microsoft.com/office/drawing/2014/main" id="{E6569201-06E0-4CAB-B6D0-9F1949B18C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77" name="Text Box 15">
          <a:extLst>
            <a:ext uri="{FF2B5EF4-FFF2-40B4-BE49-F238E27FC236}">
              <a16:creationId xmlns:a16="http://schemas.microsoft.com/office/drawing/2014/main" id="{84C052E8-AE62-48B7-9AC3-944D4242CA8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78" name="Text Box 15">
          <a:extLst>
            <a:ext uri="{FF2B5EF4-FFF2-40B4-BE49-F238E27FC236}">
              <a16:creationId xmlns:a16="http://schemas.microsoft.com/office/drawing/2014/main" id="{46A13796-8E62-45AE-8533-B1B72DF51D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79" name="Text Box 15">
          <a:extLst>
            <a:ext uri="{FF2B5EF4-FFF2-40B4-BE49-F238E27FC236}">
              <a16:creationId xmlns:a16="http://schemas.microsoft.com/office/drawing/2014/main" id="{F340C0DD-7D72-43DC-B27A-C515A53393C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80" name="Text Box 15">
          <a:extLst>
            <a:ext uri="{FF2B5EF4-FFF2-40B4-BE49-F238E27FC236}">
              <a16:creationId xmlns:a16="http://schemas.microsoft.com/office/drawing/2014/main" id="{5F41BC96-3459-4894-AA4F-61D71C9958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81" name="Text Box 15">
          <a:extLst>
            <a:ext uri="{FF2B5EF4-FFF2-40B4-BE49-F238E27FC236}">
              <a16:creationId xmlns:a16="http://schemas.microsoft.com/office/drawing/2014/main" id="{811A4193-7206-46A9-9C68-2049B80334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82" name="Text Box 15">
          <a:extLst>
            <a:ext uri="{FF2B5EF4-FFF2-40B4-BE49-F238E27FC236}">
              <a16:creationId xmlns:a16="http://schemas.microsoft.com/office/drawing/2014/main" id="{598CC9DE-627F-4BBD-8143-17B7FA8DFC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83" name="Text Box 15">
          <a:extLst>
            <a:ext uri="{FF2B5EF4-FFF2-40B4-BE49-F238E27FC236}">
              <a16:creationId xmlns:a16="http://schemas.microsoft.com/office/drawing/2014/main" id="{804FF253-8D83-4E7E-8F91-354291E2FF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84" name="Text Box 15">
          <a:extLst>
            <a:ext uri="{FF2B5EF4-FFF2-40B4-BE49-F238E27FC236}">
              <a16:creationId xmlns:a16="http://schemas.microsoft.com/office/drawing/2014/main" id="{507FF33A-D574-469F-A2BA-71C20DA669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85" name="Text Box 15">
          <a:extLst>
            <a:ext uri="{FF2B5EF4-FFF2-40B4-BE49-F238E27FC236}">
              <a16:creationId xmlns:a16="http://schemas.microsoft.com/office/drawing/2014/main" id="{FE9A3CE9-44BF-4255-8AC2-B789B1CC7C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86" name="Text Box 15">
          <a:extLst>
            <a:ext uri="{FF2B5EF4-FFF2-40B4-BE49-F238E27FC236}">
              <a16:creationId xmlns:a16="http://schemas.microsoft.com/office/drawing/2014/main" id="{9A745329-8895-4B56-A11D-8138ED8A66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87" name="Text Box 15">
          <a:extLst>
            <a:ext uri="{FF2B5EF4-FFF2-40B4-BE49-F238E27FC236}">
              <a16:creationId xmlns:a16="http://schemas.microsoft.com/office/drawing/2014/main" id="{89D156F3-6BE0-4811-AB48-D6FD7F8712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88" name="Text Box 15">
          <a:extLst>
            <a:ext uri="{FF2B5EF4-FFF2-40B4-BE49-F238E27FC236}">
              <a16:creationId xmlns:a16="http://schemas.microsoft.com/office/drawing/2014/main" id="{8997184D-2E84-46DC-A8E7-D8BC9F8668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89" name="Text Box 15">
          <a:extLst>
            <a:ext uri="{FF2B5EF4-FFF2-40B4-BE49-F238E27FC236}">
              <a16:creationId xmlns:a16="http://schemas.microsoft.com/office/drawing/2014/main" id="{3596575A-B54D-4F35-9FA3-828CCBF785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90" name="Text Box 15">
          <a:extLst>
            <a:ext uri="{FF2B5EF4-FFF2-40B4-BE49-F238E27FC236}">
              <a16:creationId xmlns:a16="http://schemas.microsoft.com/office/drawing/2014/main" id="{8ABE3BB3-7CE5-442D-85E8-14114D8EDC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191" name="Text Box 15">
          <a:extLst>
            <a:ext uri="{FF2B5EF4-FFF2-40B4-BE49-F238E27FC236}">
              <a16:creationId xmlns:a16="http://schemas.microsoft.com/office/drawing/2014/main" id="{1D1BC1CA-4A6A-4CD3-8CD7-7D95E77E48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92" name="Text Box 15">
          <a:extLst>
            <a:ext uri="{FF2B5EF4-FFF2-40B4-BE49-F238E27FC236}">
              <a16:creationId xmlns:a16="http://schemas.microsoft.com/office/drawing/2014/main" id="{70529E81-3716-498D-A030-E74D3B3EAE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93" name="Text Box 15">
          <a:extLst>
            <a:ext uri="{FF2B5EF4-FFF2-40B4-BE49-F238E27FC236}">
              <a16:creationId xmlns:a16="http://schemas.microsoft.com/office/drawing/2014/main" id="{48DA6981-674E-4037-9857-3B0734458D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94" name="Text Box 15">
          <a:extLst>
            <a:ext uri="{FF2B5EF4-FFF2-40B4-BE49-F238E27FC236}">
              <a16:creationId xmlns:a16="http://schemas.microsoft.com/office/drawing/2014/main" id="{BB5B433C-2787-440F-9CC7-AD1B3623F9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95" name="Text Box 15">
          <a:extLst>
            <a:ext uri="{FF2B5EF4-FFF2-40B4-BE49-F238E27FC236}">
              <a16:creationId xmlns:a16="http://schemas.microsoft.com/office/drawing/2014/main" id="{B7613816-BA91-4ADF-A5C5-BC1885DF82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96" name="Text Box 15">
          <a:extLst>
            <a:ext uri="{FF2B5EF4-FFF2-40B4-BE49-F238E27FC236}">
              <a16:creationId xmlns:a16="http://schemas.microsoft.com/office/drawing/2014/main" id="{0E94EF2E-51B0-4EA3-A328-8E3EE758C5D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97" name="Text Box 15">
          <a:extLst>
            <a:ext uri="{FF2B5EF4-FFF2-40B4-BE49-F238E27FC236}">
              <a16:creationId xmlns:a16="http://schemas.microsoft.com/office/drawing/2014/main" id="{979B48B4-6D28-4E7B-9AC6-837E249A73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98" name="Text Box 15">
          <a:extLst>
            <a:ext uri="{FF2B5EF4-FFF2-40B4-BE49-F238E27FC236}">
              <a16:creationId xmlns:a16="http://schemas.microsoft.com/office/drawing/2014/main" id="{E1F3A9AA-25C8-4042-879C-CAD56136EE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199" name="Text Box 15">
          <a:extLst>
            <a:ext uri="{FF2B5EF4-FFF2-40B4-BE49-F238E27FC236}">
              <a16:creationId xmlns:a16="http://schemas.microsoft.com/office/drawing/2014/main" id="{C3B54E64-7803-41FC-A244-52EE968D18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00" name="Text Box 15">
          <a:extLst>
            <a:ext uri="{FF2B5EF4-FFF2-40B4-BE49-F238E27FC236}">
              <a16:creationId xmlns:a16="http://schemas.microsoft.com/office/drawing/2014/main" id="{5FD5F57E-0DAF-4DF2-A4DC-055D2F0F2A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01" name="Text Box 15">
          <a:extLst>
            <a:ext uri="{FF2B5EF4-FFF2-40B4-BE49-F238E27FC236}">
              <a16:creationId xmlns:a16="http://schemas.microsoft.com/office/drawing/2014/main" id="{3C6B7FD2-AE0A-4C0C-964C-39FC238BF4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02" name="Text Box 15">
          <a:extLst>
            <a:ext uri="{FF2B5EF4-FFF2-40B4-BE49-F238E27FC236}">
              <a16:creationId xmlns:a16="http://schemas.microsoft.com/office/drawing/2014/main" id="{175C52EE-79CB-431F-9154-20CE1F796D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03" name="Text Box 15">
          <a:extLst>
            <a:ext uri="{FF2B5EF4-FFF2-40B4-BE49-F238E27FC236}">
              <a16:creationId xmlns:a16="http://schemas.microsoft.com/office/drawing/2014/main" id="{DB4B789A-E411-45B8-93D1-E2F8F2C261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04" name="Text Box 15">
          <a:extLst>
            <a:ext uri="{FF2B5EF4-FFF2-40B4-BE49-F238E27FC236}">
              <a16:creationId xmlns:a16="http://schemas.microsoft.com/office/drawing/2014/main" id="{2F55B87F-AA8F-46D0-9633-4DF24949F6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05" name="Text Box 15">
          <a:extLst>
            <a:ext uri="{FF2B5EF4-FFF2-40B4-BE49-F238E27FC236}">
              <a16:creationId xmlns:a16="http://schemas.microsoft.com/office/drawing/2014/main" id="{C050A29B-1158-4040-8EC4-A9EF65B3AC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06" name="Text Box 15">
          <a:extLst>
            <a:ext uri="{FF2B5EF4-FFF2-40B4-BE49-F238E27FC236}">
              <a16:creationId xmlns:a16="http://schemas.microsoft.com/office/drawing/2014/main" id="{6B06779F-9976-4F02-9177-5EEFED4183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07" name="Text Box 15">
          <a:extLst>
            <a:ext uri="{FF2B5EF4-FFF2-40B4-BE49-F238E27FC236}">
              <a16:creationId xmlns:a16="http://schemas.microsoft.com/office/drawing/2014/main" id="{017E7EAF-4291-422E-93C9-B9992854D0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08" name="Text Box 15">
          <a:extLst>
            <a:ext uri="{FF2B5EF4-FFF2-40B4-BE49-F238E27FC236}">
              <a16:creationId xmlns:a16="http://schemas.microsoft.com/office/drawing/2014/main" id="{59C75191-33F1-4BEB-90CE-D310382F36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09" name="Text Box 15">
          <a:extLst>
            <a:ext uri="{FF2B5EF4-FFF2-40B4-BE49-F238E27FC236}">
              <a16:creationId xmlns:a16="http://schemas.microsoft.com/office/drawing/2014/main" id="{DCE8C832-0D40-4BE0-AC7E-38A01EF5C7B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10" name="Text Box 15">
          <a:extLst>
            <a:ext uri="{FF2B5EF4-FFF2-40B4-BE49-F238E27FC236}">
              <a16:creationId xmlns:a16="http://schemas.microsoft.com/office/drawing/2014/main" id="{64A9FD98-1730-4D77-B9BD-6810E2E6516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11" name="Text Box 15">
          <a:extLst>
            <a:ext uri="{FF2B5EF4-FFF2-40B4-BE49-F238E27FC236}">
              <a16:creationId xmlns:a16="http://schemas.microsoft.com/office/drawing/2014/main" id="{2B3CCFC1-BBFE-4060-A098-262C317E58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12" name="Text Box 15">
          <a:extLst>
            <a:ext uri="{FF2B5EF4-FFF2-40B4-BE49-F238E27FC236}">
              <a16:creationId xmlns:a16="http://schemas.microsoft.com/office/drawing/2014/main" id="{6956D2E6-2576-4379-ADE8-88C04BFBDF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13" name="Text Box 15">
          <a:extLst>
            <a:ext uri="{FF2B5EF4-FFF2-40B4-BE49-F238E27FC236}">
              <a16:creationId xmlns:a16="http://schemas.microsoft.com/office/drawing/2014/main" id="{2449B9B8-06FD-4E30-A0C2-61825F4805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14" name="Text Box 15">
          <a:extLst>
            <a:ext uri="{FF2B5EF4-FFF2-40B4-BE49-F238E27FC236}">
              <a16:creationId xmlns:a16="http://schemas.microsoft.com/office/drawing/2014/main" id="{0E70D023-2CC0-43BF-B20C-040E33BA1F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15" name="Text Box 15">
          <a:extLst>
            <a:ext uri="{FF2B5EF4-FFF2-40B4-BE49-F238E27FC236}">
              <a16:creationId xmlns:a16="http://schemas.microsoft.com/office/drawing/2014/main" id="{4A97D050-C0E2-47E1-B580-A5935B87C5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16" name="Text Box 15">
          <a:extLst>
            <a:ext uri="{FF2B5EF4-FFF2-40B4-BE49-F238E27FC236}">
              <a16:creationId xmlns:a16="http://schemas.microsoft.com/office/drawing/2014/main" id="{9904BA58-AC27-4C5D-A68F-C897163396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17" name="Text Box 15">
          <a:extLst>
            <a:ext uri="{FF2B5EF4-FFF2-40B4-BE49-F238E27FC236}">
              <a16:creationId xmlns:a16="http://schemas.microsoft.com/office/drawing/2014/main" id="{30481104-411E-4A3A-B5AD-CA47599525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18" name="Text Box 15">
          <a:extLst>
            <a:ext uri="{FF2B5EF4-FFF2-40B4-BE49-F238E27FC236}">
              <a16:creationId xmlns:a16="http://schemas.microsoft.com/office/drawing/2014/main" id="{CE509DEA-A01C-43B7-BE72-105C1897C1D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19" name="Text Box 15">
          <a:extLst>
            <a:ext uri="{FF2B5EF4-FFF2-40B4-BE49-F238E27FC236}">
              <a16:creationId xmlns:a16="http://schemas.microsoft.com/office/drawing/2014/main" id="{4E447AE9-C863-4D48-A6E9-8CFEE42BC6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20" name="Text Box 15">
          <a:extLst>
            <a:ext uri="{FF2B5EF4-FFF2-40B4-BE49-F238E27FC236}">
              <a16:creationId xmlns:a16="http://schemas.microsoft.com/office/drawing/2014/main" id="{75B6CBB0-780E-4F60-8EE2-B48D363ABD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21" name="Text Box 15">
          <a:extLst>
            <a:ext uri="{FF2B5EF4-FFF2-40B4-BE49-F238E27FC236}">
              <a16:creationId xmlns:a16="http://schemas.microsoft.com/office/drawing/2014/main" id="{B8147416-B3E5-4ED2-B783-CFCE852AAE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22" name="Text Box 15">
          <a:extLst>
            <a:ext uri="{FF2B5EF4-FFF2-40B4-BE49-F238E27FC236}">
              <a16:creationId xmlns:a16="http://schemas.microsoft.com/office/drawing/2014/main" id="{48E18AC9-9CD5-4D4D-AB1A-449295763C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23" name="Text Box 15">
          <a:extLst>
            <a:ext uri="{FF2B5EF4-FFF2-40B4-BE49-F238E27FC236}">
              <a16:creationId xmlns:a16="http://schemas.microsoft.com/office/drawing/2014/main" id="{E6744A2F-8FED-4CDD-8AF4-7C724C68A8A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24" name="Text Box 15">
          <a:extLst>
            <a:ext uri="{FF2B5EF4-FFF2-40B4-BE49-F238E27FC236}">
              <a16:creationId xmlns:a16="http://schemas.microsoft.com/office/drawing/2014/main" id="{5BB01819-956F-43B2-BB7D-12E45C913F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25" name="Text Box 15">
          <a:extLst>
            <a:ext uri="{FF2B5EF4-FFF2-40B4-BE49-F238E27FC236}">
              <a16:creationId xmlns:a16="http://schemas.microsoft.com/office/drawing/2014/main" id="{1BE9D129-CB5C-4C6E-A23D-A1FCE2BA344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26" name="Text Box 15">
          <a:extLst>
            <a:ext uri="{FF2B5EF4-FFF2-40B4-BE49-F238E27FC236}">
              <a16:creationId xmlns:a16="http://schemas.microsoft.com/office/drawing/2014/main" id="{44951D21-C202-41B4-9557-C54550F0DE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27" name="Text Box 15">
          <a:extLst>
            <a:ext uri="{FF2B5EF4-FFF2-40B4-BE49-F238E27FC236}">
              <a16:creationId xmlns:a16="http://schemas.microsoft.com/office/drawing/2014/main" id="{2B84C93C-4BCA-4704-89AA-AA991C9F468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28" name="Text Box 15">
          <a:extLst>
            <a:ext uri="{FF2B5EF4-FFF2-40B4-BE49-F238E27FC236}">
              <a16:creationId xmlns:a16="http://schemas.microsoft.com/office/drawing/2014/main" id="{1C76DB54-1752-4F57-876E-2527D86C0B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29" name="Text Box 15">
          <a:extLst>
            <a:ext uri="{FF2B5EF4-FFF2-40B4-BE49-F238E27FC236}">
              <a16:creationId xmlns:a16="http://schemas.microsoft.com/office/drawing/2014/main" id="{26E5FBD5-AEF1-475C-961C-038701A0AE9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30" name="Text Box 15">
          <a:extLst>
            <a:ext uri="{FF2B5EF4-FFF2-40B4-BE49-F238E27FC236}">
              <a16:creationId xmlns:a16="http://schemas.microsoft.com/office/drawing/2014/main" id="{9863F002-1CD6-482B-BF5A-7C52E4B1A0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31" name="Text Box 15">
          <a:extLst>
            <a:ext uri="{FF2B5EF4-FFF2-40B4-BE49-F238E27FC236}">
              <a16:creationId xmlns:a16="http://schemas.microsoft.com/office/drawing/2014/main" id="{B4030F85-DE34-4E54-B748-CCDC839692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32" name="Text Box 15">
          <a:extLst>
            <a:ext uri="{FF2B5EF4-FFF2-40B4-BE49-F238E27FC236}">
              <a16:creationId xmlns:a16="http://schemas.microsoft.com/office/drawing/2014/main" id="{78EFCE8A-142A-4618-A6C4-BAA14D3845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33" name="Text Box 15">
          <a:extLst>
            <a:ext uri="{FF2B5EF4-FFF2-40B4-BE49-F238E27FC236}">
              <a16:creationId xmlns:a16="http://schemas.microsoft.com/office/drawing/2014/main" id="{B7E1A6EF-CD04-4486-A50C-26872C7BED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34" name="Text Box 15">
          <a:extLst>
            <a:ext uri="{FF2B5EF4-FFF2-40B4-BE49-F238E27FC236}">
              <a16:creationId xmlns:a16="http://schemas.microsoft.com/office/drawing/2014/main" id="{F272937C-ED1A-47EF-AC0A-E12835E59F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35" name="Text Box 15">
          <a:extLst>
            <a:ext uri="{FF2B5EF4-FFF2-40B4-BE49-F238E27FC236}">
              <a16:creationId xmlns:a16="http://schemas.microsoft.com/office/drawing/2014/main" id="{5884DEF3-A09E-4FCA-AD32-04E03E584B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36" name="Text Box 15">
          <a:extLst>
            <a:ext uri="{FF2B5EF4-FFF2-40B4-BE49-F238E27FC236}">
              <a16:creationId xmlns:a16="http://schemas.microsoft.com/office/drawing/2014/main" id="{CC87E13C-0B30-40EC-BD67-12593C7AF6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37" name="Text Box 15">
          <a:extLst>
            <a:ext uri="{FF2B5EF4-FFF2-40B4-BE49-F238E27FC236}">
              <a16:creationId xmlns:a16="http://schemas.microsoft.com/office/drawing/2014/main" id="{0367C5E1-0E69-4FF8-83A3-02C931BA2E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38" name="Text Box 15">
          <a:extLst>
            <a:ext uri="{FF2B5EF4-FFF2-40B4-BE49-F238E27FC236}">
              <a16:creationId xmlns:a16="http://schemas.microsoft.com/office/drawing/2014/main" id="{31F244E3-5769-4581-A6EA-91DE38EF73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39" name="Text Box 15">
          <a:extLst>
            <a:ext uri="{FF2B5EF4-FFF2-40B4-BE49-F238E27FC236}">
              <a16:creationId xmlns:a16="http://schemas.microsoft.com/office/drawing/2014/main" id="{7BE0EAAF-B9B2-4820-B091-8B32BB509A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40" name="Text Box 15">
          <a:extLst>
            <a:ext uri="{FF2B5EF4-FFF2-40B4-BE49-F238E27FC236}">
              <a16:creationId xmlns:a16="http://schemas.microsoft.com/office/drawing/2014/main" id="{55AF3051-015B-46B8-BD42-C579B0D9CC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41" name="Text Box 15">
          <a:extLst>
            <a:ext uri="{FF2B5EF4-FFF2-40B4-BE49-F238E27FC236}">
              <a16:creationId xmlns:a16="http://schemas.microsoft.com/office/drawing/2014/main" id="{102AFD51-529E-4953-B702-45D5C245E6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42" name="Text Box 15">
          <a:extLst>
            <a:ext uri="{FF2B5EF4-FFF2-40B4-BE49-F238E27FC236}">
              <a16:creationId xmlns:a16="http://schemas.microsoft.com/office/drawing/2014/main" id="{44FFB606-C210-4EA5-B3AD-9D6FA6C61A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43" name="Text Box 15">
          <a:extLst>
            <a:ext uri="{FF2B5EF4-FFF2-40B4-BE49-F238E27FC236}">
              <a16:creationId xmlns:a16="http://schemas.microsoft.com/office/drawing/2014/main" id="{2C3DC545-6ADA-4730-8007-C06A374AA8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44" name="Text Box 15">
          <a:extLst>
            <a:ext uri="{FF2B5EF4-FFF2-40B4-BE49-F238E27FC236}">
              <a16:creationId xmlns:a16="http://schemas.microsoft.com/office/drawing/2014/main" id="{9F7E1D2F-3E0D-4E50-B725-1D3C059F78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45" name="Text Box 15">
          <a:extLst>
            <a:ext uri="{FF2B5EF4-FFF2-40B4-BE49-F238E27FC236}">
              <a16:creationId xmlns:a16="http://schemas.microsoft.com/office/drawing/2014/main" id="{99786613-2AA6-4147-AC88-C05D78AB9E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46" name="Text Box 15">
          <a:extLst>
            <a:ext uri="{FF2B5EF4-FFF2-40B4-BE49-F238E27FC236}">
              <a16:creationId xmlns:a16="http://schemas.microsoft.com/office/drawing/2014/main" id="{D52EE603-D2A0-4F20-81A1-FEBE0688F2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47" name="Text Box 15">
          <a:extLst>
            <a:ext uri="{FF2B5EF4-FFF2-40B4-BE49-F238E27FC236}">
              <a16:creationId xmlns:a16="http://schemas.microsoft.com/office/drawing/2014/main" id="{8CDEC311-B47E-41E3-BE12-E737C427B4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48" name="Text Box 15">
          <a:extLst>
            <a:ext uri="{FF2B5EF4-FFF2-40B4-BE49-F238E27FC236}">
              <a16:creationId xmlns:a16="http://schemas.microsoft.com/office/drawing/2014/main" id="{48B6D00C-7FE1-4DAE-895F-36DD28B40E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49" name="Text Box 15">
          <a:extLst>
            <a:ext uri="{FF2B5EF4-FFF2-40B4-BE49-F238E27FC236}">
              <a16:creationId xmlns:a16="http://schemas.microsoft.com/office/drawing/2014/main" id="{C48B8697-F19A-43A8-9E82-C83C633F77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50" name="Text Box 15">
          <a:extLst>
            <a:ext uri="{FF2B5EF4-FFF2-40B4-BE49-F238E27FC236}">
              <a16:creationId xmlns:a16="http://schemas.microsoft.com/office/drawing/2014/main" id="{9B4DBDC4-B954-4B56-81CA-517AF11101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51" name="Text Box 15">
          <a:extLst>
            <a:ext uri="{FF2B5EF4-FFF2-40B4-BE49-F238E27FC236}">
              <a16:creationId xmlns:a16="http://schemas.microsoft.com/office/drawing/2014/main" id="{D04F3F17-3F0E-4BB5-8F0D-A33E8684CE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52" name="Text Box 15">
          <a:extLst>
            <a:ext uri="{FF2B5EF4-FFF2-40B4-BE49-F238E27FC236}">
              <a16:creationId xmlns:a16="http://schemas.microsoft.com/office/drawing/2014/main" id="{FBD8604A-4205-4070-9019-20F9B7B045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53" name="Text Box 15">
          <a:extLst>
            <a:ext uri="{FF2B5EF4-FFF2-40B4-BE49-F238E27FC236}">
              <a16:creationId xmlns:a16="http://schemas.microsoft.com/office/drawing/2014/main" id="{EB8BE6B8-6568-4C83-BB20-9AEDEECDF9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54" name="Text Box 15">
          <a:extLst>
            <a:ext uri="{FF2B5EF4-FFF2-40B4-BE49-F238E27FC236}">
              <a16:creationId xmlns:a16="http://schemas.microsoft.com/office/drawing/2014/main" id="{8C99A4C1-610A-4239-ABAF-79F679CD86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55" name="Text Box 15">
          <a:extLst>
            <a:ext uri="{FF2B5EF4-FFF2-40B4-BE49-F238E27FC236}">
              <a16:creationId xmlns:a16="http://schemas.microsoft.com/office/drawing/2014/main" id="{77CB3D05-98B3-442B-9169-3FC38D7AFE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56" name="Text Box 15">
          <a:extLst>
            <a:ext uri="{FF2B5EF4-FFF2-40B4-BE49-F238E27FC236}">
              <a16:creationId xmlns:a16="http://schemas.microsoft.com/office/drawing/2014/main" id="{CE1B7B85-1060-4CC4-A8AD-C60E71B55B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57" name="Text Box 15">
          <a:extLst>
            <a:ext uri="{FF2B5EF4-FFF2-40B4-BE49-F238E27FC236}">
              <a16:creationId xmlns:a16="http://schemas.microsoft.com/office/drawing/2014/main" id="{4F70E119-57CD-494A-9BBC-27BE4B4D9BE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58" name="Text Box 15">
          <a:extLst>
            <a:ext uri="{FF2B5EF4-FFF2-40B4-BE49-F238E27FC236}">
              <a16:creationId xmlns:a16="http://schemas.microsoft.com/office/drawing/2014/main" id="{13CBAB6F-2C49-416F-8E52-3AAA144DC3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59" name="Text Box 15">
          <a:extLst>
            <a:ext uri="{FF2B5EF4-FFF2-40B4-BE49-F238E27FC236}">
              <a16:creationId xmlns:a16="http://schemas.microsoft.com/office/drawing/2014/main" id="{75883D83-E30F-41A5-9C1A-80624EBB53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60" name="Text Box 15">
          <a:extLst>
            <a:ext uri="{FF2B5EF4-FFF2-40B4-BE49-F238E27FC236}">
              <a16:creationId xmlns:a16="http://schemas.microsoft.com/office/drawing/2014/main" id="{C9FD5483-830F-4A9C-AD35-25A15CF1BF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61" name="Text Box 15">
          <a:extLst>
            <a:ext uri="{FF2B5EF4-FFF2-40B4-BE49-F238E27FC236}">
              <a16:creationId xmlns:a16="http://schemas.microsoft.com/office/drawing/2014/main" id="{54D897B7-4B65-4F6C-BBBA-05F5572E35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62" name="Text Box 15">
          <a:extLst>
            <a:ext uri="{FF2B5EF4-FFF2-40B4-BE49-F238E27FC236}">
              <a16:creationId xmlns:a16="http://schemas.microsoft.com/office/drawing/2014/main" id="{9748C4AF-EA53-4CA9-B895-FE2AE21D00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63" name="Text Box 15">
          <a:extLst>
            <a:ext uri="{FF2B5EF4-FFF2-40B4-BE49-F238E27FC236}">
              <a16:creationId xmlns:a16="http://schemas.microsoft.com/office/drawing/2014/main" id="{104D45FA-B53E-4E3D-BD80-6962414602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64" name="Text Box 15">
          <a:extLst>
            <a:ext uri="{FF2B5EF4-FFF2-40B4-BE49-F238E27FC236}">
              <a16:creationId xmlns:a16="http://schemas.microsoft.com/office/drawing/2014/main" id="{C013DA48-E748-465F-8681-B3AF4D84AC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65" name="Text Box 15">
          <a:extLst>
            <a:ext uri="{FF2B5EF4-FFF2-40B4-BE49-F238E27FC236}">
              <a16:creationId xmlns:a16="http://schemas.microsoft.com/office/drawing/2014/main" id="{8D1B134D-B0EF-4630-91D2-385BF48223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66" name="Text Box 15">
          <a:extLst>
            <a:ext uri="{FF2B5EF4-FFF2-40B4-BE49-F238E27FC236}">
              <a16:creationId xmlns:a16="http://schemas.microsoft.com/office/drawing/2014/main" id="{DCF3588E-CDED-4B79-A887-07C512317C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67" name="Text Box 15">
          <a:extLst>
            <a:ext uri="{FF2B5EF4-FFF2-40B4-BE49-F238E27FC236}">
              <a16:creationId xmlns:a16="http://schemas.microsoft.com/office/drawing/2014/main" id="{FC7914D3-2AFD-49FA-ACD7-CD28E3D16E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68" name="Text Box 15">
          <a:extLst>
            <a:ext uri="{FF2B5EF4-FFF2-40B4-BE49-F238E27FC236}">
              <a16:creationId xmlns:a16="http://schemas.microsoft.com/office/drawing/2014/main" id="{EB5575E8-0A9F-45FD-8062-62FD8CD5B84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69" name="Text Box 15">
          <a:extLst>
            <a:ext uri="{FF2B5EF4-FFF2-40B4-BE49-F238E27FC236}">
              <a16:creationId xmlns:a16="http://schemas.microsoft.com/office/drawing/2014/main" id="{66EED884-6DC5-455C-9D18-761E17E888A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70" name="Text Box 15">
          <a:extLst>
            <a:ext uri="{FF2B5EF4-FFF2-40B4-BE49-F238E27FC236}">
              <a16:creationId xmlns:a16="http://schemas.microsoft.com/office/drawing/2014/main" id="{1C32B16D-3E46-47F1-AC7C-8897066EAD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71" name="Text Box 15">
          <a:extLst>
            <a:ext uri="{FF2B5EF4-FFF2-40B4-BE49-F238E27FC236}">
              <a16:creationId xmlns:a16="http://schemas.microsoft.com/office/drawing/2014/main" id="{2D3F0A30-148B-420F-97D1-E45F158084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72" name="Text Box 15">
          <a:extLst>
            <a:ext uri="{FF2B5EF4-FFF2-40B4-BE49-F238E27FC236}">
              <a16:creationId xmlns:a16="http://schemas.microsoft.com/office/drawing/2014/main" id="{217D1ADA-99B3-4DAE-A980-7CEE4635F8C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73" name="Text Box 15">
          <a:extLst>
            <a:ext uri="{FF2B5EF4-FFF2-40B4-BE49-F238E27FC236}">
              <a16:creationId xmlns:a16="http://schemas.microsoft.com/office/drawing/2014/main" id="{DCA34ED1-830D-4FC2-A3A3-0A6A50879F2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74" name="Text Box 15">
          <a:extLst>
            <a:ext uri="{FF2B5EF4-FFF2-40B4-BE49-F238E27FC236}">
              <a16:creationId xmlns:a16="http://schemas.microsoft.com/office/drawing/2014/main" id="{AC9FCE77-814C-435A-809A-1EDCC3F764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75" name="Text Box 15">
          <a:extLst>
            <a:ext uri="{FF2B5EF4-FFF2-40B4-BE49-F238E27FC236}">
              <a16:creationId xmlns:a16="http://schemas.microsoft.com/office/drawing/2014/main" id="{41A561DF-037A-420E-9EF9-B247B1BFE8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76" name="Text Box 15">
          <a:extLst>
            <a:ext uri="{FF2B5EF4-FFF2-40B4-BE49-F238E27FC236}">
              <a16:creationId xmlns:a16="http://schemas.microsoft.com/office/drawing/2014/main" id="{E9EA0F3C-BE55-474C-BB46-C57F5250BF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77" name="Text Box 15">
          <a:extLst>
            <a:ext uri="{FF2B5EF4-FFF2-40B4-BE49-F238E27FC236}">
              <a16:creationId xmlns:a16="http://schemas.microsoft.com/office/drawing/2014/main" id="{0B9A33D6-41C3-4F57-8E18-6E9241F7A6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78" name="Text Box 15">
          <a:extLst>
            <a:ext uri="{FF2B5EF4-FFF2-40B4-BE49-F238E27FC236}">
              <a16:creationId xmlns:a16="http://schemas.microsoft.com/office/drawing/2014/main" id="{6E8F59E2-8688-4B50-9210-A53FABD70C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79" name="Text Box 15">
          <a:extLst>
            <a:ext uri="{FF2B5EF4-FFF2-40B4-BE49-F238E27FC236}">
              <a16:creationId xmlns:a16="http://schemas.microsoft.com/office/drawing/2014/main" id="{67EC80A3-DC9F-4BAA-9128-310300FF3F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80" name="Text Box 15">
          <a:extLst>
            <a:ext uri="{FF2B5EF4-FFF2-40B4-BE49-F238E27FC236}">
              <a16:creationId xmlns:a16="http://schemas.microsoft.com/office/drawing/2014/main" id="{240EF05C-88C3-4817-93CB-23EE6EF64D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81" name="Text Box 15">
          <a:extLst>
            <a:ext uri="{FF2B5EF4-FFF2-40B4-BE49-F238E27FC236}">
              <a16:creationId xmlns:a16="http://schemas.microsoft.com/office/drawing/2014/main" id="{8A8BAE9A-3D76-4CC1-9A62-A699C1D3FA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82" name="Text Box 15">
          <a:extLst>
            <a:ext uri="{FF2B5EF4-FFF2-40B4-BE49-F238E27FC236}">
              <a16:creationId xmlns:a16="http://schemas.microsoft.com/office/drawing/2014/main" id="{E3D872DC-05E1-4668-A40C-BF912C2E5E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83" name="Text Box 15">
          <a:extLst>
            <a:ext uri="{FF2B5EF4-FFF2-40B4-BE49-F238E27FC236}">
              <a16:creationId xmlns:a16="http://schemas.microsoft.com/office/drawing/2014/main" id="{46E96C8D-9C1B-47A7-B681-1EAF872360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84" name="Text Box 15">
          <a:extLst>
            <a:ext uri="{FF2B5EF4-FFF2-40B4-BE49-F238E27FC236}">
              <a16:creationId xmlns:a16="http://schemas.microsoft.com/office/drawing/2014/main" id="{E2554F3F-BE3A-43FB-AA4A-C19F528CFD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85" name="Text Box 15">
          <a:extLst>
            <a:ext uri="{FF2B5EF4-FFF2-40B4-BE49-F238E27FC236}">
              <a16:creationId xmlns:a16="http://schemas.microsoft.com/office/drawing/2014/main" id="{17488576-8E5E-4E82-ACB1-EF8CFDDD75E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86" name="Text Box 15">
          <a:extLst>
            <a:ext uri="{FF2B5EF4-FFF2-40B4-BE49-F238E27FC236}">
              <a16:creationId xmlns:a16="http://schemas.microsoft.com/office/drawing/2014/main" id="{0E862D3C-45B3-4E8B-B762-FA69ABCADF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87" name="Text Box 15">
          <a:extLst>
            <a:ext uri="{FF2B5EF4-FFF2-40B4-BE49-F238E27FC236}">
              <a16:creationId xmlns:a16="http://schemas.microsoft.com/office/drawing/2014/main" id="{2D7F0923-53DC-411D-BFD8-CAFC7BD9E1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88" name="Text Box 15">
          <a:extLst>
            <a:ext uri="{FF2B5EF4-FFF2-40B4-BE49-F238E27FC236}">
              <a16:creationId xmlns:a16="http://schemas.microsoft.com/office/drawing/2014/main" id="{5511870D-4777-4FCA-A78E-DC407FE178F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89" name="Text Box 15">
          <a:extLst>
            <a:ext uri="{FF2B5EF4-FFF2-40B4-BE49-F238E27FC236}">
              <a16:creationId xmlns:a16="http://schemas.microsoft.com/office/drawing/2014/main" id="{6DCA696D-5B89-4EF9-8F71-CEB9EFB8F5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90" name="Text Box 15">
          <a:extLst>
            <a:ext uri="{FF2B5EF4-FFF2-40B4-BE49-F238E27FC236}">
              <a16:creationId xmlns:a16="http://schemas.microsoft.com/office/drawing/2014/main" id="{40DDC5D1-316E-4B2B-B650-9510D6BAA50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91" name="Text Box 15">
          <a:extLst>
            <a:ext uri="{FF2B5EF4-FFF2-40B4-BE49-F238E27FC236}">
              <a16:creationId xmlns:a16="http://schemas.microsoft.com/office/drawing/2014/main" id="{0FE564FA-3ED8-42B2-923A-33D1ACB35A9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92" name="Text Box 15">
          <a:extLst>
            <a:ext uri="{FF2B5EF4-FFF2-40B4-BE49-F238E27FC236}">
              <a16:creationId xmlns:a16="http://schemas.microsoft.com/office/drawing/2014/main" id="{2ADC6B8B-B927-42CB-A09D-4A5263096D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93" name="Text Box 15">
          <a:extLst>
            <a:ext uri="{FF2B5EF4-FFF2-40B4-BE49-F238E27FC236}">
              <a16:creationId xmlns:a16="http://schemas.microsoft.com/office/drawing/2014/main" id="{DC596940-0A43-4693-9D69-7329A400C2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294" name="Text Box 15">
          <a:extLst>
            <a:ext uri="{FF2B5EF4-FFF2-40B4-BE49-F238E27FC236}">
              <a16:creationId xmlns:a16="http://schemas.microsoft.com/office/drawing/2014/main" id="{43692A77-15EB-413E-BB87-B3E31D3E13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95" name="Text Box 15">
          <a:extLst>
            <a:ext uri="{FF2B5EF4-FFF2-40B4-BE49-F238E27FC236}">
              <a16:creationId xmlns:a16="http://schemas.microsoft.com/office/drawing/2014/main" id="{AD98FE62-C08A-4518-9ED7-DFAA970082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96" name="Text Box 15">
          <a:extLst>
            <a:ext uri="{FF2B5EF4-FFF2-40B4-BE49-F238E27FC236}">
              <a16:creationId xmlns:a16="http://schemas.microsoft.com/office/drawing/2014/main" id="{04002FC4-E4ED-462D-8752-F0071CF1A7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97" name="Text Box 15">
          <a:extLst>
            <a:ext uri="{FF2B5EF4-FFF2-40B4-BE49-F238E27FC236}">
              <a16:creationId xmlns:a16="http://schemas.microsoft.com/office/drawing/2014/main" id="{069C2D3C-EA3D-441A-8B28-807B7E7584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98" name="Text Box 15">
          <a:extLst>
            <a:ext uri="{FF2B5EF4-FFF2-40B4-BE49-F238E27FC236}">
              <a16:creationId xmlns:a16="http://schemas.microsoft.com/office/drawing/2014/main" id="{68A7EC02-ADB9-4C10-8C9B-8E1AAA47B6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299" name="Text Box 15">
          <a:extLst>
            <a:ext uri="{FF2B5EF4-FFF2-40B4-BE49-F238E27FC236}">
              <a16:creationId xmlns:a16="http://schemas.microsoft.com/office/drawing/2014/main" id="{DD7FB010-FB1B-46B1-B3EA-23654FC357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00" name="Text Box 15">
          <a:extLst>
            <a:ext uri="{FF2B5EF4-FFF2-40B4-BE49-F238E27FC236}">
              <a16:creationId xmlns:a16="http://schemas.microsoft.com/office/drawing/2014/main" id="{4BD19BF2-B676-412A-9DA2-AED2833091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01" name="Text Box 15">
          <a:extLst>
            <a:ext uri="{FF2B5EF4-FFF2-40B4-BE49-F238E27FC236}">
              <a16:creationId xmlns:a16="http://schemas.microsoft.com/office/drawing/2014/main" id="{AD1FDA91-B50C-4FED-ADA1-A200E3A800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02" name="Text Box 15">
          <a:extLst>
            <a:ext uri="{FF2B5EF4-FFF2-40B4-BE49-F238E27FC236}">
              <a16:creationId xmlns:a16="http://schemas.microsoft.com/office/drawing/2014/main" id="{539AB148-FF8F-4F43-A981-C091CAE826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03" name="Text Box 15">
          <a:extLst>
            <a:ext uri="{FF2B5EF4-FFF2-40B4-BE49-F238E27FC236}">
              <a16:creationId xmlns:a16="http://schemas.microsoft.com/office/drawing/2014/main" id="{26960975-7B60-4A5F-B3E4-DAF42546C7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04" name="Text Box 15">
          <a:extLst>
            <a:ext uri="{FF2B5EF4-FFF2-40B4-BE49-F238E27FC236}">
              <a16:creationId xmlns:a16="http://schemas.microsoft.com/office/drawing/2014/main" id="{DE757122-E48F-4E20-B0B1-0F1A3C1601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05" name="Text Box 15">
          <a:extLst>
            <a:ext uri="{FF2B5EF4-FFF2-40B4-BE49-F238E27FC236}">
              <a16:creationId xmlns:a16="http://schemas.microsoft.com/office/drawing/2014/main" id="{7D645FA1-71BC-4CBA-9164-D05F2B15F5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06" name="Text Box 15">
          <a:extLst>
            <a:ext uri="{FF2B5EF4-FFF2-40B4-BE49-F238E27FC236}">
              <a16:creationId xmlns:a16="http://schemas.microsoft.com/office/drawing/2014/main" id="{1D9889C8-61CE-4098-8E92-CB0777EAE0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07" name="Text Box 15">
          <a:extLst>
            <a:ext uri="{FF2B5EF4-FFF2-40B4-BE49-F238E27FC236}">
              <a16:creationId xmlns:a16="http://schemas.microsoft.com/office/drawing/2014/main" id="{5E3B317D-D93E-4B4C-8D42-32389FAE18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08" name="Text Box 15">
          <a:extLst>
            <a:ext uri="{FF2B5EF4-FFF2-40B4-BE49-F238E27FC236}">
              <a16:creationId xmlns:a16="http://schemas.microsoft.com/office/drawing/2014/main" id="{6FF7E090-0AF0-465A-AD60-A6FBBBD0D3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09" name="Text Box 15">
          <a:extLst>
            <a:ext uri="{FF2B5EF4-FFF2-40B4-BE49-F238E27FC236}">
              <a16:creationId xmlns:a16="http://schemas.microsoft.com/office/drawing/2014/main" id="{3DA3F821-AC3A-4149-93E6-7A0A78A809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10" name="Text Box 15">
          <a:extLst>
            <a:ext uri="{FF2B5EF4-FFF2-40B4-BE49-F238E27FC236}">
              <a16:creationId xmlns:a16="http://schemas.microsoft.com/office/drawing/2014/main" id="{A690352F-6EAD-4295-AD1C-F1762F8823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11" name="Text Box 15">
          <a:extLst>
            <a:ext uri="{FF2B5EF4-FFF2-40B4-BE49-F238E27FC236}">
              <a16:creationId xmlns:a16="http://schemas.microsoft.com/office/drawing/2014/main" id="{5FD847B7-596B-4A3D-BEB6-5D4428E271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12" name="Text Box 15">
          <a:extLst>
            <a:ext uri="{FF2B5EF4-FFF2-40B4-BE49-F238E27FC236}">
              <a16:creationId xmlns:a16="http://schemas.microsoft.com/office/drawing/2014/main" id="{4A56F009-1B37-4C30-BAF7-A5FA5929D46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13" name="Text Box 15">
          <a:extLst>
            <a:ext uri="{FF2B5EF4-FFF2-40B4-BE49-F238E27FC236}">
              <a16:creationId xmlns:a16="http://schemas.microsoft.com/office/drawing/2014/main" id="{1D2B43AD-3E35-4DC6-A09F-410E354427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14" name="Text Box 15">
          <a:extLst>
            <a:ext uri="{FF2B5EF4-FFF2-40B4-BE49-F238E27FC236}">
              <a16:creationId xmlns:a16="http://schemas.microsoft.com/office/drawing/2014/main" id="{E3ED7501-DA0F-4C9B-9DAF-693E221B7B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15" name="Text Box 15">
          <a:extLst>
            <a:ext uri="{FF2B5EF4-FFF2-40B4-BE49-F238E27FC236}">
              <a16:creationId xmlns:a16="http://schemas.microsoft.com/office/drawing/2014/main" id="{E930695D-E92B-44F5-BF7C-083CF2A29B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16" name="Text Box 15">
          <a:extLst>
            <a:ext uri="{FF2B5EF4-FFF2-40B4-BE49-F238E27FC236}">
              <a16:creationId xmlns:a16="http://schemas.microsoft.com/office/drawing/2014/main" id="{FBA017D4-14C0-410D-B515-1066F3581F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17" name="Text Box 15">
          <a:extLst>
            <a:ext uri="{FF2B5EF4-FFF2-40B4-BE49-F238E27FC236}">
              <a16:creationId xmlns:a16="http://schemas.microsoft.com/office/drawing/2014/main" id="{8D3BF61B-6504-4954-A1AB-E7B80EEE25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18" name="Text Box 15">
          <a:extLst>
            <a:ext uri="{FF2B5EF4-FFF2-40B4-BE49-F238E27FC236}">
              <a16:creationId xmlns:a16="http://schemas.microsoft.com/office/drawing/2014/main" id="{4F134540-7F02-4D4C-99E8-B64EF5436F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19" name="Text Box 15">
          <a:extLst>
            <a:ext uri="{FF2B5EF4-FFF2-40B4-BE49-F238E27FC236}">
              <a16:creationId xmlns:a16="http://schemas.microsoft.com/office/drawing/2014/main" id="{6E83B0EA-ACB0-428C-8FED-FB52067898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20" name="Text Box 15">
          <a:extLst>
            <a:ext uri="{FF2B5EF4-FFF2-40B4-BE49-F238E27FC236}">
              <a16:creationId xmlns:a16="http://schemas.microsoft.com/office/drawing/2014/main" id="{9281B7ED-7187-466F-A167-0143AE5E66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21" name="Text Box 15">
          <a:extLst>
            <a:ext uri="{FF2B5EF4-FFF2-40B4-BE49-F238E27FC236}">
              <a16:creationId xmlns:a16="http://schemas.microsoft.com/office/drawing/2014/main" id="{6988CCEC-8756-4C3C-8414-A415D4ED4D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22" name="Text Box 15">
          <a:extLst>
            <a:ext uri="{FF2B5EF4-FFF2-40B4-BE49-F238E27FC236}">
              <a16:creationId xmlns:a16="http://schemas.microsoft.com/office/drawing/2014/main" id="{923D7A30-BEBB-4E98-806D-444EF3A539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23" name="Text Box 15">
          <a:extLst>
            <a:ext uri="{FF2B5EF4-FFF2-40B4-BE49-F238E27FC236}">
              <a16:creationId xmlns:a16="http://schemas.microsoft.com/office/drawing/2014/main" id="{C28A47CA-0A03-451A-9275-992B53DDC4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24" name="Text Box 15">
          <a:extLst>
            <a:ext uri="{FF2B5EF4-FFF2-40B4-BE49-F238E27FC236}">
              <a16:creationId xmlns:a16="http://schemas.microsoft.com/office/drawing/2014/main" id="{108CB0B9-0745-452D-BBD0-DA3794EA78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25" name="Text Box 15">
          <a:extLst>
            <a:ext uri="{FF2B5EF4-FFF2-40B4-BE49-F238E27FC236}">
              <a16:creationId xmlns:a16="http://schemas.microsoft.com/office/drawing/2014/main" id="{E434850F-58C7-487B-BC35-8A43258851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26" name="Text Box 15">
          <a:extLst>
            <a:ext uri="{FF2B5EF4-FFF2-40B4-BE49-F238E27FC236}">
              <a16:creationId xmlns:a16="http://schemas.microsoft.com/office/drawing/2014/main" id="{1B308383-86E1-43A3-8484-DDF1AFBFBE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27" name="Text Box 15">
          <a:extLst>
            <a:ext uri="{FF2B5EF4-FFF2-40B4-BE49-F238E27FC236}">
              <a16:creationId xmlns:a16="http://schemas.microsoft.com/office/drawing/2014/main" id="{79A5402F-D586-4293-A095-00D1B805A2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28" name="Text Box 15">
          <a:extLst>
            <a:ext uri="{FF2B5EF4-FFF2-40B4-BE49-F238E27FC236}">
              <a16:creationId xmlns:a16="http://schemas.microsoft.com/office/drawing/2014/main" id="{C0F20528-80FB-474F-99C0-E26C553A0E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29" name="Text Box 15">
          <a:extLst>
            <a:ext uri="{FF2B5EF4-FFF2-40B4-BE49-F238E27FC236}">
              <a16:creationId xmlns:a16="http://schemas.microsoft.com/office/drawing/2014/main" id="{ADC8AA00-26EE-4985-9A4A-6394244BD6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30" name="Text Box 15">
          <a:extLst>
            <a:ext uri="{FF2B5EF4-FFF2-40B4-BE49-F238E27FC236}">
              <a16:creationId xmlns:a16="http://schemas.microsoft.com/office/drawing/2014/main" id="{2E782A72-0038-4003-90EA-5CF24B9AC7C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31" name="Text Box 15">
          <a:extLst>
            <a:ext uri="{FF2B5EF4-FFF2-40B4-BE49-F238E27FC236}">
              <a16:creationId xmlns:a16="http://schemas.microsoft.com/office/drawing/2014/main" id="{57A859D4-677D-4884-B133-6940986441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32" name="Text Box 15">
          <a:extLst>
            <a:ext uri="{FF2B5EF4-FFF2-40B4-BE49-F238E27FC236}">
              <a16:creationId xmlns:a16="http://schemas.microsoft.com/office/drawing/2014/main" id="{18D4924F-1ABF-478D-A140-0281B4AB32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33" name="Text Box 15">
          <a:extLst>
            <a:ext uri="{FF2B5EF4-FFF2-40B4-BE49-F238E27FC236}">
              <a16:creationId xmlns:a16="http://schemas.microsoft.com/office/drawing/2014/main" id="{9BE35AD6-0FC1-4239-9249-B26AD03CB3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34" name="Text Box 15">
          <a:extLst>
            <a:ext uri="{FF2B5EF4-FFF2-40B4-BE49-F238E27FC236}">
              <a16:creationId xmlns:a16="http://schemas.microsoft.com/office/drawing/2014/main" id="{6EB2B4C1-F934-44EF-8ADC-03199AA86C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35" name="Text Box 15">
          <a:extLst>
            <a:ext uri="{FF2B5EF4-FFF2-40B4-BE49-F238E27FC236}">
              <a16:creationId xmlns:a16="http://schemas.microsoft.com/office/drawing/2014/main" id="{6BFB9667-F9A9-4DA8-88E4-7D837363A8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36" name="Text Box 15">
          <a:extLst>
            <a:ext uri="{FF2B5EF4-FFF2-40B4-BE49-F238E27FC236}">
              <a16:creationId xmlns:a16="http://schemas.microsoft.com/office/drawing/2014/main" id="{43EF2890-EC5F-49DF-A7D2-44A1BB6386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37" name="Text Box 15">
          <a:extLst>
            <a:ext uri="{FF2B5EF4-FFF2-40B4-BE49-F238E27FC236}">
              <a16:creationId xmlns:a16="http://schemas.microsoft.com/office/drawing/2014/main" id="{5AD57AA6-CB7D-4D60-B0BD-9637C1B4EF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38" name="Text Box 15">
          <a:extLst>
            <a:ext uri="{FF2B5EF4-FFF2-40B4-BE49-F238E27FC236}">
              <a16:creationId xmlns:a16="http://schemas.microsoft.com/office/drawing/2014/main" id="{B7AF81F9-DE29-41B0-B36B-6EDFD89AC6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39" name="Text Box 15">
          <a:extLst>
            <a:ext uri="{FF2B5EF4-FFF2-40B4-BE49-F238E27FC236}">
              <a16:creationId xmlns:a16="http://schemas.microsoft.com/office/drawing/2014/main" id="{12B1806B-652E-4E78-A8F2-5E30F0C652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40" name="Text Box 15">
          <a:extLst>
            <a:ext uri="{FF2B5EF4-FFF2-40B4-BE49-F238E27FC236}">
              <a16:creationId xmlns:a16="http://schemas.microsoft.com/office/drawing/2014/main" id="{044BEBA6-4C97-4843-9DC3-E954C253E2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41" name="Text Box 15">
          <a:extLst>
            <a:ext uri="{FF2B5EF4-FFF2-40B4-BE49-F238E27FC236}">
              <a16:creationId xmlns:a16="http://schemas.microsoft.com/office/drawing/2014/main" id="{EAA5FBD7-E91C-473F-A31D-ACABC4629A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42" name="Text Box 15">
          <a:extLst>
            <a:ext uri="{FF2B5EF4-FFF2-40B4-BE49-F238E27FC236}">
              <a16:creationId xmlns:a16="http://schemas.microsoft.com/office/drawing/2014/main" id="{812A6DDF-B855-4172-9B1E-A0ACA61A39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43" name="Text Box 15">
          <a:extLst>
            <a:ext uri="{FF2B5EF4-FFF2-40B4-BE49-F238E27FC236}">
              <a16:creationId xmlns:a16="http://schemas.microsoft.com/office/drawing/2014/main" id="{F4CA263A-4E1B-4400-99C7-DDA34BB5D1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44" name="Text Box 15">
          <a:extLst>
            <a:ext uri="{FF2B5EF4-FFF2-40B4-BE49-F238E27FC236}">
              <a16:creationId xmlns:a16="http://schemas.microsoft.com/office/drawing/2014/main" id="{2295DC3D-F5ED-4911-9C1D-B962E7E946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45" name="Text Box 15">
          <a:extLst>
            <a:ext uri="{FF2B5EF4-FFF2-40B4-BE49-F238E27FC236}">
              <a16:creationId xmlns:a16="http://schemas.microsoft.com/office/drawing/2014/main" id="{D0F27C5D-4928-47A8-9C8C-545A264D47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46" name="Text Box 15">
          <a:extLst>
            <a:ext uri="{FF2B5EF4-FFF2-40B4-BE49-F238E27FC236}">
              <a16:creationId xmlns:a16="http://schemas.microsoft.com/office/drawing/2014/main" id="{446E8A4D-C22A-4EF1-930B-EF8AA16EB6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47" name="Text Box 15">
          <a:extLst>
            <a:ext uri="{FF2B5EF4-FFF2-40B4-BE49-F238E27FC236}">
              <a16:creationId xmlns:a16="http://schemas.microsoft.com/office/drawing/2014/main" id="{222A3704-948F-4678-8D79-12E3E0FD09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48" name="Text Box 15">
          <a:extLst>
            <a:ext uri="{FF2B5EF4-FFF2-40B4-BE49-F238E27FC236}">
              <a16:creationId xmlns:a16="http://schemas.microsoft.com/office/drawing/2014/main" id="{390E20DC-9399-45AE-99BA-8664195D6A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49" name="Text Box 15">
          <a:extLst>
            <a:ext uri="{FF2B5EF4-FFF2-40B4-BE49-F238E27FC236}">
              <a16:creationId xmlns:a16="http://schemas.microsoft.com/office/drawing/2014/main" id="{27619DBF-C55B-49C6-BEAC-ADAC794EDE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50" name="Text Box 15">
          <a:extLst>
            <a:ext uri="{FF2B5EF4-FFF2-40B4-BE49-F238E27FC236}">
              <a16:creationId xmlns:a16="http://schemas.microsoft.com/office/drawing/2014/main" id="{B33B3503-96EF-479B-898E-E30F90ED2B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51" name="Text Box 15">
          <a:extLst>
            <a:ext uri="{FF2B5EF4-FFF2-40B4-BE49-F238E27FC236}">
              <a16:creationId xmlns:a16="http://schemas.microsoft.com/office/drawing/2014/main" id="{2E7CEB72-081D-49E3-9CC5-05449A45C2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52" name="Text Box 15">
          <a:extLst>
            <a:ext uri="{FF2B5EF4-FFF2-40B4-BE49-F238E27FC236}">
              <a16:creationId xmlns:a16="http://schemas.microsoft.com/office/drawing/2014/main" id="{6A0BD73C-83BF-46E2-AFE0-A19B9331D80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53" name="Text Box 15">
          <a:extLst>
            <a:ext uri="{FF2B5EF4-FFF2-40B4-BE49-F238E27FC236}">
              <a16:creationId xmlns:a16="http://schemas.microsoft.com/office/drawing/2014/main" id="{CDC6C09C-C420-478D-8314-8C9BA29A5C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54" name="Text Box 15">
          <a:extLst>
            <a:ext uri="{FF2B5EF4-FFF2-40B4-BE49-F238E27FC236}">
              <a16:creationId xmlns:a16="http://schemas.microsoft.com/office/drawing/2014/main" id="{84F5DD6E-6B36-45BF-937E-772ADD07A2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55" name="Text Box 15">
          <a:extLst>
            <a:ext uri="{FF2B5EF4-FFF2-40B4-BE49-F238E27FC236}">
              <a16:creationId xmlns:a16="http://schemas.microsoft.com/office/drawing/2014/main" id="{F88A0AB7-9594-41A0-963D-6B3FA6513D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56" name="Text Box 15">
          <a:extLst>
            <a:ext uri="{FF2B5EF4-FFF2-40B4-BE49-F238E27FC236}">
              <a16:creationId xmlns:a16="http://schemas.microsoft.com/office/drawing/2014/main" id="{2552161A-124A-4BF0-BBE7-917666530E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57" name="Text Box 15">
          <a:extLst>
            <a:ext uri="{FF2B5EF4-FFF2-40B4-BE49-F238E27FC236}">
              <a16:creationId xmlns:a16="http://schemas.microsoft.com/office/drawing/2014/main" id="{E34807B5-C8A2-4E0D-A52E-CABA0D71D8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58" name="Text Box 15">
          <a:extLst>
            <a:ext uri="{FF2B5EF4-FFF2-40B4-BE49-F238E27FC236}">
              <a16:creationId xmlns:a16="http://schemas.microsoft.com/office/drawing/2014/main" id="{AC55A0E4-2C1D-43F9-BCC6-AC99DAA686F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59" name="Text Box 15">
          <a:extLst>
            <a:ext uri="{FF2B5EF4-FFF2-40B4-BE49-F238E27FC236}">
              <a16:creationId xmlns:a16="http://schemas.microsoft.com/office/drawing/2014/main" id="{64E83E18-6019-434F-A9C5-B740A2F565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60" name="Text Box 15">
          <a:extLst>
            <a:ext uri="{FF2B5EF4-FFF2-40B4-BE49-F238E27FC236}">
              <a16:creationId xmlns:a16="http://schemas.microsoft.com/office/drawing/2014/main" id="{263051DF-4186-45B9-8F82-7CF2F55AD6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61" name="Text Box 15">
          <a:extLst>
            <a:ext uri="{FF2B5EF4-FFF2-40B4-BE49-F238E27FC236}">
              <a16:creationId xmlns:a16="http://schemas.microsoft.com/office/drawing/2014/main" id="{DC3256C6-9C3C-4891-8DDA-7E635AA50D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62" name="Text Box 15">
          <a:extLst>
            <a:ext uri="{FF2B5EF4-FFF2-40B4-BE49-F238E27FC236}">
              <a16:creationId xmlns:a16="http://schemas.microsoft.com/office/drawing/2014/main" id="{E9825B6F-8107-4EE6-A73C-6F2BB1111B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63" name="Text Box 15">
          <a:extLst>
            <a:ext uri="{FF2B5EF4-FFF2-40B4-BE49-F238E27FC236}">
              <a16:creationId xmlns:a16="http://schemas.microsoft.com/office/drawing/2014/main" id="{98005EF8-5AF5-4A56-9F91-0011A398D5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64" name="Text Box 15">
          <a:extLst>
            <a:ext uri="{FF2B5EF4-FFF2-40B4-BE49-F238E27FC236}">
              <a16:creationId xmlns:a16="http://schemas.microsoft.com/office/drawing/2014/main" id="{F9AD67EE-4EA7-476C-8128-5CD43F6E756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65" name="Text Box 15">
          <a:extLst>
            <a:ext uri="{FF2B5EF4-FFF2-40B4-BE49-F238E27FC236}">
              <a16:creationId xmlns:a16="http://schemas.microsoft.com/office/drawing/2014/main" id="{9A0DF718-B333-4BBF-BD42-13B2C02EB0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66" name="Text Box 15">
          <a:extLst>
            <a:ext uri="{FF2B5EF4-FFF2-40B4-BE49-F238E27FC236}">
              <a16:creationId xmlns:a16="http://schemas.microsoft.com/office/drawing/2014/main" id="{1B36FEF4-7277-437E-B85F-4C4962B56EF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67" name="Text Box 15">
          <a:extLst>
            <a:ext uri="{FF2B5EF4-FFF2-40B4-BE49-F238E27FC236}">
              <a16:creationId xmlns:a16="http://schemas.microsoft.com/office/drawing/2014/main" id="{FC3FAFB4-331C-43B6-939E-DF34887CF2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68" name="Text Box 15">
          <a:extLst>
            <a:ext uri="{FF2B5EF4-FFF2-40B4-BE49-F238E27FC236}">
              <a16:creationId xmlns:a16="http://schemas.microsoft.com/office/drawing/2014/main" id="{A2537463-B48F-4EFE-9F8B-4345E3F6127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69" name="Text Box 15">
          <a:extLst>
            <a:ext uri="{FF2B5EF4-FFF2-40B4-BE49-F238E27FC236}">
              <a16:creationId xmlns:a16="http://schemas.microsoft.com/office/drawing/2014/main" id="{24B8C355-2989-4BC4-A280-0478C98300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70" name="Text Box 15">
          <a:extLst>
            <a:ext uri="{FF2B5EF4-FFF2-40B4-BE49-F238E27FC236}">
              <a16:creationId xmlns:a16="http://schemas.microsoft.com/office/drawing/2014/main" id="{46311215-16BA-4130-9070-3EC283B614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71" name="Text Box 15">
          <a:extLst>
            <a:ext uri="{FF2B5EF4-FFF2-40B4-BE49-F238E27FC236}">
              <a16:creationId xmlns:a16="http://schemas.microsoft.com/office/drawing/2014/main" id="{13B5D964-6C63-47D1-811E-362BA3B1AB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72" name="Text Box 15">
          <a:extLst>
            <a:ext uri="{FF2B5EF4-FFF2-40B4-BE49-F238E27FC236}">
              <a16:creationId xmlns:a16="http://schemas.microsoft.com/office/drawing/2014/main" id="{DA7117D8-0A66-4108-88E2-ABE8362C52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73" name="Text Box 15">
          <a:extLst>
            <a:ext uri="{FF2B5EF4-FFF2-40B4-BE49-F238E27FC236}">
              <a16:creationId xmlns:a16="http://schemas.microsoft.com/office/drawing/2014/main" id="{9941EB37-DF76-4E92-9D60-D4C1C53361E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74" name="Text Box 15">
          <a:extLst>
            <a:ext uri="{FF2B5EF4-FFF2-40B4-BE49-F238E27FC236}">
              <a16:creationId xmlns:a16="http://schemas.microsoft.com/office/drawing/2014/main" id="{8280E1C0-F9EC-418F-A199-23DD3AEDDD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75" name="Text Box 15">
          <a:extLst>
            <a:ext uri="{FF2B5EF4-FFF2-40B4-BE49-F238E27FC236}">
              <a16:creationId xmlns:a16="http://schemas.microsoft.com/office/drawing/2014/main" id="{D0E07813-1B70-479C-B4D3-B05E51BE16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76" name="Text Box 15">
          <a:extLst>
            <a:ext uri="{FF2B5EF4-FFF2-40B4-BE49-F238E27FC236}">
              <a16:creationId xmlns:a16="http://schemas.microsoft.com/office/drawing/2014/main" id="{049D7934-2780-41F6-AD0D-791D3B7191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77" name="Text Box 15">
          <a:extLst>
            <a:ext uri="{FF2B5EF4-FFF2-40B4-BE49-F238E27FC236}">
              <a16:creationId xmlns:a16="http://schemas.microsoft.com/office/drawing/2014/main" id="{C7C883C6-7EEB-4C2E-A5DA-116843AF48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78" name="Text Box 15">
          <a:extLst>
            <a:ext uri="{FF2B5EF4-FFF2-40B4-BE49-F238E27FC236}">
              <a16:creationId xmlns:a16="http://schemas.microsoft.com/office/drawing/2014/main" id="{9B024E9E-398A-4A06-9FFB-E69ECD8A69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79" name="Text Box 15">
          <a:extLst>
            <a:ext uri="{FF2B5EF4-FFF2-40B4-BE49-F238E27FC236}">
              <a16:creationId xmlns:a16="http://schemas.microsoft.com/office/drawing/2014/main" id="{3D735181-A188-4AC4-949C-9D5059F3FCE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80" name="Text Box 15">
          <a:extLst>
            <a:ext uri="{FF2B5EF4-FFF2-40B4-BE49-F238E27FC236}">
              <a16:creationId xmlns:a16="http://schemas.microsoft.com/office/drawing/2014/main" id="{59D1D413-8052-400E-B6BA-4A4609CA90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81" name="Text Box 15">
          <a:extLst>
            <a:ext uri="{FF2B5EF4-FFF2-40B4-BE49-F238E27FC236}">
              <a16:creationId xmlns:a16="http://schemas.microsoft.com/office/drawing/2014/main" id="{458CC7D9-8833-417A-A7A9-477A423426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82" name="Text Box 15">
          <a:extLst>
            <a:ext uri="{FF2B5EF4-FFF2-40B4-BE49-F238E27FC236}">
              <a16:creationId xmlns:a16="http://schemas.microsoft.com/office/drawing/2014/main" id="{DA01BB4B-468C-4034-A03D-AF319747E0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83" name="Text Box 15">
          <a:extLst>
            <a:ext uri="{FF2B5EF4-FFF2-40B4-BE49-F238E27FC236}">
              <a16:creationId xmlns:a16="http://schemas.microsoft.com/office/drawing/2014/main" id="{218DDDB2-EDBE-4EDB-99F1-4FA194EF32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84" name="Text Box 15">
          <a:extLst>
            <a:ext uri="{FF2B5EF4-FFF2-40B4-BE49-F238E27FC236}">
              <a16:creationId xmlns:a16="http://schemas.microsoft.com/office/drawing/2014/main" id="{6EF9975E-836B-4ED2-AE14-5345628768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85" name="Text Box 15">
          <a:extLst>
            <a:ext uri="{FF2B5EF4-FFF2-40B4-BE49-F238E27FC236}">
              <a16:creationId xmlns:a16="http://schemas.microsoft.com/office/drawing/2014/main" id="{FA57F790-CB1D-4E67-834B-64FD10E1DC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86" name="Text Box 15">
          <a:extLst>
            <a:ext uri="{FF2B5EF4-FFF2-40B4-BE49-F238E27FC236}">
              <a16:creationId xmlns:a16="http://schemas.microsoft.com/office/drawing/2014/main" id="{626658B4-71E9-4EB1-A9F9-7616FCDDA1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87" name="Text Box 15">
          <a:extLst>
            <a:ext uri="{FF2B5EF4-FFF2-40B4-BE49-F238E27FC236}">
              <a16:creationId xmlns:a16="http://schemas.microsoft.com/office/drawing/2014/main" id="{971651E8-5756-4F0C-8031-227C19D6F06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88" name="Text Box 15">
          <a:extLst>
            <a:ext uri="{FF2B5EF4-FFF2-40B4-BE49-F238E27FC236}">
              <a16:creationId xmlns:a16="http://schemas.microsoft.com/office/drawing/2014/main" id="{F402967C-E5CF-45CD-81D9-F493F36F034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89" name="Text Box 15">
          <a:extLst>
            <a:ext uri="{FF2B5EF4-FFF2-40B4-BE49-F238E27FC236}">
              <a16:creationId xmlns:a16="http://schemas.microsoft.com/office/drawing/2014/main" id="{35CDBC1C-A53C-4E26-ABCC-F0CDB20779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90" name="Text Box 15">
          <a:extLst>
            <a:ext uri="{FF2B5EF4-FFF2-40B4-BE49-F238E27FC236}">
              <a16:creationId xmlns:a16="http://schemas.microsoft.com/office/drawing/2014/main" id="{87327F0D-3A2E-4FD4-9D24-FADCE5B0F3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91" name="Text Box 15">
          <a:extLst>
            <a:ext uri="{FF2B5EF4-FFF2-40B4-BE49-F238E27FC236}">
              <a16:creationId xmlns:a16="http://schemas.microsoft.com/office/drawing/2014/main" id="{774151D8-9314-4278-93C9-4917B185B1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92" name="Text Box 15">
          <a:extLst>
            <a:ext uri="{FF2B5EF4-FFF2-40B4-BE49-F238E27FC236}">
              <a16:creationId xmlns:a16="http://schemas.microsoft.com/office/drawing/2014/main" id="{9F5DA77B-5548-4DBE-A642-0A2A2BC99C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93" name="Text Box 15">
          <a:extLst>
            <a:ext uri="{FF2B5EF4-FFF2-40B4-BE49-F238E27FC236}">
              <a16:creationId xmlns:a16="http://schemas.microsoft.com/office/drawing/2014/main" id="{4E8513C0-9F56-47E9-BE9E-55967447E1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94" name="Text Box 15">
          <a:extLst>
            <a:ext uri="{FF2B5EF4-FFF2-40B4-BE49-F238E27FC236}">
              <a16:creationId xmlns:a16="http://schemas.microsoft.com/office/drawing/2014/main" id="{1E747429-52A9-4903-B386-85D96F0141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95" name="Text Box 15">
          <a:extLst>
            <a:ext uri="{FF2B5EF4-FFF2-40B4-BE49-F238E27FC236}">
              <a16:creationId xmlns:a16="http://schemas.microsoft.com/office/drawing/2014/main" id="{E2479DF1-3AE8-46B6-AFA3-38ED6D11B0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96" name="Text Box 15">
          <a:extLst>
            <a:ext uri="{FF2B5EF4-FFF2-40B4-BE49-F238E27FC236}">
              <a16:creationId xmlns:a16="http://schemas.microsoft.com/office/drawing/2014/main" id="{70891AF0-E79F-40B3-A2F4-1638479E57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397" name="Text Box 15">
          <a:extLst>
            <a:ext uri="{FF2B5EF4-FFF2-40B4-BE49-F238E27FC236}">
              <a16:creationId xmlns:a16="http://schemas.microsoft.com/office/drawing/2014/main" id="{40DE29B6-E3B6-4A75-AAB8-C6A7DDF779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98" name="Text Box 15">
          <a:extLst>
            <a:ext uri="{FF2B5EF4-FFF2-40B4-BE49-F238E27FC236}">
              <a16:creationId xmlns:a16="http://schemas.microsoft.com/office/drawing/2014/main" id="{3C0595EB-8751-49DE-BF72-0E291B5D28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399" name="Text Box 15">
          <a:extLst>
            <a:ext uri="{FF2B5EF4-FFF2-40B4-BE49-F238E27FC236}">
              <a16:creationId xmlns:a16="http://schemas.microsoft.com/office/drawing/2014/main" id="{2BA91ED6-1FD8-4D76-8541-DF4A5B9FAA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00" name="Text Box 15">
          <a:extLst>
            <a:ext uri="{FF2B5EF4-FFF2-40B4-BE49-F238E27FC236}">
              <a16:creationId xmlns:a16="http://schemas.microsoft.com/office/drawing/2014/main" id="{106DF3AB-8559-49F4-990A-E93989DD20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01" name="Text Box 15">
          <a:extLst>
            <a:ext uri="{FF2B5EF4-FFF2-40B4-BE49-F238E27FC236}">
              <a16:creationId xmlns:a16="http://schemas.microsoft.com/office/drawing/2014/main" id="{347F5CAF-5DF5-4F47-8440-9B2F02BD5E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02" name="Text Box 15">
          <a:extLst>
            <a:ext uri="{FF2B5EF4-FFF2-40B4-BE49-F238E27FC236}">
              <a16:creationId xmlns:a16="http://schemas.microsoft.com/office/drawing/2014/main" id="{95876E0A-8AEC-49E4-AB28-97050AF2CB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03" name="Text Box 15">
          <a:extLst>
            <a:ext uri="{FF2B5EF4-FFF2-40B4-BE49-F238E27FC236}">
              <a16:creationId xmlns:a16="http://schemas.microsoft.com/office/drawing/2014/main" id="{21AE5E46-43BB-4DE9-8E52-A1396C2BC1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04" name="Text Box 15">
          <a:extLst>
            <a:ext uri="{FF2B5EF4-FFF2-40B4-BE49-F238E27FC236}">
              <a16:creationId xmlns:a16="http://schemas.microsoft.com/office/drawing/2014/main" id="{9E0164E1-0994-4068-9A8E-68E2A49F38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05" name="Text Box 15">
          <a:extLst>
            <a:ext uri="{FF2B5EF4-FFF2-40B4-BE49-F238E27FC236}">
              <a16:creationId xmlns:a16="http://schemas.microsoft.com/office/drawing/2014/main" id="{9123074A-AF94-40B0-9E35-F872C32047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06" name="Text Box 15">
          <a:extLst>
            <a:ext uri="{FF2B5EF4-FFF2-40B4-BE49-F238E27FC236}">
              <a16:creationId xmlns:a16="http://schemas.microsoft.com/office/drawing/2014/main" id="{F4374CCB-6E29-4E2D-9A68-1065D84AE35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07" name="Text Box 15">
          <a:extLst>
            <a:ext uri="{FF2B5EF4-FFF2-40B4-BE49-F238E27FC236}">
              <a16:creationId xmlns:a16="http://schemas.microsoft.com/office/drawing/2014/main" id="{F4F39B75-436A-48C0-BA84-B9007A6E0F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408" name="Text Box 15">
          <a:extLst>
            <a:ext uri="{FF2B5EF4-FFF2-40B4-BE49-F238E27FC236}">
              <a16:creationId xmlns:a16="http://schemas.microsoft.com/office/drawing/2014/main" id="{146B1FC7-5C62-41AC-AC28-692496AE55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409" name="Text Box 15">
          <a:extLst>
            <a:ext uri="{FF2B5EF4-FFF2-40B4-BE49-F238E27FC236}">
              <a16:creationId xmlns:a16="http://schemas.microsoft.com/office/drawing/2014/main" id="{927022B7-D6E3-4387-8929-96EA53B3FB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410" name="Text Box 15">
          <a:extLst>
            <a:ext uri="{FF2B5EF4-FFF2-40B4-BE49-F238E27FC236}">
              <a16:creationId xmlns:a16="http://schemas.microsoft.com/office/drawing/2014/main" id="{716E33E4-DF6A-4F43-B9F7-1AE003EDFA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411" name="Text Box 15">
          <a:extLst>
            <a:ext uri="{FF2B5EF4-FFF2-40B4-BE49-F238E27FC236}">
              <a16:creationId xmlns:a16="http://schemas.microsoft.com/office/drawing/2014/main" id="{1DFCACBD-25FD-4016-AEB4-85AEAEAF68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52425"/>
    <xdr:sp macro="" textlink="">
      <xdr:nvSpPr>
        <xdr:cNvPr id="4412" name="Text Box 15">
          <a:extLst>
            <a:ext uri="{FF2B5EF4-FFF2-40B4-BE49-F238E27FC236}">
              <a16:creationId xmlns:a16="http://schemas.microsoft.com/office/drawing/2014/main" id="{5CBF7C9D-2941-41C3-ACDB-E273ABCC09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13" name="Text Box 15">
          <a:extLst>
            <a:ext uri="{FF2B5EF4-FFF2-40B4-BE49-F238E27FC236}">
              <a16:creationId xmlns:a16="http://schemas.microsoft.com/office/drawing/2014/main" id="{F1ABE3EB-1823-46A5-AA04-B9B291B5A8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14" name="Text Box 15">
          <a:extLst>
            <a:ext uri="{FF2B5EF4-FFF2-40B4-BE49-F238E27FC236}">
              <a16:creationId xmlns:a16="http://schemas.microsoft.com/office/drawing/2014/main" id="{5BA8E506-877C-4046-BCA3-DD0FE0598E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15" name="Text Box 15">
          <a:extLst>
            <a:ext uri="{FF2B5EF4-FFF2-40B4-BE49-F238E27FC236}">
              <a16:creationId xmlns:a16="http://schemas.microsoft.com/office/drawing/2014/main" id="{603258D1-C785-424B-BC57-4ADC2EB7E12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16" name="Text Box 15">
          <a:extLst>
            <a:ext uri="{FF2B5EF4-FFF2-40B4-BE49-F238E27FC236}">
              <a16:creationId xmlns:a16="http://schemas.microsoft.com/office/drawing/2014/main" id="{D9832BFE-84F4-40C4-A590-6D6A2441C2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17" name="Text Box 15">
          <a:extLst>
            <a:ext uri="{FF2B5EF4-FFF2-40B4-BE49-F238E27FC236}">
              <a16:creationId xmlns:a16="http://schemas.microsoft.com/office/drawing/2014/main" id="{0CA7DFE9-0292-4898-B54B-25C4639D01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418" name="Text Box 15">
          <a:extLst>
            <a:ext uri="{FF2B5EF4-FFF2-40B4-BE49-F238E27FC236}">
              <a16:creationId xmlns:a16="http://schemas.microsoft.com/office/drawing/2014/main" id="{025A69F8-10A5-481F-AA9D-3E6CFC699A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19" name="Text Box 15">
          <a:extLst>
            <a:ext uri="{FF2B5EF4-FFF2-40B4-BE49-F238E27FC236}">
              <a16:creationId xmlns:a16="http://schemas.microsoft.com/office/drawing/2014/main" id="{426AA830-C664-4548-A8AE-609D6A4C41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20" name="Text Box 15">
          <a:extLst>
            <a:ext uri="{FF2B5EF4-FFF2-40B4-BE49-F238E27FC236}">
              <a16:creationId xmlns:a16="http://schemas.microsoft.com/office/drawing/2014/main" id="{8BCD3090-0BBB-45FC-A954-22E635EB65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21" name="Text Box 15">
          <a:extLst>
            <a:ext uri="{FF2B5EF4-FFF2-40B4-BE49-F238E27FC236}">
              <a16:creationId xmlns:a16="http://schemas.microsoft.com/office/drawing/2014/main" id="{E7E52D66-FB3F-4E56-BF87-78152C780AC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22" name="Text Box 15">
          <a:extLst>
            <a:ext uri="{FF2B5EF4-FFF2-40B4-BE49-F238E27FC236}">
              <a16:creationId xmlns:a16="http://schemas.microsoft.com/office/drawing/2014/main" id="{E1747A4A-65A8-4A0A-B55E-BE5D7F54FC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23" name="Text Box 15">
          <a:extLst>
            <a:ext uri="{FF2B5EF4-FFF2-40B4-BE49-F238E27FC236}">
              <a16:creationId xmlns:a16="http://schemas.microsoft.com/office/drawing/2014/main" id="{9D925735-8799-4E1A-B7BC-A57F5FE87EC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24" name="Text Box 15">
          <a:extLst>
            <a:ext uri="{FF2B5EF4-FFF2-40B4-BE49-F238E27FC236}">
              <a16:creationId xmlns:a16="http://schemas.microsoft.com/office/drawing/2014/main" id="{F0FFACBD-0B07-4D71-9E43-98E03850F1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25" name="Text Box 15">
          <a:extLst>
            <a:ext uri="{FF2B5EF4-FFF2-40B4-BE49-F238E27FC236}">
              <a16:creationId xmlns:a16="http://schemas.microsoft.com/office/drawing/2014/main" id="{7D9869A5-E771-4DD2-9BC1-6FE1C36F8F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26" name="Text Box 15">
          <a:extLst>
            <a:ext uri="{FF2B5EF4-FFF2-40B4-BE49-F238E27FC236}">
              <a16:creationId xmlns:a16="http://schemas.microsoft.com/office/drawing/2014/main" id="{3AFEA826-82B0-4835-A154-D0669FC0ED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27" name="Text Box 15">
          <a:extLst>
            <a:ext uri="{FF2B5EF4-FFF2-40B4-BE49-F238E27FC236}">
              <a16:creationId xmlns:a16="http://schemas.microsoft.com/office/drawing/2014/main" id="{8BE76418-7E29-40B7-86FF-19152310BD9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28" name="Text Box 15">
          <a:extLst>
            <a:ext uri="{FF2B5EF4-FFF2-40B4-BE49-F238E27FC236}">
              <a16:creationId xmlns:a16="http://schemas.microsoft.com/office/drawing/2014/main" id="{D0F78CFF-70DF-4BE5-86BF-827CE8C4BB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29" name="Text Box 15">
          <a:extLst>
            <a:ext uri="{FF2B5EF4-FFF2-40B4-BE49-F238E27FC236}">
              <a16:creationId xmlns:a16="http://schemas.microsoft.com/office/drawing/2014/main" id="{B1DCDD5C-0C22-4A19-AD65-1B414306B9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30" name="Text Box 15">
          <a:extLst>
            <a:ext uri="{FF2B5EF4-FFF2-40B4-BE49-F238E27FC236}">
              <a16:creationId xmlns:a16="http://schemas.microsoft.com/office/drawing/2014/main" id="{5693B823-FF25-414E-BE3D-3ED6541DFF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31" name="Text Box 15">
          <a:extLst>
            <a:ext uri="{FF2B5EF4-FFF2-40B4-BE49-F238E27FC236}">
              <a16:creationId xmlns:a16="http://schemas.microsoft.com/office/drawing/2014/main" id="{EFB2247D-28D0-47E1-8C2E-5651F84C712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32" name="Text Box 15">
          <a:extLst>
            <a:ext uri="{FF2B5EF4-FFF2-40B4-BE49-F238E27FC236}">
              <a16:creationId xmlns:a16="http://schemas.microsoft.com/office/drawing/2014/main" id="{C4FBB6F0-76AB-40FD-8CB6-C2BA4C39BE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12929470-1D8C-4F2F-84CA-E0A73D99B4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34" name="Text Box 15">
          <a:extLst>
            <a:ext uri="{FF2B5EF4-FFF2-40B4-BE49-F238E27FC236}">
              <a16:creationId xmlns:a16="http://schemas.microsoft.com/office/drawing/2014/main" id="{1873A5B1-4282-4734-BEF1-E8B58F9985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35" name="Text Box 15">
          <a:extLst>
            <a:ext uri="{FF2B5EF4-FFF2-40B4-BE49-F238E27FC236}">
              <a16:creationId xmlns:a16="http://schemas.microsoft.com/office/drawing/2014/main" id="{AC274F6C-62D5-4621-987C-25F050559F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36" name="Text Box 15">
          <a:extLst>
            <a:ext uri="{FF2B5EF4-FFF2-40B4-BE49-F238E27FC236}">
              <a16:creationId xmlns:a16="http://schemas.microsoft.com/office/drawing/2014/main" id="{70DD4E33-DD4B-4742-BE54-23ACCE3803A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37" name="Text Box 15">
          <a:extLst>
            <a:ext uri="{FF2B5EF4-FFF2-40B4-BE49-F238E27FC236}">
              <a16:creationId xmlns:a16="http://schemas.microsoft.com/office/drawing/2014/main" id="{89D4B19C-E3C6-4545-AA42-82A3B73FD4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38" name="Text Box 15">
          <a:extLst>
            <a:ext uri="{FF2B5EF4-FFF2-40B4-BE49-F238E27FC236}">
              <a16:creationId xmlns:a16="http://schemas.microsoft.com/office/drawing/2014/main" id="{73413536-032E-497A-9490-E93A95E29C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39" name="Text Box 15">
          <a:extLst>
            <a:ext uri="{FF2B5EF4-FFF2-40B4-BE49-F238E27FC236}">
              <a16:creationId xmlns:a16="http://schemas.microsoft.com/office/drawing/2014/main" id="{006DC1C6-A996-42D5-82CC-BA60F7C71A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40" name="Text Box 15">
          <a:extLst>
            <a:ext uri="{FF2B5EF4-FFF2-40B4-BE49-F238E27FC236}">
              <a16:creationId xmlns:a16="http://schemas.microsoft.com/office/drawing/2014/main" id="{47D13C0E-F8D6-4637-BE0C-6D0AD59E4D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41" name="Text Box 15">
          <a:extLst>
            <a:ext uri="{FF2B5EF4-FFF2-40B4-BE49-F238E27FC236}">
              <a16:creationId xmlns:a16="http://schemas.microsoft.com/office/drawing/2014/main" id="{A1315B26-7632-4E98-BFC8-DF91C9C9E6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42" name="Text Box 15">
          <a:extLst>
            <a:ext uri="{FF2B5EF4-FFF2-40B4-BE49-F238E27FC236}">
              <a16:creationId xmlns:a16="http://schemas.microsoft.com/office/drawing/2014/main" id="{3F4A6CA4-DAD4-4FC1-A6DE-EB04517AB38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43" name="Text Box 15">
          <a:extLst>
            <a:ext uri="{FF2B5EF4-FFF2-40B4-BE49-F238E27FC236}">
              <a16:creationId xmlns:a16="http://schemas.microsoft.com/office/drawing/2014/main" id="{4BD9C8EE-6021-423C-9FC4-A9276A9638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44" name="Text Box 15">
          <a:extLst>
            <a:ext uri="{FF2B5EF4-FFF2-40B4-BE49-F238E27FC236}">
              <a16:creationId xmlns:a16="http://schemas.microsoft.com/office/drawing/2014/main" id="{138A8F66-CE8D-4ABF-AA2C-85DAF320D1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45" name="Text Box 15">
          <a:extLst>
            <a:ext uri="{FF2B5EF4-FFF2-40B4-BE49-F238E27FC236}">
              <a16:creationId xmlns:a16="http://schemas.microsoft.com/office/drawing/2014/main" id="{93E11495-59A8-45E4-866B-1CAB7CB31F4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46" name="Text Box 15">
          <a:extLst>
            <a:ext uri="{FF2B5EF4-FFF2-40B4-BE49-F238E27FC236}">
              <a16:creationId xmlns:a16="http://schemas.microsoft.com/office/drawing/2014/main" id="{4CCBE5B1-F261-4E82-9F4A-5AC576D816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47" name="Text Box 15">
          <a:extLst>
            <a:ext uri="{FF2B5EF4-FFF2-40B4-BE49-F238E27FC236}">
              <a16:creationId xmlns:a16="http://schemas.microsoft.com/office/drawing/2014/main" id="{7AF93615-B70D-4763-A964-7B0D52CD9D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48" name="Text Box 15">
          <a:extLst>
            <a:ext uri="{FF2B5EF4-FFF2-40B4-BE49-F238E27FC236}">
              <a16:creationId xmlns:a16="http://schemas.microsoft.com/office/drawing/2014/main" id="{184BC66D-ECA6-4A7C-A750-E8F671B422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49" name="Text Box 15">
          <a:extLst>
            <a:ext uri="{FF2B5EF4-FFF2-40B4-BE49-F238E27FC236}">
              <a16:creationId xmlns:a16="http://schemas.microsoft.com/office/drawing/2014/main" id="{45DF0638-D086-4671-AA59-EC036D5EEC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50" name="Text Box 15">
          <a:extLst>
            <a:ext uri="{FF2B5EF4-FFF2-40B4-BE49-F238E27FC236}">
              <a16:creationId xmlns:a16="http://schemas.microsoft.com/office/drawing/2014/main" id="{4E14E119-AE32-45D7-B0D9-B8208A7D93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51" name="Text Box 15">
          <a:extLst>
            <a:ext uri="{FF2B5EF4-FFF2-40B4-BE49-F238E27FC236}">
              <a16:creationId xmlns:a16="http://schemas.microsoft.com/office/drawing/2014/main" id="{301820C5-1D19-4268-B8E0-BA5C08A3A7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52" name="Text Box 15">
          <a:extLst>
            <a:ext uri="{FF2B5EF4-FFF2-40B4-BE49-F238E27FC236}">
              <a16:creationId xmlns:a16="http://schemas.microsoft.com/office/drawing/2014/main" id="{915CF8A3-4378-475E-93D5-8CB11CD5AF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53" name="Text Box 15">
          <a:extLst>
            <a:ext uri="{FF2B5EF4-FFF2-40B4-BE49-F238E27FC236}">
              <a16:creationId xmlns:a16="http://schemas.microsoft.com/office/drawing/2014/main" id="{8FC53F28-D4F3-48BF-8699-DE6E7292E2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54" name="Text Box 15">
          <a:extLst>
            <a:ext uri="{FF2B5EF4-FFF2-40B4-BE49-F238E27FC236}">
              <a16:creationId xmlns:a16="http://schemas.microsoft.com/office/drawing/2014/main" id="{363A4F52-5C99-4894-A475-BC67B5C899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55" name="Text Box 15">
          <a:extLst>
            <a:ext uri="{FF2B5EF4-FFF2-40B4-BE49-F238E27FC236}">
              <a16:creationId xmlns:a16="http://schemas.microsoft.com/office/drawing/2014/main" id="{30BCE773-499C-456F-A265-F133E42729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56" name="Text Box 15">
          <a:extLst>
            <a:ext uri="{FF2B5EF4-FFF2-40B4-BE49-F238E27FC236}">
              <a16:creationId xmlns:a16="http://schemas.microsoft.com/office/drawing/2014/main" id="{8C02A7A2-E2D2-47EE-98A1-A637FA0BA8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57" name="Text Box 15">
          <a:extLst>
            <a:ext uri="{FF2B5EF4-FFF2-40B4-BE49-F238E27FC236}">
              <a16:creationId xmlns:a16="http://schemas.microsoft.com/office/drawing/2014/main" id="{9D3D483F-72E4-4C11-8C25-5096B60E98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58" name="Text Box 15">
          <a:extLst>
            <a:ext uri="{FF2B5EF4-FFF2-40B4-BE49-F238E27FC236}">
              <a16:creationId xmlns:a16="http://schemas.microsoft.com/office/drawing/2014/main" id="{81151E74-12F1-4660-86B1-AE46CD8FAA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59" name="Text Box 15">
          <a:extLst>
            <a:ext uri="{FF2B5EF4-FFF2-40B4-BE49-F238E27FC236}">
              <a16:creationId xmlns:a16="http://schemas.microsoft.com/office/drawing/2014/main" id="{AE3BBCCB-0D6E-470A-8C31-3A7E39E727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60" name="Text Box 15">
          <a:extLst>
            <a:ext uri="{FF2B5EF4-FFF2-40B4-BE49-F238E27FC236}">
              <a16:creationId xmlns:a16="http://schemas.microsoft.com/office/drawing/2014/main" id="{18E5BBBE-3DDE-4997-AD2E-D86A3F39DF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61" name="Text Box 15">
          <a:extLst>
            <a:ext uri="{FF2B5EF4-FFF2-40B4-BE49-F238E27FC236}">
              <a16:creationId xmlns:a16="http://schemas.microsoft.com/office/drawing/2014/main" id="{0340CC21-F998-4589-88CC-CA044D26AD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62" name="Text Box 15">
          <a:extLst>
            <a:ext uri="{FF2B5EF4-FFF2-40B4-BE49-F238E27FC236}">
              <a16:creationId xmlns:a16="http://schemas.microsoft.com/office/drawing/2014/main" id="{99308DF8-3492-4BAB-9A3A-912884BD3F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63" name="Text Box 15">
          <a:extLst>
            <a:ext uri="{FF2B5EF4-FFF2-40B4-BE49-F238E27FC236}">
              <a16:creationId xmlns:a16="http://schemas.microsoft.com/office/drawing/2014/main" id="{DC858AF5-7FF4-4237-92E4-D15ADC0587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64" name="Text Box 15">
          <a:extLst>
            <a:ext uri="{FF2B5EF4-FFF2-40B4-BE49-F238E27FC236}">
              <a16:creationId xmlns:a16="http://schemas.microsoft.com/office/drawing/2014/main" id="{D4E48381-7584-4009-960F-31BA6A54CC2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65" name="Text Box 15">
          <a:extLst>
            <a:ext uri="{FF2B5EF4-FFF2-40B4-BE49-F238E27FC236}">
              <a16:creationId xmlns:a16="http://schemas.microsoft.com/office/drawing/2014/main" id="{3A61E84D-6504-4B87-8411-A9FFBD20B3E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66" name="Text Box 15">
          <a:extLst>
            <a:ext uri="{FF2B5EF4-FFF2-40B4-BE49-F238E27FC236}">
              <a16:creationId xmlns:a16="http://schemas.microsoft.com/office/drawing/2014/main" id="{1DC7F1AD-6C5B-40AB-B517-100D2829D5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67" name="Text Box 15">
          <a:extLst>
            <a:ext uri="{FF2B5EF4-FFF2-40B4-BE49-F238E27FC236}">
              <a16:creationId xmlns:a16="http://schemas.microsoft.com/office/drawing/2014/main" id="{839ACBC6-C8AE-484C-BA99-30A93BBA7B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68" name="Text Box 15">
          <a:extLst>
            <a:ext uri="{FF2B5EF4-FFF2-40B4-BE49-F238E27FC236}">
              <a16:creationId xmlns:a16="http://schemas.microsoft.com/office/drawing/2014/main" id="{0C1F9F8E-D0AB-44D5-849F-0C49F297D2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69" name="Text Box 15">
          <a:extLst>
            <a:ext uri="{FF2B5EF4-FFF2-40B4-BE49-F238E27FC236}">
              <a16:creationId xmlns:a16="http://schemas.microsoft.com/office/drawing/2014/main" id="{7CADA6B1-86D4-428D-8861-472524D663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70" name="Text Box 15">
          <a:extLst>
            <a:ext uri="{FF2B5EF4-FFF2-40B4-BE49-F238E27FC236}">
              <a16:creationId xmlns:a16="http://schemas.microsoft.com/office/drawing/2014/main" id="{59F5FF42-152B-49AB-AE60-9CC7A386C1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71" name="Text Box 15">
          <a:extLst>
            <a:ext uri="{FF2B5EF4-FFF2-40B4-BE49-F238E27FC236}">
              <a16:creationId xmlns:a16="http://schemas.microsoft.com/office/drawing/2014/main" id="{7818A652-B951-44D7-A39E-202C96EE948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72" name="Text Box 15">
          <a:extLst>
            <a:ext uri="{FF2B5EF4-FFF2-40B4-BE49-F238E27FC236}">
              <a16:creationId xmlns:a16="http://schemas.microsoft.com/office/drawing/2014/main" id="{65559B5F-A6E0-4E49-8B5B-AC4112C05E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73" name="Text Box 15">
          <a:extLst>
            <a:ext uri="{FF2B5EF4-FFF2-40B4-BE49-F238E27FC236}">
              <a16:creationId xmlns:a16="http://schemas.microsoft.com/office/drawing/2014/main" id="{CBB78DB6-1088-4BEE-99DD-2B0D293A76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74" name="Text Box 15">
          <a:extLst>
            <a:ext uri="{FF2B5EF4-FFF2-40B4-BE49-F238E27FC236}">
              <a16:creationId xmlns:a16="http://schemas.microsoft.com/office/drawing/2014/main" id="{19766C13-B5D2-41F9-8624-FE907E9F4C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75" name="Text Box 15">
          <a:extLst>
            <a:ext uri="{FF2B5EF4-FFF2-40B4-BE49-F238E27FC236}">
              <a16:creationId xmlns:a16="http://schemas.microsoft.com/office/drawing/2014/main" id="{7E4EDF5D-8B3D-4E54-9553-188B22C408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76" name="Text Box 15">
          <a:extLst>
            <a:ext uri="{FF2B5EF4-FFF2-40B4-BE49-F238E27FC236}">
              <a16:creationId xmlns:a16="http://schemas.microsoft.com/office/drawing/2014/main" id="{FB695D41-88FB-4F38-8CF4-033D6D5654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77" name="Text Box 15">
          <a:extLst>
            <a:ext uri="{FF2B5EF4-FFF2-40B4-BE49-F238E27FC236}">
              <a16:creationId xmlns:a16="http://schemas.microsoft.com/office/drawing/2014/main" id="{62D8C514-E032-4309-8F4F-4281B33671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78" name="Text Box 15">
          <a:extLst>
            <a:ext uri="{FF2B5EF4-FFF2-40B4-BE49-F238E27FC236}">
              <a16:creationId xmlns:a16="http://schemas.microsoft.com/office/drawing/2014/main" id="{B51BCC80-3F7B-4E64-BA34-090EE70905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79" name="Text Box 15">
          <a:extLst>
            <a:ext uri="{FF2B5EF4-FFF2-40B4-BE49-F238E27FC236}">
              <a16:creationId xmlns:a16="http://schemas.microsoft.com/office/drawing/2014/main" id="{8A089D0B-91A2-45A6-8070-BCB2236DEA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80" name="Text Box 15">
          <a:extLst>
            <a:ext uri="{FF2B5EF4-FFF2-40B4-BE49-F238E27FC236}">
              <a16:creationId xmlns:a16="http://schemas.microsoft.com/office/drawing/2014/main" id="{47537AD2-D4EA-4023-B3F6-8CC3E3E47C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81" name="Text Box 15">
          <a:extLst>
            <a:ext uri="{FF2B5EF4-FFF2-40B4-BE49-F238E27FC236}">
              <a16:creationId xmlns:a16="http://schemas.microsoft.com/office/drawing/2014/main" id="{36E8C2CD-7E42-4869-B23E-3A852F7076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82" name="Text Box 15">
          <a:extLst>
            <a:ext uri="{FF2B5EF4-FFF2-40B4-BE49-F238E27FC236}">
              <a16:creationId xmlns:a16="http://schemas.microsoft.com/office/drawing/2014/main" id="{D0BA8266-9BF1-4D06-8041-44212CC1B8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83" name="Text Box 15">
          <a:extLst>
            <a:ext uri="{FF2B5EF4-FFF2-40B4-BE49-F238E27FC236}">
              <a16:creationId xmlns:a16="http://schemas.microsoft.com/office/drawing/2014/main" id="{421A21B3-6736-4BCE-8336-8B4FCC56A5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84" name="Text Box 15">
          <a:extLst>
            <a:ext uri="{FF2B5EF4-FFF2-40B4-BE49-F238E27FC236}">
              <a16:creationId xmlns:a16="http://schemas.microsoft.com/office/drawing/2014/main" id="{24E560A3-522F-4B7F-AB4B-239E93AC46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85" name="Text Box 15">
          <a:extLst>
            <a:ext uri="{FF2B5EF4-FFF2-40B4-BE49-F238E27FC236}">
              <a16:creationId xmlns:a16="http://schemas.microsoft.com/office/drawing/2014/main" id="{A307F2D0-B2E4-42F9-ADC1-E1B3C1423D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86" name="Text Box 15">
          <a:extLst>
            <a:ext uri="{FF2B5EF4-FFF2-40B4-BE49-F238E27FC236}">
              <a16:creationId xmlns:a16="http://schemas.microsoft.com/office/drawing/2014/main" id="{71AD1861-88CD-40F4-9D6D-633E0FE054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87" name="Text Box 15">
          <a:extLst>
            <a:ext uri="{FF2B5EF4-FFF2-40B4-BE49-F238E27FC236}">
              <a16:creationId xmlns:a16="http://schemas.microsoft.com/office/drawing/2014/main" id="{B8C99411-8CE2-404A-91AA-E06817BA88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88" name="Text Box 15">
          <a:extLst>
            <a:ext uri="{FF2B5EF4-FFF2-40B4-BE49-F238E27FC236}">
              <a16:creationId xmlns:a16="http://schemas.microsoft.com/office/drawing/2014/main" id="{DFE407F1-E334-46B9-B144-833585FD8B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89" name="Text Box 15">
          <a:extLst>
            <a:ext uri="{FF2B5EF4-FFF2-40B4-BE49-F238E27FC236}">
              <a16:creationId xmlns:a16="http://schemas.microsoft.com/office/drawing/2014/main" id="{AF3C6E20-957F-4C86-8C9D-41C6468C74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90" name="Text Box 15">
          <a:extLst>
            <a:ext uri="{FF2B5EF4-FFF2-40B4-BE49-F238E27FC236}">
              <a16:creationId xmlns:a16="http://schemas.microsoft.com/office/drawing/2014/main" id="{D77534E0-F04F-4A1B-8727-1FEFDA7E38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91" name="Text Box 15">
          <a:extLst>
            <a:ext uri="{FF2B5EF4-FFF2-40B4-BE49-F238E27FC236}">
              <a16:creationId xmlns:a16="http://schemas.microsoft.com/office/drawing/2014/main" id="{651C9C56-29C6-480D-AEB4-8A2EF7AB74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92" name="Text Box 15">
          <a:extLst>
            <a:ext uri="{FF2B5EF4-FFF2-40B4-BE49-F238E27FC236}">
              <a16:creationId xmlns:a16="http://schemas.microsoft.com/office/drawing/2014/main" id="{DB1BE891-AD33-4383-A81D-37664DA29F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71525"/>
    <xdr:sp macro="" textlink="">
      <xdr:nvSpPr>
        <xdr:cNvPr id="4493" name="Text Box 15">
          <a:extLst>
            <a:ext uri="{FF2B5EF4-FFF2-40B4-BE49-F238E27FC236}">
              <a16:creationId xmlns:a16="http://schemas.microsoft.com/office/drawing/2014/main" id="{8FAF2382-93A4-409C-8C0D-968B0898BD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94" name="Text Box 15">
          <a:extLst>
            <a:ext uri="{FF2B5EF4-FFF2-40B4-BE49-F238E27FC236}">
              <a16:creationId xmlns:a16="http://schemas.microsoft.com/office/drawing/2014/main" id="{F8BC6A4D-AE03-477C-B394-AE5CAA4025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95" name="Text Box 15">
          <a:extLst>
            <a:ext uri="{FF2B5EF4-FFF2-40B4-BE49-F238E27FC236}">
              <a16:creationId xmlns:a16="http://schemas.microsoft.com/office/drawing/2014/main" id="{6DE0AC5A-0E2D-4CBA-ABDB-73DF01EB51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96" name="Text Box 15">
          <a:extLst>
            <a:ext uri="{FF2B5EF4-FFF2-40B4-BE49-F238E27FC236}">
              <a16:creationId xmlns:a16="http://schemas.microsoft.com/office/drawing/2014/main" id="{89989E20-D4B9-4180-830D-D10E9B653DC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97" name="Text Box 15">
          <a:extLst>
            <a:ext uri="{FF2B5EF4-FFF2-40B4-BE49-F238E27FC236}">
              <a16:creationId xmlns:a16="http://schemas.microsoft.com/office/drawing/2014/main" id="{E02E35E8-88DE-43D8-85D8-758DBFFCB9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98" name="Text Box 15">
          <a:extLst>
            <a:ext uri="{FF2B5EF4-FFF2-40B4-BE49-F238E27FC236}">
              <a16:creationId xmlns:a16="http://schemas.microsoft.com/office/drawing/2014/main" id="{38D08D73-E23F-4667-AC40-2A619483A9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499" name="Text Box 15">
          <a:extLst>
            <a:ext uri="{FF2B5EF4-FFF2-40B4-BE49-F238E27FC236}">
              <a16:creationId xmlns:a16="http://schemas.microsoft.com/office/drawing/2014/main" id="{8B8B7099-58A9-4FC6-A476-6262D7B4B7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500" name="Text Box 15">
          <a:extLst>
            <a:ext uri="{FF2B5EF4-FFF2-40B4-BE49-F238E27FC236}">
              <a16:creationId xmlns:a16="http://schemas.microsoft.com/office/drawing/2014/main" id="{147095FA-C276-4195-B7C7-C861FC6450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501" name="Text Box 15">
          <a:extLst>
            <a:ext uri="{FF2B5EF4-FFF2-40B4-BE49-F238E27FC236}">
              <a16:creationId xmlns:a16="http://schemas.microsoft.com/office/drawing/2014/main" id="{668AE35C-ABC8-4C47-9443-48C7617205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502" name="Text Box 15">
          <a:extLst>
            <a:ext uri="{FF2B5EF4-FFF2-40B4-BE49-F238E27FC236}">
              <a16:creationId xmlns:a16="http://schemas.microsoft.com/office/drawing/2014/main" id="{6CE50699-3FFE-4089-ABCE-9723DAC981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762000"/>
    <xdr:sp macro="" textlink="">
      <xdr:nvSpPr>
        <xdr:cNvPr id="4503" name="Text Box 15">
          <a:extLst>
            <a:ext uri="{FF2B5EF4-FFF2-40B4-BE49-F238E27FC236}">
              <a16:creationId xmlns:a16="http://schemas.microsoft.com/office/drawing/2014/main" id="{C08AA548-07BF-412B-BEA9-5EBAD11CA0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04" name="Text Box 15">
          <a:extLst>
            <a:ext uri="{FF2B5EF4-FFF2-40B4-BE49-F238E27FC236}">
              <a16:creationId xmlns:a16="http://schemas.microsoft.com/office/drawing/2014/main" id="{4BEB256E-D092-486D-8F40-724B4818D2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05" name="Text Box 15">
          <a:extLst>
            <a:ext uri="{FF2B5EF4-FFF2-40B4-BE49-F238E27FC236}">
              <a16:creationId xmlns:a16="http://schemas.microsoft.com/office/drawing/2014/main" id="{93825877-C4A2-4D67-B9CB-4044F74C304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06" name="Text Box 15">
          <a:extLst>
            <a:ext uri="{FF2B5EF4-FFF2-40B4-BE49-F238E27FC236}">
              <a16:creationId xmlns:a16="http://schemas.microsoft.com/office/drawing/2014/main" id="{215D166D-6A83-4CAC-A01B-9081E54E1D6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07" name="Text Box 15">
          <a:extLst>
            <a:ext uri="{FF2B5EF4-FFF2-40B4-BE49-F238E27FC236}">
              <a16:creationId xmlns:a16="http://schemas.microsoft.com/office/drawing/2014/main" id="{162747D1-5C67-4EB6-A379-9637743423A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08" name="Text Box 15">
          <a:extLst>
            <a:ext uri="{FF2B5EF4-FFF2-40B4-BE49-F238E27FC236}">
              <a16:creationId xmlns:a16="http://schemas.microsoft.com/office/drawing/2014/main" id="{9D388EC3-6BBE-4E04-BEBB-04EA22FD24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09" name="Text Box 15">
          <a:extLst>
            <a:ext uri="{FF2B5EF4-FFF2-40B4-BE49-F238E27FC236}">
              <a16:creationId xmlns:a16="http://schemas.microsoft.com/office/drawing/2014/main" id="{41D0EB07-A9A9-4F6B-B30A-795D56F93E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10" name="Text Box 15">
          <a:extLst>
            <a:ext uri="{FF2B5EF4-FFF2-40B4-BE49-F238E27FC236}">
              <a16:creationId xmlns:a16="http://schemas.microsoft.com/office/drawing/2014/main" id="{4207B163-9D61-445F-A332-046FEAC3A8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11" name="Text Box 15">
          <a:extLst>
            <a:ext uri="{FF2B5EF4-FFF2-40B4-BE49-F238E27FC236}">
              <a16:creationId xmlns:a16="http://schemas.microsoft.com/office/drawing/2014/main" id="{141B68D5-A9D8-4846-BBA4-F1EA4F4600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12" name="Text Box 15">
          <a:extLst>
            <a:ext uri="{FF2B5EF4-FFF2-40B4-BE49-F238E27FC236}">
              <a16:creationId xmlns:a16="http://schemas.microsoft.com/office/drawing/2014/main" id="{502DCBEC-4999-4417-9593-C39EA3BB85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13" name="Text Box 15">
          <a:extLst>
            <a:ext uri="{FF2B5EF4-FFF2-40B4-BE49-F238E27FC236}">
              <a16:creationId xmlns:a16="http://schemas.microsoft.com/office/drawing/2014/main" id="{F4D759AB-AC78-4416-A886-62372DCB2F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14" name="Text Box 15">
          <a:extLst>
            <a:ext uri="{FF2B5EF4-FFF2-40B4-BE49-F238E27FC236}">
              <a16:creationId xmlns:a16="http://schemas.microsoft.com/office/drawing/2014/main" id="{A0C978C1-63D6-42CE-AD69-06AEF1C9DB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15" name="Text Box 15">
          <a:extLst>
            <a:ext uri="{FF2B5EF4-FFF2-40B4-BE49-F238E27FC236}">
              <a16:creationId xmlns:a16="http://schemas.microsoft.com/office/drawing/2014/main" id="{BB880F4B-0044-4B9D-9C6E-D19FA02314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16" name="Text Box 15">
          <a:extLst>
            <a:ext uri="{FF2B5EF4-FFF2-40B4-BE49-F238E27FC236}">
              <a16:creationId xmlns:a16="http://schemas.microsoft.com/office/drawing/2014/main" id="{5C3926EF-15C7-4014-BAB7-5C52C342A0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17" name="Text Box 15">
          <a:extLst>
            <a:ext uri="{FF2B5EF4-FFF2-40B4-BE49-F238E27FC236}">
              <a16:creationId xmlns:a16="http://schemas.microsoft.com/office/drawing/2014/main" id="{A29DE3F1-37BC-4906-AFFB-2E1147D236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18" name="Text Box 15">
          <a:extLst>
            <a:ext uri="{FF2B5EF4-FFF2-40B4-BE49-F238E27FC236}">
              <a16:creationId xmlns:a16="http://schemas.microsoft.com/office/drawing/2014/main" id="{0C16DA59-3BEE-45FA-B022-C162222AF0D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19" name="Text Box 15">
          <a:extLst>
            <a:ext uri="{FF2B5EF4-FFF2-40B4-BE49-F238E27FC236}">
              <a16:creationId xmlns:a16="http://schemas.microsoft.com/office/drawing/2014/main" id="{82C1002E-C53E-4497-A961-2B16731EC4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20" name="Text Box 15">
          <a:extLst>
            <a:ext uri="{FF2B5EF4-FFF2-40B4-BE49-F238E27FC236}">
              <a16:creationId xmlns:a16="http://schemas.microsoft.com/office/drawing/2014/main" id="{0F29C042-1DC6-4668-A7AE-D5FF4F5726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21" name="Text Box 15">
          <a:extLst>
            <a:ext uri="{FF2B5EF4-FFF2-40B4-BE49-F238E27FC236}">
              <a16:creationId xmlns:a16="http://schemas.microsoft.com/office/drawing/2014/main" id="{1AE4841E-B08C-4611-B77B-03C4BEA8CA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22" name="Text Box 15">
          <a:extLst>
            <a:ext uri="{FF2B5EF4-FFF2-40B4-BE49-F238E27FC236}">
              <a16:creationId xmlns:a16="http://schemas.microsoft.com/office/drawing/2014/main" id="{83A5E137-CFB6-45D2-A462-18E7CEE156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23" name="Text Box 15">
          <a:extLst>
            <a:ext uri="{FF2B5EF4-FFF2-40B4-BE49-F238E27FC236}">
              <a16:creationId xmlns:a16="http://schemas.microsoft.com/office/drawing/2014/main" id="{910F2AAF-0C4F-4DDF-84CB-B7FB1E50A7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24" name="Text Box 15">
          <a:extLst>
            <a:ext uri="{FF2B5EF4-FFF2-40B4-BE49-F238E27FC236}">
              <a16:creationId xmlns:a16="http://schemas.microsoft.com/office/drawing/2014/main" id="{A6001E96-0129-4EB1-B36E-B6B1FF1F33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25" name="Text Box 15">
          <a:extLst>
            <a:ext uri="{FF2B5EF4-FFF2-40B4-BE49-F238E27FC236}">
              <a16:creationId xmlns:a16="http://schemas.microsoft.com/office/drawing/2014/main" id="{0FE3B13D-9B1F-427B-9D5B-E9652CE7EF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26" name="Text Box 15">
          <a:extLst>
            <a:ext uri="{FF2B5EF4-FFF2-40B4-BE49-F238E27FC236}">
              <a16:creationId xmlns:a16="http://schemas.microsoft.com/office/drawing/2014/main" id="{05045A78-45FE-4FEC-94F9-37F6BC260A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27" name="Text Box 15">
          <a:extLst>
            <a:ext uri="{FF2B5EF4-FFF2-40B4-BE49-F238E27FC236}">
              <a16:creationId xmlns:a16="http://schemas.microsoft.com/office/drawing/2014/main" id="{1454A454-C915-4BE4-A423-FF9952E95E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28" name="Text Box 15">
          <a:extLst>
            <a:ext uri="{FF2B5EF4-FFF2-40B4-BE49-F238E27FC236}">
              <a16:creationId xmlns:a16="http://schemas.microsoft.com/office/drawing/2014/main" id="{76E58F23-01E6-4C93-89C9-E2FC1FEFF4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29" name="Text Box 15">
          <a:extLst>
            <a:ext uri="{FF2B5EF4-FFF2-40B4-BE49-F238E27FC236}">
              <a16:creationId xmlns:a16="http://schemas.microsoft.com/office/drawing/2014/main" id="{49156D75-38D9-4E9F-9397-2806E904E3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30" name="Text Box 15">
          <a:extLst>
            <a:ext uri="{FF2B5EF4-FFF2-40B4-BE49-F238E27FC236}">
              <a16:creationId xmlns:a16="http://schemas.microsoft.com/office/drawing/2014/main" id="{B1BC6F7A-8C61-4DCB-9330-8F5FFE302F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31" name="Text Box 15">
          <a:extLst>
            <a:ext uri="{FF2B5EF4-FFF2-40B4-BE49-F238E27FC236}">
              <a16:creationId xmlns:a16="http://schemas.microsoft.com/office/drawing/2014/main" id="{2A992118-98AF-44C7-9F13-9A9A0C12F3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32" name="Text Box 15">
          <a:extLst>
            <a:ext uri="{FF2B5EF4-FFF2-40B4-BE49-F238E27FC236}">
              <a16:creationId xmlns:a16="http://schemas.microsoft.com/office/drawing/2014/main" id="{3CE38A08-9BA4-4D60-8E1E-46120F9EF8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33" name="Text Box 15">
          <a:extLst>
            <a:ext uri="{FF2B5EF4-FFF2-40B4-BE49-F238E27FC236}">
              <a16:creationId xmlns:a16="http://schemas.microsoft.com/office/drawing/2014/main" id="{8A5B5745-104F-4445-9FDB-F5BCD68D61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34" name="Text Box 15">
          <a:extLst>
            <a:ext uri="{FF2B5EF4-FFF2-40B4-BE49-F238E27FC236}">
              <a16:creationId xmlns:a16="http://schemas.microsoft.com/office/drawing/2014/main" id="{B27A7754-79BD-4B38-A99C-884F1E70161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35" name="Text Box 15">
          <a:extLst>
            <a:ext uri="{FF2B5EF4-FFF2-40B4-BE49-F238E27FC236}">
              <a16:creationId xmlns:a16="http://schemas.microsoft.com/office/drawing/2014/main" id="{7FE43A64-61D2-42E7-B907-01C53B47B0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36" name="Text Box 15">
          <a:extLst>
            <a:ext uri="{FF2B5EF4-FFF2-40B4-BE49-F238E27FC236}">
              <a16:creationId xmlns:a16="http://schemas.microsoft.com/office/drawing/2014/main" id="{B9AD4A01-14C4-4140-904B-25AF24CAC1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37" name="Text Box 15">
          <a:extLst>
            <a:ext uri="{FF2B5EF4-FFF2-40B4-BE49-F238E27FC236}">
              <a16:creationId xmlns:a16="http://schemas.microsoft.com/office/drawing/2014/main" id="{63622241-FB9F-4E7A-ACDF-543999ACCA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38" name="Text Box 15">
          <a:extLst>
            <a:ext uri="{FF2B5EF4-FFF2-40B4-BE49-F238E27FC236}">
              <a16:creationId xmlns:a16="http://schemas.microsoft.com/office/drawing/2014/main" id="{DB5F3674-E53A-4AD4-B3ED-7A9E5CD9C1C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39" name="Text Box 15">
          <a:extLst>
            <a:ext uri="{FF2B5EF4-FFF2-40B4-BE49-F238E27FC236}">
              <a16:creationId xmlns:a16="http://schemas.microsoft.com/office/drawing/2014/main" id="{3EF6CDD7-4F4E-4F64-9CDC-F0FB064157C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40" name="Text Box 15">
          <a:extLst>
            <a:ext uri="{FF2B5EF4-FFF2-40B4-BE49-F238E27FC236}">
              <a16:creationId xmlns:a16="http://schemas.microsoft.com/office/drawing/2014/main" id="{C63C455B-71EA-4CC1-826B-5B9DA956FF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41" name="Text Box 15">
          <a:extLst>
            <a:ext uri="{FF2B5EF4-FFF2-40B4-BE49-F238E27FC236}">
              <a16:creationId xmlns:a16="http://schemas.microsoft.com/office/drawing/2014/main" id="{5EA51D63-C45D-408E-8601-B10DA91075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42" name="Text Box 15">
          <a:extLst>
            <a:ext uri="{FF2B5EF4-FFF2-40B4-BE49-F238E27FC236}">
              <a16:creationId xmlns:a16="http://schemas.microsoft.com/office/drawing/2014/main" id="{34746377-14C5-4A26-AC50-782B52B2E2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43" name="Text Box 15">
          <a:extLst>
            <a:ext uri="{FF2B5EF4-FFF2-40B4-BE49-F238E27FC236}">
              <a16:creationId xmlns:a16="http://schemas.microsoft.com/office/drawing/2014/main" id="{5DFD0EC1-9F44-4E52-B1C3-19BAF6AED6A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44" name="Text Box 15">
          <a:extLst>
            <a:ext uri="{FF2B5EF4-FFF2-40B4-BE49-F238E27FC236}">
              <a16:creationId xmlns:a16="http://schemas.microsoft.com/office/drawing/2014/main" id="{C9735F11-A076-42C3-B85E-7D9669C099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45" name="Text Box 15">
          <a:extLst>
            <a:ext uri="{FF2B5EF4-FFF2-40B4-BE49-F238E27FC236}">
              <a16:creationId xmlns:a16="http://schemas.microsoft.com/office/drawing/2014/main" id="{AD8ECFFE-0E4B-4EE4-9E5C-859E680F61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46" name="Text Box 15">
          <a:extLst>
            <a:ext uri="{FF2B5EF4-FFF2-40B4-BE49-F238E27FC236}">
              <a16:creationId xmlns:a16="http://schemas.microsoft.com/office/drawing/2014/main" id="{ACA24A38-B2FD-4030-AD99-683B0DE4C4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47" name="Text Box 15">
          <a:extLst>
            <a:ext uri="{FF2B5EF4-FFF2-40B4-BE49-F238E27FC236}">
              <a16:creationId xmlns:a16="http://schemas.microsoft.com/office/drawing/2014/main" id="{06646A91-5DCD-4EA3-A2FD-5D5E0ABBBC4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48" name="Text Box 15">
          <a:extLst>
            <a:ext uri="{FF2B5EF4-FFF2-40B4-BE49-F238E27FC236}">
              <a16:creationId xmlns:a16="http://schemas.microsoft.com/office/drawing/2014/main" id="{009C4F26-43F4-40DE-AB0C-54127E6854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49" name="Text Box 15">
          <a:extLst>
            <a:ext uri="{FF2B5EF4-FFF2-40B4-BE49-F238E27FC236}">
              <a16:creationId xmlns:a16="http://schemas.microsoft.com/office/drawing/2014/main" id="{96A1A734-03D5-4754-AC9A-D0EBE6E9F4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50" name="Text Box 15">
          <a:extLst>
            <a:ext uri="{FF2B5EF4-FFF2-40B4-BE49-F238E27FC236}">
              <a16:creationId xmlns:a16="http://schemas.microsoft.com/office/drawing/2014/main" id="{03B74461-7501-43E2-B61F-FE0F522D54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51" name="Text Box 15">
          <a:extLst>
            <a:ext uri="{FF2B5EF4-FFF2-40B4-BE49-F238E27FC236}">
              <a16:creationId xmlns:a16="http://schemas.microsoft.com/office/drawing/2014/main" id="{AB63E6B4-B304-4D78-9E1C-9CD1B9E2A34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52" name="Text Box 15">
          <a:extLst>
            <a:ext uri="{FF2B5EF4-FFF2-40B4-BE49-F238E27FC236}">
              <a16:creationId xmlns:a16="http://schemas.microsoft.com/office/drawing/2014/main" id="{1F714057-3EC8-4631-AD46-E981007EA1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53" name="Text Box 15">
          <a:extLst>
            <a:ext uri="{FF2B5EF4-FFF2-40B4-BE49-F238E27FC236}">
              <a16:creationId xmlns:a16="http://schemas.microsoft.com/office/drawing/2014/main" id="{2BF4266E-C0B5-4E4C-BF58-773BFCB75C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54" name="Text Box 15">
          <a:extLst>
            <a:ext uri="{FF2B5EF4-FFF2-40B4-BE49-F238E27FC236}">
              <a16:creationId xmlns:a16="http://schemas.microsoft.com/office/drawing/2014/main" id="{27EF64C1-7DFC-4B08-92B4-953D6619BE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55" name="Text Box 15">
          <a:extLst>
            <a:ext uri="{FF2B5EF4-FFF2-40B4-BE49-F238E27FC236}">
              <a16:creationId xmlns:a16="http://schemas.microsoft.com/office/drawing/2014/main" id="{1F14E813-3A3F-4208-993B-134F1AB4B9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56" name="Text Box 15">
          <a:extLst>
            <a:ext uri="{FF2B5EF4-FFF2-40B4-BE49-F238E27FC236}">
              <a16:creationId xmlns:a16="http://schemas.microsoft.com/office/drawing/2014/main" id="{6E28AF51-FC3C-4A99-AB40-AD6F7A1686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57" name="Text Box 15">
          <a:extLst>
            <a:ext uri="{FF2B5EF4-FFF2-40B4-BE49-F238E27FC236}">
              <a16:creationId xmlns:a16="http://schemas.microsoft.com/office/drawing/2014/main" id="{1A83E7D5-6F6A-4BB7-9E0A-9BE1E2E04F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58" name="Text Box 15">
          <a:extLst>
            <a:ext uri="{FF2B5EF4-FFF2-40B4-BE49-F238E27FC236}">
              <a16:creationId xmlns:a16="http://schemas.microsoft.com/office/drawing/2014/main" id="{3345CF19-ABF4-4141-8E31-3D4729A872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59" name="Text Box 15">
          <a:extLst>
            <a:ext uri="{FF2B5EF4-FFF2-40B4-BE49-F238E27FC236}">
              <a16:creationId xmlns:a16="http://schemas.microsoft.com/office/drawing/2014/main" id="{CFB0A89A-D69D-442F-8124-67962016CE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60" name="Text Box 15">
          <a:extLst>
            <a:ext uri="{FF2B5EF4-FFF2-40B4-BE49-F238E27FC236}">
              <a16:creationId xmlns:a16="http://schemas.microsoft.com/office/drawing/2014/main" id="{E34B0A80-C906-4091-96DE-1FC3D7F3A1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61" name="Text Box 15">
          <a:extLst>
            <a:ext uri="{FF2B5EF4-FFF2-40B4-BE49-F238E27FC236}">
              <a16:creationId xmlns:a16="http://schemas.microsoft.com/office/drawing/2014/main" id="{2BF9576D-C886-4448-87CF-69EFC525B09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62" name="Text Box 15">
          <a:extLst>
            <a:ext uri="{FF2B5EF4-FFF2-40B4-BE49-F238E27FC236}">
              <a16:creationId xmlns:a16="http://schemas.microsoft.com/office/drawing/2014/main" id="{B0B0A0DC-D2D2-41B9-9068-17A0FFABDDC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63" name="Text Box 15">
          <a:extLst>
            <a:ext uri="{FF2B5EF4-FFF2-40B4-BE49-F238E27FC236}">
              <a16:creationId xmlns:a16="http://schemas.microsoft.com/office/drawing/2014/main" id="{F94B4163-D0B0-44A7-BA73-BAE016229B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64" name="Text Box 15">
          <a:extLst>
            <a:ext uri="{FF2B5EF4-FFF2-40B4-BE49-F238E27FC236}">
              <a16:creationId xmlns:a16="http://schemas.microsoft.com/office/drawing/2014/main" id="{754FD899-CF8C-401E-9E46-27C14A627E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65" name="Text Box 15">
          <a:extLst>
            <a:ext uri="{FF2B5EF4-FFF2-40B4-BE49-F238E27FC236}">
              <a16:creationId xmlns:a16="http://schemas.microsoft.com/office/drawing/2014/main" id="{4115C502-F738-461C-BA10-DF5AD98EF6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66" name="Text Box 15">
          <a:extLst>
            <a:ext uri="{FF2B5EF4-FFF2-40B4-BE49-F238E27FC236}">
              <a16:creationId xmlns:a16="http://schemas.microsoft.com/office/drawing/2014/main" id="{C7F034D0-3DBD-4343-9FD2-BC669021EF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67" name="Text Box 15">
          <a:extLst>
            <a:ext uri="{FF2B5EF4-FFF2-40B4-BE49-F238E27FC236}">
              <a16:creationId xmlns:a16="http://schemas.microsoft.com/office/drawing/2014/main" id="{AFF95447-42FB-4F00-87FA-9F6E393969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68" name="Text Box 15">
          <a:extLst>
            <a:ext uri="{FF2B5EF4-FFF2-40B4-BE49-F238E27FC236}">
              <a16:creationId xmlns:a16="http://schemas.microsoft.com/office/drawing/2014/main" id="{073719FC-990B-4597-9B5D-FFCAC23C9E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69" name="Text Box 15">
          <a:extLst>
            <a:ext uri="{FF2B5EF4-FFF2-40B4-BE49-F238E27FC236}">
              <a16:creationId xmlns:a16="http://schemas.microsoft.com/office/drawing/2014/main" id="{0C8BECC6-9A39-4B60-855B-A930A93046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70" name="Text Box 15">
          <a:extLst>
            <a:ext uri="{FF2B5EF4-FFF2-40B4-BE49-F238E27FC236}">
              <a16:creationId xmlns:a16="http://schemas.microsoft.com/office/drawing/2014/main" id="{6E9A06D1-6651-44EB-A5A0-430E347C02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71" name="Text Box 15">
          <a:extLst>
            <a:ext uri="{FF2B5EF4-FFF2-40B4-BE49-F238E27FC236}">
              <a16:creationId xmlns:a16="http://schemas.microsoft.com/office/drawing/2014/main" id="{E11101BF-A93C-4CA4-BCA7-84F2B65796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72" name="Text Box 15">
          <a:extLst>
            <a:ext uri="{FF2B5EF4-FFF2-40B4-BE49-F238E27FC236}">
              <a16:creationId xmlns:a16="http://schemas.microsoft.com/office/drawing/2014/main" id="{FA34A3B4-58FB-4EC9-AFAE-53B3760686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73" name="Text Box 15">
          <a:extLst>
            <a:ext uri="{FF2B5EF4-FFF2-40B4-BE49-F238E27FC236}">
              <a16:creationId xmlns:a16="http://schemas.microsoft.com/office/drawing/2014/main" id="{37B06A3F-C405-434D-97DF-C0022911297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74" name="Text Box 15">
          <a:extLst>
            <a:ext uri="{FF2B5EF4-FFF2-40B4-BE49-F238E27FC236}">
              <a16:creationId xmlns:a16="http://schemas.microsoft.com/office/drawing/2014/main" id="{648E3C9A-CB8D-4FFB-85C7-747111363B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75" name="Text Box 15">
          <a:extLst>
            <a:ext uri="{FF2B5EF4-FFF2-40B4-BE49-F238E27FC236}">
              <a16:creationId xmlns:a16="http://schemas.microsoft.com/office/drawing/2014/main" id="{202B89E0-694F-4561-80E9-AD2CBCD72A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76" name="Text Box 15">
          <a:extLst>
            <a:ext uri="{FF2B5EF4-FFF2-40B4-BE49-F238E27FC236}">
              <a16:creationId xmlns:a16="http://schemas.microsoft.com/office/drawing/2014/main" id="{C548D448-6E5E-4A27-B998-AA621072B2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77" name="Text Box 15">
          <a:extLst>
            <a:ext uri="{FF2B5EF4-FFF2-40B4-BE49-F238E27FC236}">
              <a16:creationId xmlns:a16="http://schemas.microsoft.com/office/drawing/2014/main" id="{93D610F2-4FF6-4A5E-8B58-98C94C7F1D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78" name="Text Box 15">
          <a:extLst>
            <a:ext uri="{FF2B5EF4-FFF2-40B4-BE49-F238E27FC236}">
              <a16:creationId xmlns:a16="http://schemas.microsoft.com/office/drawing/2014/main" id="{36CA08FF-DC59-4101-BDD1-9AC88FD5BB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79" name="Text Box 15">
          <a:extLst>
            <a:ext uri="{FF2B5EF4-FFF2-40B4-BE49-F238E27FC236}">
              <a16:creationId xmlns:a16="http://schemas.microsoft.com/office/drawing/2014/main" id="{33F7F1B0-4FA1-484A-8846-C0C61381EB6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80" name="Text Box 15">
          <a:extLst>
            <a:ext uri="{FF2B5EF4-FFF2-40B4-BE49-F238E27FC236}">
              <a16:creationId xmlns:a16="http://schemas.microsoft.com/office/drawing/2014/main" id="{66E839DB-7171-4F22-A807-CD8E181FE9F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581" name="Text Box 15">
          <a:extLst>
            <a:ext uri="{FF2B5EF4-FFF2-40B4-BE49-F238E27FC236}">
              <a16:creationId xmlns:a16="http://schemas.microsoft.com/office/drawing/2014/main" id="{1A707ED7-0A6F-429A-9321-5F2A054FB4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82" name="Text Box 15">
          <a:extLst>
            <a:ext uri="{FF2B5EF4-FFF2-40B4-BE49-F238E27FC236}">
              <a16:creationId xmlns:a16="http://schemas.microsoft.com/office/drawing/2014/main" id="{5ECC3ED2-4B84-40C3-A401-9AC530DA05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83" name="Text Box 15">
          <a:extLst>
            <a:ext uri="{FF2B5EF4-FFF2-40B4-BE49-F238E27FC236}">
              <a16:creationId xmlns:a16="http://schemas.microsoft.com/office/drawing/2014/main" id="{F08CF3C6-5978-4B96-B85E-A834D194F9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84" name="Text Box 15">
          <a:extLst>
            <a:ext uri="{FF2B5EF4-FFF2-40B4-BE49-F238E27FC236}">
              <a16:creationId xmlns:a16="http://schemas.microsoft.com/office/drawing/2014/main" id="{89173978-58F1-44BE-820C-8DB50F8336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85" name="Text Box 15">
          <a:extLst>
            <a:ext uri="{FF2B5EF4-FFF2-40B4-BE49-F238E27FC236}">
              <a16:creationId xmlns:a16="http://schemas.microsoft.com/office/drawing/2014/main" id="{74F7D19C-72CB-43C5-A741-4BEC6008F9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86" name="Text Box 15">
          <a:extLst>
            <a:ext uri="{FF2B5EF4-FFF2-40B4-BE49-F238E27FC236}">
              <a16:creationId xmlns:a16="http://schemas.microsoft.com/office/drawing/2014/main" id="{0478E36C-16F6-4CAF-9F44-DAC804BA48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87" name="Text Box 15">
          <a:extLst>
            <a:ext uri="{FF2B5EF4-FFF2-40B4-BE49-F238E27FC236}">
              <a16:creationId xmlns:a16="http://schemas.microsoft.com/office/drawing/2014/main" id="{8A7E8E00-B794-43F4-8786-F273254EFF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88" name="Text Box 15">
          <a:extLst>
            <a:ext uri="{FF2B5EF4-FFF2-40B4-BE49-F238E27FC236}">
              <a16:creationId xmlns:a16="http://schemas.microsoft.com/office/drawing/2014/main" id="{642F638B-286E-48FE-B109-2202F5ECA9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89" name="Text Box 15">
          <a:extLst>
            <a:ext uri="{FF2B5EF4-FFF2-40B4-BE49-F238E27FC236}">
              <a16:creationId xmlns:a16="http://schemas.microsoft.com/office/drawing/2014/main" id="{4EB89C66-A026-430B-865C-9774DD95C2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90" name="Text Box 15">
          <a:extLst>
            <a:ext uri="{FF2B5EF4-FFF2-40B4-BE49-F238E27FC236}">
              <a16:creationId xmlns:a16="http://schemas.microsoft.com/office/drawing/2014/main" id="{CFB38C6B-36AC-4E64-B6B5-2204E471CD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591" name="Text Box 15">
          <a:extLst>
            <a:ext uri="{FF2B5EF4-FFF2-40B4-BE49-F238E27FC236}">
              <a16:creationId xmlns:a16="http://schemas.microsoft.com/office/drawing/2014/main" id="{01A712B5-93B8-4AAA-A91C-E5FAF170DA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592" name="Text Box 15">
          <a:extLst>
            <a:ext uri="{FF2B5EF4-FFF2-40B4-BE49-F238E27FC236}">
              <a16:creationId xmlns:a16="http://schemas.microsoft.com/office/drawing/2014/main" id="{3241FE1E-FC56-49E6-9163-B8D77C6C6E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593" name="Text Box 15">
          <a:extLst>
            <a:ext uri="{FF2B5EF4-FFF2-40B4-BE49-F238E27FC236}">
              <a16:creationId xmlns:a16="http://schemas.microsoft.com/office/drawing/2014/main" id="{229359DF-ADA4-48B6-8ACA-A13BE940EB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594" name="Text Box 15">
          <a:extLst>
            <a:ext uri="{FF2B5EF4-FFF2-40B4-BE49-F238E27FC236}">
              <a16:creationId xmlns:a16="http://schemas.microsoft.com/office/drawing/2014/main" id="{C4D05F01-BE7F-4282-92DD-024DA88F74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595" name="Text Box 15">
          <a:extLst>
            <a:ext uri="{FF2B5EF4-FFF2-40B4-BE49-F238E27FC236}">
              <a16:creationId xmlns:a16="http://schemas.microsoft.com/office/drawing/2014/main" id="{B0E5E720-1409-4C97-82E2-7310C888C0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596" name="Text Box 15">
          <a:extLst>
            <a:ext uri="{FF2B5EF4-FFF2-40B4-BE49-F238E27FC236}">
              <a16:creationId xmlns:a16="http://schemas.microsoft.com/office/drawing/2014/main" id="{962401D4-9507-482E-A5ED-DCF0ECFFFD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597" name="Text Box 15">
          <a:extLst>
            <a:ext uri="{FF2B5EF4-FFF2-40B4-BE49-F238E27FC236}">
              <a16:creationId xmlns:a16="http://schemas.microsoft.com/office/drawing/2014/main" id="{71BD4AFA-92C2-4B56-B724-A249012D04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598" name="Text Box 15">
          <a:extLst>
            <a:ext uri="{FF2B5EF4-FFF2-40B4-BE49-F238E27FC236}">
              <a16:creationId xmlns:a16="http://schemas.microsoft.com/office/drawing/2014/main" id="{73C9FBEB-4754-4D50-B8F2-F0C93DA7068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599" name="Text Box 15">
          <a:extLst>
            <a:ext uri="{FF2B5EF4-FFF2-40B4-BE49-F238E27FC236}">
              <a16:creationId xmlns:a16="http://schemas.microsoft.com/office/drawing/2014/main" id="{A9D1AEAE-A379-418C-A441-AC3F5B2633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00" name="Text Box 15">
          <a:extLst>
            <a:ext uri="{FF2B5EF4-FFF2-40B4-BE49-F238E27FC236}">
              <a16:creationId xmlns:a16="http://schemas.microsoft.com/office/drawing/2014/main" id="{F4F0FB56-35FA-41BF-9CDA-E53400DE1C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01" name="Text Box 15">
          <a:extLst>
            <a:ext uri="{FF2B5EF4-FFF2-40B4-BE49-F238E27FC236}">
              <a16:creationId xmlns:a16="http://schemas.microsoft.com/office/drawing/2014/main" id="{8E4C803C-1FBF-49BA-9FC7-B5EC7E7AED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02" name="Text Box 15">
          <a:extLst>
            <a:ext uri="{FF2B5EF4-FFF2-40B4-BE49-F238E27FC236}">
              <a16:creationId xmlns:a16="http://schemas.microsoft.com/office/drawing/2014/main" id="{D20AF8D9-6303-4249-8AE5-0BFEE342FF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03" name="Text Box 15">
          <a:extLst>
            <a:ext uri="{FF2B5EF4-FFF2-40B4-BE49-F238E27FC236}">
              <a16:creationId xmlns:a16="http://schemas.microsoft.com/office/drawing/2014/main" id="{737EAB70-E3C3-4A5C-875F-310D231144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04" name="Text Box 15">
          <a:extLst>
            <a:ext uri="{FF2B5EF4-FFF2-40B4-BE49-F238E27FC236}">
              <a16:creationId xmlns:a16="http://schemas.microsoft.com/office/drawing/2014/main" id="{CF822E72-5B9D-4E94-A095-5BD5569044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05" name="Text Box 15">
          <a:extLst>
            <a:ext uri="{FF2B5EF4-FFF2-40B4-BE49-F238E27FC236}">
              <a16:creationId xmlns:a16="http://schemas.microsoft.com/office/drawing/2014/main" id="{05092EC5-74B8-4366-8D1E-01BA190AC1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06" name="Text Box 15">
          <a:extLst>
            <a:ext uri="{FF2B5EF4-FFF2-40B4-BE49-F238E27FC236}">
              <a16:creationId xmlns:a16="http://schemas.microsoft.com/office/drawing/2014/main" id="{B7B55A7F-B10E-40C9-8F50-03749CC42F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07" name="Text Box 15">
          <a:extLst>
            <a:ext uri="{FF2B5EF4-FFF2-40B4-BE49-F238E27FC236}">
              <a16:creationId xmlns:a16="http://schemas.microsoft.com/office/drawing/2014/main" id="{DF050A26-C148-4B94-9C8D-8EAF086164F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08" name="Text Box 15">
          <a:extLst>
            <a:ext uri="{FF2B5EF4-FFF2-40B4-BE49-F238E27FC236}">
              <a16:creationId xmlns:a16="http://schemas.microsoft.com/office/drawing/2014/main" id="{18D437B0-A8BF-4B2B-9C5C-DC8444BF93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09" name="Text Box 15">
          <a:extLst>
            <a:ext uri="{FF2B5EF4-FFF2-40B4-BE49-F238E27FC236}">
              <a16:creationId xmlns:a16="http://schemas.microsoft.com/office/drawing/2014/main" id="{7A3EF371-175A-4887-8B73-9062DBCA505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10" name="Text Box 15">
          <a:extLst>
            <a:ext uri="{FF2B5EF4-FFF2-40B4-BE49-F238E27FC236}">
              <a16:creationId xmlns:a16="http://schemas.microsoft.com/office/drawing/2014/main" id="{EFD6319F-97ED-41D3-BA54-57695833F9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11" name="Text Box 15">
          <a:extLst>
            <a:ext uri="{FF2B5EF4-FFF2-40B4-BE49-F238E27FC236}">
              <a16:creationId xmlns:a16="http://schemas.microsoft.com/office/drawing/2014/main" id="{6A2C3211-49EF-445E-9969-54B5F31DF3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12" name="Text Box 15">
          <a:extLst>
            <a:ext uri="{FF2B5EF4-FFF2-40B4-BE49-F238E27FC236}">
              <a16:creationId xmlns:a16="http://schemas.microsoft.com/office/drawing/2014/main" id="{3819A51A-AC3C-485D-8A3E-67F9C894B0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13" name="Text Box 15">
          <a:extLst>
            <a:ext uri="{FF2B5EF4-FFF2-40B4-BE49-F238E27FC236}">
              <a16:creationId xmlns:a16="http://schemas.microsoft.com/office/drawing/2014/main" id="{F23A456C-C231-42E0-B816-6E01D94399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14" name="Text Box 15">
          <a:extLst>
            <a:ext uri="{FF2B5EF4-FFF2-40B4-BE49-F238E27FC236}">
              <a16:creationId xmlns:a16="http://schemas.microsoft.com/office/drawing/2014/main" id="{93F58F7F-06A5-4FAA-9ECA-64DD651F40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15" name="Text Box 15">
          <a:extLst>
            <a:ext uri="{FF2B5EF4-FFF2-40B4-BE49-F238E27FC236}">
              <a16:creationId xmlns:a16="http://schemas.microsoft.com/office/drawing/2014/main" id="{A31A6ED2-B267-42D7-B07F-6602E8C37E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16" name="Text Box 15">
          <a:extLst>
            <a:ext uri="{FF2B5EF4-FFF2-40B4-BE49-F238E27FC236}">
              <a16:creationId xmlns:a16="http://schemas.microsoft.com/office/drawing/2014/main" id="{B64ECE33-3C10-4CD4-89B0-127BECB72F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17" name="Text Box 15">
          <a:extLst>
            <a:ext uri="{FF2B5EF4-FFF2-40B4-BE49-F238E27FC236}">
              <a16:creationId xmlns:a16="http://schemas.microsoft.com/office/drawing/2014/main" id="{733D1168-E51E-4449-8876-FC6EA326AB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18" name="Text Box 15">
          <a:extLst>
            <a:ext uri="{FF2B5EF4-FFF2-40B4-BE49-F238E27FC236}">
              <a16:creationId xmlns:a16="http://schemas.microsoft.com/office/drawing/2014/main" id="{226D4464-EB4B-40E9-A3D8-51D42DBBF8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19" name="Text Box 15">
          <a:extLst>
            <a:ext uri="{FF2B5EF4-FFF2-40B4-BE49-F238E27FC236}">
              <a16:creationId xmlns:a16="http://schemas.microsoft.com/office/drawing/2014/main" id="{05EA2966-190D-4CFC-B539-D297C222E7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20" name="Text Box 15">
          <a:extLst>
            <a:ext uri="{FF2B5EF4-FFF2-40B4-BE49-F238E27FC236}">
              <a16:creationId xmlns:a16="http://schemas.microsoft.com/office/drawing/2014/main" id="{FF023B98-20CC-4057-A1E6-C1207E30EE4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21" name="Text Box 15">
          <a:extLst>
            <a:ext uri="{FF2B5EF4-FFF2-40B4-BE49-F238E27FC236}">
              <a16:creationId xmlns:a16="http://schemas.microsoft.com/office/drawing/2014/main" id="{6450EA4F-7D7B-4A6E-9635-4DF612B81D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22" name="Text Box 15">
          <a:extLst>
            <a:ext uri="{FF2B5EF4-FFF2-40B4-BE49-F238E27FC236}">
              <a16:creationId xmlns:a16="http://schemas.microsoft.com/office/drawing/2014/main" id="{30C5A079-C08F-4B90-BE05-EAD9099207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23" name="Text Box 15">
          <a:extLst>
            <a:ext uri="{FF2B5EF4-FFF2-40B4-BE49-F238E27FC236}">
              <a16:creationId xmlns:a16="http://schemas.microsoft.com/office/drawing/2014/main" id="{EF68821A-CCCD-4314-9381-2D227A1708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24" name="Text Box 15">
          <a:extLst>
            <a:ext uri="{FF2B5EF4-FFF2-40B4-BE49-F238E27FC236}">
              <a16:creationId xmlns:a16="http://schemas.microsoft.com/office/drawing/2014/main" id="{3D45A5B5-E429-4A39-8D08-EBE32F3248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25" name="Text Box 15">
          <a:extLst>
            <a:ext uri="{FF2B5EF4-FFF2-40B4-BE49-F238E27FC236}">
              <a16:creationId xmlns:a16="http://schemas.microsoft.com/office/drawing/2014/main" id="{A014E6C8-F890-4833-8555-C83F171B57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26" name="Text Box 15">
          <a:extLst>
            <a:ext uri="{FF2B5EF4-FFF2-40B4-BE49-F238E27FC236}">
              <a16:creationId xmlns:a16="http://schemas.microsoft.com/office/drawing/2014/main" id="{EE3E7411-DFBD-42DE-908E-92537ECB92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27" name="Text Box 15">
          <a:extLst>
            <a:ext uri="{FF2B5EF4-FFF2-40B4-BE49-F238E27FC236}">
              <a16:creationId xmlns:a16="http://schemas.microsoft.com/office/drawing/2014/main" id="{E7CA102C-7D4F-43CC-985C-E0FB4977FE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28" name="Text Box 15">
          <a:extLst>
            <a:ext uri="{FF2B5EF4-FFF2-40B4-BE49-F238E27FC236}">
              <a16:creationId xmlns:a16="http://schemas.microsoft.com/office/drawing/2014/main" id="{0149D3D7-FEC8-46DD-AE1B-985DA9DF03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29" name="Text Box 15">
          <a:extLst>
            <a:ext uri="{FF2B5EF4-FFF2-40B4-BE49-F238E27FC236}">
              <a16:creationId xmlns:a16="http://schemas.microsoft.com/office/drawing/2014/main" id="{032EA9A9-02C3-4627-8E05-85455C9899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30" name="Text Box 15">
          <a:extLst>
            <a:ext uri="{FF2B5EF4-FFF2-40B4-BE49-F238E27FC236}">
              <a16:creationId xmlns:a16="http://schemas.microsoft.com/office/drawing/2014/main" id="{8E67B321-D5FA-4BEF-B14F-84061967B1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31" name="Text Box 15">
          <a:extLst>
            <a:ext uri="{FF2B5EF4-FFF2-40B4-BE49-F238E27FC236}">
              <a16:creationId xmlns:a16="http://schemas.microsoft.com/office/drawing/2014/main" id="{A41DEE4F-A678-4FE8-BB6B-111D554D18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32" name="Text Box 15">
          <a:extLst>
            <a:ext uri="{FF2B5EF4-FFF2-40B4-BE49-F238E27FC236}">
              <a16:creationId xmlns:a16="http://schemas.microsoft.com/office/drawing/2014/main" id="{B87D6867-76A0-4220-A3D0-A65ADD67759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33" name="Text Box 15">
          <a:extLst>
            <a:ext uri="{FF2B5EF4-FFF2-40B4-BE49-F238E27FC236}">
              <a16:creationId xmlns:a16="http://schemas.microsoft.com/office/drawing/2014/main" id="{1AE48688-D48B-4F05-BE02-8779E283A3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34" name="Text Box 15">
          <a:extLst>
            <a:ext uri="{FF2B5EF4-FFF2-40B4-BE49-F238E27FC236}">
              <a16:creationId xmlns:a16="http://schemas.microsoft.com/office/drawing/2014/main" id="{29112189-A6AD-42BF-A625-B432814191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35" name="Text Box 15">
          <a:extLst>
            <a:ext uri="{FF2B5EF4-FFF2-40B4-BE49-F238E27FC236}">
              <a16:creationId xmlns:a16="http://schemas.microsoft.com/office/drawing/2014/main" id="{E886E2AA-0183-4937-A7B2-B9CC4E6C26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36" name="Text Box 15">
          <a:extLst>
            <a:ext uri="{FF2B5EF4-FFF2-40B4-BE49-F238E27FC236}">
              <a16:creationId xmlns:a16="http://schemas.microsoft.com/office/drawing/2014/main" id="{880871F6-EF8F-4D0C-8588-104C05F67B0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37" name="Text Box 15">
          <a:extLst>
            <a:ext uri="{FF2B5EF4-FFF2-40B4-BE49-F238E27FC236}">
              <a16:creationId xmlns:a16="http://schemas.microsoft.com/office/drawing/2014/main" id="{79DBDC69-DA2C-479D-B545-EAC1C4B199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38" name="Text Box 15">
          <a:extLst>
            <a:ext uri="{FF2B5EF4-FFF2-40B4-BE49-F238E27FC236}">
              <a16:creationId xmlns:a16="http://schemas.microsoft.com/office/drawing/2014/main" id="{001AB945-6F15-4A24-A71B-AAE1D2BF53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39" name="Text Box 15">
          <a:extLst>
            <a:ext uri="{FF2B5EF4-FFF2-40B4-BE49-F238E27FC236}">
              <a16:creationId xmlns:a16="http://schemas.microsoft.com/office/drawing/2014/main" id="{1583E30A-EB9D-4A05-848B-6CD863E255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40" name="Text Box 15">
          <a:extLst>
            <a:ext uri="{FF2B5EF4-FFF2-40B4-BE49-F238E27FC236}">
              <a16:creationId xmlns:a16="http://schemas.microsoft.com/office/drawing/2014/main" id="{C27FEBA1-942D-4555-A3AE-E76BF995FE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41" name="Text Box 15">
          <a:extLst>
            <a:ext uri="{FF2B5EF4-FFF2-40B4-BE49-F238E27FC236}">
              <a16:creationId xmlns:a16="http://schemas.microsoft.com/office/drawing/2014/main" id="{A0067C18-4BD5-4792-9BC1-2891E829A5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42" name="Text Box 15">
          <a:extLst>
            <a:ext uri="{FF2B5EF4-FFF2-40B4-BE49-F238E27FC236}">
              <a16:creationId xmlns:a16="http://schemas.microsoft.com/office/drawing/2014/main" id="{A98E08E4-F6CF-4BE9-8EDB-5C5228C096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43" name="Text Box 15">
          <a:extLst>
            <a:ext uri="{FF2B5EF4-FFF2-40B4-BE49-F238E27FC236}">
              <a16:creationId xmlns:a16="http://schemas.microsoft.com/office/drawing/2014/main" id="{ADFAF046-91FB-4345-BB28-07049273E8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44" name="Text Box 15">
          <a:extLst>
            <a:ext uri="{FF2B5EF4-FFF2-40B4-BE49-F238E27FC236}">
              <a16:creationId xmlns:a16="http://schemas.microsoft.com/office/drawing/2014/main" id="{86EB04A6-D7E2-4640-9CDA-7BDDCF46E1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45" name="Text Box 15">
          <a:extLst>
            <a:ext uri="{FF2B5EF4-FFF2-40B4-BE49-F238E27FC236}">
              <a16:creationId xmlns:a16="http://schemas.microsoft.com/office/drawing/2014/main" id="{FBEA75E1-8A72-4194-8ECF-82867FAE69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46" name="Text Box 15">
          <a:extLst>
            <a:ext uri="{FF2B5EF4-FFF2-40B4-BE49-F238E27FC236}">
              <a16:creationId xmlns:a16="http://schemas.microsoft.com/office/drawing/2014/main" id="{4A52FB04-7598-49AF-B89E-134644BC84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47" name="Text Box 15">
          <a:extLst>
            <a:ext uri="{FF2B5EF4-FFF2-40B4-BE49-F238E27FC236}">
              <a16:creationId xmlns:a16="http://schemas.microsoft.com/office/drawing/2014/main" id="{4F722FB8-03C8-4B8F-B22B-B280F5108E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48" name="Text Box 15">
          <a:extLst>
            <a:ext uri="{FF2B5EF4-FFF2-40B4-BE49-F238E27FC236}">
              <a16:creationId xmlns:a16="http://schemas.microsoft.com/office/drawing/2014/main" id="{01E8D885-8AAE-4DFA-9F42-A9743E2607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49" name="Text Box 15">
          <a:extLst>
            <a:ext uri="{FF2B5EF4-FFF2-40B4-BE49-F238E27FC236}">
              <a16:creationId xmlns:a16="http://schemas.microsoft.com/office/drawing/2014/main" id="{8FF7FBE9-D223-4119-80A7-15830B6A06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50" name="Text Box 15">
          <a:extLst>
            <a:ext uri="{FF2B5EF4-FFF2-40B4-BE49-F238E27FC236}">
              <a16:creationId xmlns:a16="http://schemas.microsoft.com/office/drawing/2014/main" id="{7F9B6582-42BD-4D1A-BBC3-E5A75043A65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51" name="Text Box 15">
          <a:extLst>
            <a:ext uri="{FF2B5EF4-FFF2-40B4-BE49-F238E27FC236}">
              <a16:creationId xmlns:a16="http://schemas.microsoft.com/office/drawing/2014/main" id="{F9E906F7-79B2-4A72-8A78-06041D4B8C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52" name="Text Box 15">
          <a:extLst>
            <a:ext uri="{FF2B5EF4-FFF2-40B4-BE49-F238E27FC236}">
              <a16:creationId xmlns:a16="http://schemas.microsoft.com/office/drawing/2014/main" id="{CB1D9505-B2DE-42EC-8595-1D8C1BAF237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53" name="Text Box 15">
          <a:extLst>
            <a:ext uri="{FF2B5EF4-FFF2-40B4-BE49-F238E27FC236}">
              <a16:creationId xmlns:a16="http://schemas.microsoft.com/office/drawing/2014/main" id="{C0EDCD62-B6F7-455D-80E3-075636A20A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54" name="Text Box 15">
          <a:extLst>
            <a:ext uri="{FF2B5EF4-FFF2-40B4-BE49-F238E27FC236}">
              <a16:creationId xmlns:a16="http://schemas.microsoft.com/office/drawing/2014/main" id="{BF3A5D7E-798E-4DEC-BB10-6AFEEEF12F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55" name="Text Box 15">
          <a:extLst>
            <a:ext uri="{FF2B5EF4-FFF2-40B4-BE49-F238E27FC236}">
              <a16:creationId xmlns:a16="http://schemas.microsoft.com/office/drawing/2014/main" id="{E23FC621-938C-44D3-8126-830A6356B0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56" name="Text Box 15">
          <a:extLst>
            <a:ext uri="{FF2B5EF4-FFF2-40B4-BE49-F238E27FC236}">
              <a16:creationId xmlns:a16="http://schemas.microsoft.com/office/drawing/2014/main" id="{E22229D6-808B-4573-AC77-ABC4AC92811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57" name="Text Box 15">
          <a:extLst>
            <a:ext uri="{FF2B5EF4-FFF2-40B4-BE49-F238E27FC236}">
              <a16:creationId xmlns:a16="http://schemas.microsoft.com/office/drawing/2014/main" id="{1D512080-A836-41F9-B1F5-A613A941FB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58" name="Text Box 15">
          <a:extLst>
            <a:ext uri="{FF2B5EF4-FFF2-40B4-BE49-F238E27FC236}">
              <a16:creationId xmlns:a16="http://schemas.microsoft.com/office/drawing/2014/main" id="{25DBAF9F-7D54-49F5-B76F-178CE2452D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59" name="Text Box 15">
          <a:extLst>
            <a:ext uri="{FF2B5EF4-FFF2-40B4-BE49-F238E27FC236}">
              <a16:creationId xmlns:a16="http://schemas.microsoft.com/office/drawing/2014/main" id="{71B00308-3863-49B9-9F7F-6D7818BD9D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60" name="Text Box 15">
          <a:extLst>
            <a:ext uri="{FF2B5EF4-FFF2-40B4-BE49-F238E27FC236}">
              <a16:creationId xmlns:a16="http://schemas.microsoft.com/office/drawing/2014/main" id="{5EA19645-DC90-49C8-AD5E-578FEE41AC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61" name="Text Box 15">
          <a:extLst>
            <a:ext uri="{FF2B5EF4-FFF2-40B4-BE49-F238E27FC236}">
              <a16:creationId xmlns:a16="http://schemas.microsoft.com/office/drawing/2014/main" id="{25BF8BE3-FA90-4CCC-A038-959B80D4F2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62" name="Text Box 15">
          <a:extLst>
            <a:ext uri="{FF2B5EF4-FFF2-40B4-BE49-F238E27FC236}">
              <a16:creationId xmlns:a16="http://schemas.microsoft.com/office/drawing/2014/main" id="{1A676968-E164-4402-823A-350AD571EF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63" name="Text Box 15">
          <a:extLst>
            <a:ext uri="{FF2B5EF4-FFF2-40B4-BE49-F238E27FC236}">
              <a16:creationId xmlns:a16="http://schemas.microsoft.com/office/drawing/2014/main" id="{D630451B-794F-47FD-9C4B-CF339CA370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64" name="Text Box 15">
          <a:extLst>
            <a:ext uri="{FF2B5EF4-FFF2-40B4-BE49-F238E27FC236}">
              <a16:creationId xmlns:a16="http://schemas.microsoft.com/office/drawing/2014/main" id="{C5594FB5-2E43-4521-B47D-C8C021C0C1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65" name="Text Box 15">
          <a:extLst>
            <a:ext uri="{FF2B5EF4-FFF2-40B4-BE49-F238E27FC236}">
              <a16:creationId xmlns:a16="http://schemas.microsoft.com/office/drawing/2014/main" id="{5A571109-6C46-41E8-88A7-361588DE5F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66" name="Text Box 15">
          <a:extLst>
            <a:ext uri="{FF2B5EF4-FFF2-40B4-BE49-F238E27FC236}">
              <a16:creationId xmlns:a16="http://schemas.microsoft.com/office/drawing/2014/main" id="{1ECFE852-57FB-4544-BF8B-0278EF8713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67" name="Text Box 15">
          <a:extLst>
            <a:ext uri="{FF2B5EF4-FFF2-40B4-BE49-F238E27FC236}">
              <a16:creationId xmlns:a16="http://schemas.microsoft.com/office/drawing/2014/main" id="{B8AC0E2B-E8BB-4AFF-98C1-A534AACF28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68" name="Text Box 15">
          <a:extLst>
            <a:ext uri="{FF2B5EF4-FFF2-40B4-BE49-F238E27FC236}">
              <a16:creationId xmlns:a16="http://schemas.microsoft.com/office/drawing/2014/main" id="{6BE96DE7-096C-40B3-8EFD-EB0C72E240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9600"/>
    <xdr:sp macro="" textlink="">
      <xdr:nvSpPr>
        <xdr:cNvPr id="4669" name="Text Box 15">
          <a:extLst>
            <a:ext uri="{FF2B5EF4-FFF2-40B4-BE49-F238E27FC236}">
              <a16:creationId xmlns:a16="http://schemas.microsoft.com/office/drawing/2014/main" id="{3A53D246-152B-4ADD-915C-BC3120936A6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70" name="Text Box 15">
          <a:extLst>
            <a:ext uri="{FF2B5EF4-FFF2-40B4-BE49-F238E27FC236}">
              <a16:creationId xmlns:a16="http://schemas.microsoft.com/office/drawing/2014/main" id="{3705E667-1DFA-49AE-B719-2CA6905F8D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71" name="Text Box 15">
          <a:extLst>
            <a:ext uri="{FF2B5EF4-FFF2-40B4-BE49-F238E27FC236}">
              <a16:creationId xmlns:a16="http://schemas.microsoft.com/office/drawing/2014/main" id="{87C31EFD-8B0D-4381-BF76-930EA22B75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72" name="Text Box 15">
          <a:extLst>
            <a:ext uri="{FF2B5EF4-FFF2-40B4-BE49-F238E27FC236}">
              <a16:creationId xmlns:a16="http://schemas.microsoft.com/office/drawing/2014/main" id="{9259A87C-A425-446C-B310-15D7229283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73" name="Text Box 15">
          <a:extLst>
            <a:ext uri="{FF2B5EF4-FFF2-40B4-BE49-F238E27FC236}">
              <a16:creationId xmlns:a16="http://schemas.microsoft.com/office/drawing/2014/main" id="{C37F1AE5-7E68-408C-9406-40FF3CAB1A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74" name="Text Box 15">
          <a:extLst>
            <a:ext uri="{FF2B5EF4-FFF2-40B4-BE49-F238E27FC236}">
              <a16:creationId xmlns:a16="http://schemas.microsoft.com/office/drawing/2014/main" id="{41ED4852-F893-4742-B755-8D6A928075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75" name="Text Box 15">
          <a:extLst>
            <a:ext uri="{FF2B5EF4-FFF2-40B4-BE49-F238E27FC236}">
              <a16:creationId xmlns:a16="http://schemas.microsoft.com/office/drawing/2014/main" id="{6A1ECFC8-5845-4C46-8702-A6DF0D70FD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600075"/>
    <xdr:sp macro="" textlink="">
      <xdr:nvSpPr>
        <xdr:cNvPr id="4676" name="Text Box 15">
          <a:extLst>
            <a:ext uri="{FF2B5EF4-FFF2-40B4-BE49-F238E27FC236}">
              <a16:creationId xmlns:a16="http://schemas.microsoft.com/office/drawing/2014/main" id="{8C828607-A671-4685-BD54-A554A09706A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677" name="Text Box 15">
          <a:extLst>
            <a:ext uri="{FF2B5EF4-FFF2-40B4-BE49-F238E27FC236}">
              <a16:creationId xmlns:a16="http://schemas.microsoft.com/office/drawing/2014/main" id="{A9E323BD-AC65-412A-AEE1-6EB5625E4A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678" name="Text Box 15">
          <a:extLst>
            <a:ext uri="{FF2B5EF4-FFF2-40B4-BE49-F238E27FC236}">
              <a16:creationId xmlns:a16="http://schemas.microsoft.com/office/drawing/2014/main" id="{50AC0B71-DE21-48E5-AA7D-422AC4D688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679" name="Text Box 15">
          <a:extLst>
            <a:ext uri="{FF2B5EF4-FFF2-40B4-BE49-F238E27FC236}">
              <a16:creationId xmlns:a16="http://schemas.microsoft.com/office/drawing/2014/main" id="{13F5FF54-C55D-4D94-A613-F33DB86651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80" name="Text Box 15">
          <a:extLst>
            <a:ext uri="{FF2B5EF4-FFF2-40B4-BE49-F238E27FC236}">
              <a16:creationId xmlns:a16="http://schemas.microsoft.com/office/drawing/2014/main" id="{6D75E74E-0825-4CEE-B960-16D849B19A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81" name="Text Box 15">
          <a:extLst>
            <a:ext uri="{FF2B5EF4-FFF2-40B4-BE49-F238E27FC236}">
              <a16:creationId xmlns:a16="http://schemas.microsoft.com/office/drawing/2014/main" id="{DDEF9B57-683E-4F96-8C12-11635E4EE8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82" name="Text Box 15">
          <a:extLst>
            <a:ext uri="{FF2B5EF4-FFF2-40B4-BE49-F238E27FC236}">
              <a16:creationId xmlns:a16="http://schemas.microsoft.com/office/drawing/2014/main" id="{56385FD2-FDA1-4313-ABA6-4A0172BC60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83" name="Text Box 15">
          <a:extLst>
            <a:ext uri="{FF2B5EF4-FFF2-40B4-BE49-F238E27FC236}">
              <a16:creationId xmlns:a16="http://schemas.microsoft.com/office/drawing/2014/main" id="{F0FA0D39-8DD6-496A-9E7F-0640D5FA6E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84" name="Text Box 15">
          <a:extLst>
            <a:ext uri="{FF2B5EF4-FFF2-40B4-BE49-F238E27FC236}">
              <a16:creationId xmlns:a16="http://schemas.microsoft.com/office/drawing/2014/main" id="{1AFEC1DD-6F2C-4C07-81E3-4C93AE7787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85" name="Text Box 15">
          <a:extLst>
            <a:ext uri="{FF2B5EF4-FFF2-40B4-BE49-F238E27FC236}">
              <a16:creationId xmlns:a16="http://schemas.microsoft.com/office/drawing/2014/main" id="{B571D7F0-03F0-4DC5-A80B-656F6D2317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86" name="Text Box 15">
          <a:extLst>
            <a:ext uri="{FF2B5EF4-FFF2-40B4-BE49-F238E27FC236}">
              <a16:creationId xmlns:a16="http://schemas.microsoft.com/office/drawing/2014/main" id="{AEB331D6-A87A-469F-9B3E-54BA538C53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87" name="Text Box 15">
          <a:extLst>
            <a:ext uri="{FF2B5EF4-FFF2-40B4-BE49-F238E27FC236}">
              <a16:creationId xmlns:a16="http://schemas.microsoft.com/office/drawing/2014/main" id="{31D1B9DC-AA6F-44C1-A961-8EED0EA5F4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88" name="Text Box 15">
          <a:extLst>
            <a:ext uri="{FF2B5EF4-FFF2-40B4-BE49-F238E27FC236}">
              <a16:creationId xmlns:a16="http://schemas.microsoft.com/office/drawing/2014/main" id="{0E42A46A-2723-4A4F-B9AE-1802F5DB6B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89" name="Text Box 15">
          <a:extLst>
            <a:ext uri="{FF2B5EF4-FFF2-40B4-BE49-F238E27FC236}">
              <a16:creationId xmlns:a16="http://schemas.microsoft.com/office/drawing/2014/main" id="{284BF28F-4C33-40C2-B96D-3EA90B0635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690" name="Text Box 15">
          <a:extLst>
            <a:ext uri="{FF2B5EF4-FFF2-40B4-BE49-F238E27FC236}">
              <a16:creationId xmlns:a16="http://schemas.microsoft.com/office/drawing/2014/main" id="{57D1F870-C366-4F33-B178-6BCA29C5C5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691" name="Text Box 15">
          <a:extLst>
            <a:ext uri="{FF2B5EF4-FFF2-40B4-BE49-F238E27FC236}">
              <a16:creationId xmlns:a16="http://schemas.microsoft.com/office/drawing/2014/main" id="{D5EE9EBC-B8FA-446C-941C-0525BF89E5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692" name="Text Box 15">
          <a:extLst>
            <a:ext uri="{FF2B5EF4-FFF2-40B4-BE49-F238E27FC236}">
              <a16:creationId xmlns:a16="http://schemas.microsoft.com/office/drawing/2014/main" id="{05FD50B8-F981-43E0-A485-4C01C69569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693" name="Text Box 15">
          <a:extLst>
            <a:ext uri="{FF2B5EF4-FFF2-40B4-BE49-F238E27FC236}">
              <a16:creationId xmlns:a16="http://schemas.microsoft.com/office/drawing/2014/main" id="{44771460-9EC7-4546-B87B-17028C4BC1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694" name="Text Box 15">
          <a:extLst>
            <a:ext uri="{FF2B5EF4-FFF2-40B4-BE49-F238E27FC236}">
              <a16:creationId xmlns:a16="http://schemas.microsoft.com/office/drawing/2014/main" id="{56060168-2D89-447A-8DA6-0C1787473C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95" name="Text Box 15">
          <a:extLst>
            <a:ext uri="{FF2B5EF4-FFF2-40B4-BE49-F238E27FC236}">
              <a16:creationId xmlns:a16="http://schemas.microsoft.com/office/drawing/2014/main" id="{31799E1D-E9D3-4BC4-8628-0BFCA1A8B4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96" name="Text Box 15">
          <a:extLst>
            <a:ext uri="{FF2B5EF4-FFF2-40B4-BE49-F238E27FC236}">
              <a16:creationId xmlns:a16="http://schemas.microsoft.com/office/drawing/2014/main" id="{DE887211-FA5D-4B5B-9516-4FE3EEE86D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97" name="Text Box 15">
          <a:extLst>
            <a:ext uri="{FF2B5EF4-FFF2-40B4-BE49-F238E27FC236}">
              <a16:creationId xmlns:a16="http://schemas.microsoft.com/office/drawing/2014/main" id="{C7F17917-3AB2-4B01-BA11-197133F7A3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98" name="Text Box 15">
          <a:extLst>
            <a:ext uri="{FF2B5EF4-FFF2-40B4-BE49-F238E27FC236}">
              <a16:creationId xmlns:a16="http://schemas.microsoft.com/office/drawing/2014/main" id="{1EF346FE-C2C3-4AA4-9998-836EC43585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699" name="Text Box 15">
          <a:extLst>
            <a:ext uri="{FF2B5EF4-FFF2-40B4-BE49-F238E27FC236}">
              <a16:creationId xmlns:a16="http://schemas.microsoft.com/office/drawing/2014/main" id="{B62F1942-BAA7-47C3-9977-2E810479E9C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00" name="Text Box 15">
          <a:extLst>
            <a:ext uri="{FF2B5EF4-FFF2-40B4-BE49-F238E27FC236}">
              <a16:creationId xmlns:a16="http://schemas.microsoft.com/office/drawing/2014/main" id="{083D11E8-F3C9-4F73-9BB3-49B8F94828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01" name="Text Box 15">
          <a:extLst>
            <a:ext uri="{FF2B5EF4-FFF2-40B4-BE49-F238E27FC236}">
              <a16:creationId xmlns:a16="http://schemas.microsoft.com/office/drawing/2014/main" id="{596270C1-AFFD-4E09-8515-99BB118F0D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02" name="Text Box 15">
          <a:extLst>
            <a:ext uri="{FF2B5EF4-FFF2-40B4-BE49-F238E27FC236}">
              <a16:creationId xmlns:a16="http://schemas.microsoft.com/office/drawing/2014/main" id="{787A9265-803F-4003-A0E8-AABAC95F86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03" name="Text Box 15">
          <a:extLst>
            <a:ext uri="{FF2B5EF4-FFF2-40B4-BE49-F238E27FC236}">
              <a16:creationId xmlns:a16="http://schemas.microsoft.com/office/drawing/2014/main" id="{9BB971A9-365A-434D-87A4-18483EA7CC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04" name="Text Box 15">
          <a:extLst>
            <a:ext uri="{FF2B5EF4-FFF2-40B4-BE49-F238E27FC236}">
              <a16:creationId xmlns:a16="http://schemas.microsoft.com/office/drawing/2014/main" id="{12CBA281-E801-40EC-AEA0-AE8C6626CF2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05" name="Text Box 15">
          <a:extLst>
            <a:ext uri="{FF2B5EF4-FFF2-40B4-BE49-F238E27FC236}">
              <a16:creationId xmlns:a16="http://schemas.microsoft.com/office/drawing/2014/main" id="{F997D43B-61A3-4285-91FC-326690A9826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06" name="Text Box 15">
          <a:extLst>
            <a:ext uri="{FF2B5EF4-FFF2-40B4-BE49-F238E27FC236}">
              <a16:creationId xmlns:a16="http://schemas.microsoft.com/office/drawing/2014/main" id="{5F371BA5-A692-4065-BEF2-F7987F970DA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07" name="Text Box 15">
          <a:extLst>
            <a:ext uri="{FF2B5EF4-FFF2-40B4-BE49-F238E27FC236}">
              <a16:creationId xmlns:a16="http://schemas.microsoft.com/office/drawing/2014/main" id="{40A0B76B-5937-4A3C-A199-5202A0E5FC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08" name="Text Box 15">
          <a:extLst>
            <a:ext uri="{FF2B5EF4-FFF2-40B4-BE49-F238E27FC236}">
              <a16:creationId xmlns:a16="http://schemas.microsoft.com/office/drawing/2014/main" id="{955485F5-C2C8-4CC8-8F72-D2470EA484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09" name="Text Box 15">
          <a:extLst>
            <a:ext uri="{FF2B5EF4-FFF2-40B4-BE49-F238E27FC236}">
              <a16:creationId xmlns:a16="http://schemas.microsoft.com/office/drawing/2014/main" id="{365A2180-209D-436B-8A76-2E6D40C51E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10" name="Text Box 15">
          <a:extLst>
            <a:ext uri="{FF2B5EF4-FFF2-40B4-BE49-F238E27FC236}">
              <a16:creationId xmlns:a16="http://schemas.microsoft.com/office/drawing/2014/main" id="{19C1B323-FB6D-40AF-AF20-A572B47E14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11" name="Text Box 15">
          <a:extLst>
            <a:ext uri="{FF2B5EF4-FFF2-40B4-BE49-F238E27FC236}">
              <a16:creationId xmlns:a16="http://schemas.microsoft.com/office/drawing/2014/main" id="{6DD3555F-7CA8-4094-8716-A13F7B4B3E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12" name="Text Box 15">
          <a:extLst>
            <a:ext uri="{FF2B5EF4-FFF2-40B4-BE49-F238E27FC236}">
              <a16:creationId xmlns:a16="http://schemas.microsoft.com/office/drawing/2014/main" id="{EF2BAF2C-FCCA-4812-A81A-EF48F9D888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13" name="Text Box 15">
          <a:extLst>
            <a:ext uri="{FF2B5EF4-FFF2-40B4-BE49-F238E27FC236}">
              <a16:creationId xmlns:a16="http://schemas.microsoft.com/office/drawing/2014/main" id="{E59CD7EF-E78C-4723-88DA-1CDF11CB421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14" name="Text Box 15">
          <a:extLst>
            <a:ext uri="{FF2B5EF4-FFF2-40B4-BE49-F238E27FC236}">
              <a16:creationId xmlns:a16="http://schemas.microsoft.com/office/drawing/2014/main" id="{437548DE-2346-4FEC-90B2-D95C9066CE7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15" name="Text Box 15">
          <a:extLst>
            <a:ext uri="{FF2B5EF4-FFF2-40B4-BE49-F238E27FC236}">
              <a16:creationId xmlns:a16="http://schemas.microsoft.com/office/drawing/2014/main" id="{B2D49A96-F1D7-47B9-A0D3-1B2A0084DA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16" name="Text Box 15">
          <a:extLst>
            <a:ext uri="{FF2B5EF4-FFF2-40B4-BE49-F238E27FC236}">
              <a16:creationId xmlns:a16="http://schemas.microsoft.com/office/drawing/2014/main" id="{7A71DC5A-CE27-4FAF-8AB5-3C13F2EFE4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17" name="Text Box 15">
          <a:extLst>
            <a:ext uri="{FF2B5EF4-FFF2-40B4-BE49-F238E27FC236}">
              <a16:creationId xmlns:a16="http://schemas.microsoft.com/office/drawing/2014/main" id="{719A33B9-B220-42B6-886F-AC6E215EB3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18" name="Text Box 15">
          <a:extLst>
            <a:ext uri="{FF2B5EF4-FFF2-40B4-BE49-F238E27FC236}">
              <a16:creationId xmlns:a16="http://schemas.microsoft.com/office/drawing/2014/main" id="{0AE2C958-FBC1-4A5E-AF15-962DF7D656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19" name="Text Box 15">
          <a:extLst>
            <a:ext uri="{FF2B5EF4-FFF2-40B4-BE49-F238E27FC236}">
              <a16:creationId xmlns:a16="http://schemas.microsoft.com/office/drawing/2014/main" id="{A99084CB-312D-4494-918D-825EE302F4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20" name="Text Box 15">
          <a:extLst>
            <a:ext uri="{FF2B5EF4-FFF2-40B4-BE49-F238E27FC236}">
              <a16:creationId xmlns:a16="http://schemas.microsoft.com/office/drawing/2014/main" id="{04A86FB5-F611-46D9-B48F-26FD22069B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21" name="Text Box 15">
          <a:extLst>
            <a:ext uri="{FF2B5EF4-FFF2-40B4-BE49-F238E27FC236}">
              <a16:creationId xmlns:a16="http://schemas.microsoft.com/office/drawing/2014/main" id="{F39AAFA6-79C0-4F8A-AE35-2A62727E9B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22" name="Text Box 15">
          <a:extLst>
            <a:ext uri="{FF2B5EF4-FFF2-40B4-BE49-F238E27FC236}">
              <a16:creationId xmlns:a16="http://schemas.microsoft.com/office/drawing/2014/main" id="{D3B58293-7061-4CE2-A186-95E6C893E6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23" name="Text Box 15">
          <a:extLst>
            <a:ext uri="{FF2B5EF4-FFF2-40B4-BE49-F238E27FC236}">
              <a16:creationId xmlns:a16="http://schemas.microsoft.com/office/drawing/2014/main" id="{90A21F68-3DB7-4FF9-8F33-BCA8CFDC91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24" name="Text Box 15">
          <a:extLst>
            <a:ext uri="{FF2B5EF4-FFF2-40B4-BE49-F238E27FC236}">
              <a16:creationId xmlns:a16="http://schemas.microsoft.com/office/drawing/2014/main" id="{729D34EF-4E06-4AEF-A9B6-18ABDDA703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25" name="Text Box 15">
          <a:extLst>
            <a:ext uri="{FF2B5EF4-FFF2-40B4-BE49-F238E27FC236}">
              <a16:creationId xmlns:a16="http://schemas.microsoft.com/office/drawing/2014/main" id="{1A0259EE-B527-4229-8DCF-BAC60D990F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26" name="Text Box 15">
          <a:extLst>
            <a:ext uri="{FF2B5EF4-FFF2-40B4-BE49-F238E27FC236}">
              <a16:creationId xmlns:a16="http://schemas.microsoft.com/office/drawing/2014/main" id="{81698A09-2254-4ADB-8E8C-52083FC17D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27" name="Text Box 15">
          <a:extLst>
            <a:ext uri="{FF2B5EF4-FFF2-40B4-BE49-F238E27FC236}">
              <a16:creationId xmlns:a16="http://schemas.microsoft.com/office/drawing/2014/main" id="{0600CD79-B19C-4D6B-8B41-0EB5A4D644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28" name="Text Box 15">
          <a:extLst>
            <a:ext uri="{FF2B5EF4-FFF2-40B4-BE49-F238E27FC236}">
              <a16:creationId xmlns:a16="http://schemas.microsoft.com/office/drawing/2014/main" id="{BF8EE649-0F43-421C-8CF8-B82E39D24B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29" name="Text Box 15">
          <a:extLst>
            <a:ext uri="{FF2B5EF4-FFF2-40B4-BE49-F238E27FC236}">
              <a16:creationId xmlns:a16="http://schemas.microsoft.com/office/drawing/2014/main" id="{65A466FF-8342-4295-97AA-23DE893136D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30" name="Text Box 15">
          <a:extLst>
            <a:ext uri="{FF2B5EF4-FFF2-40B4-BE49-F238E27FC236}">
              <a16:creationId xmlns:a16="http://schemas.microsoft.com/office/drawing/2014/main" id="{480225BD-636A-4112-87A2-AD512F704AE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31" name="Text Box 15">
          <a:extLst>
            <a:ext uri="{FF2B5EF4-FFF2-40B4-BE49-F238E27FC236}">
              <a16:creationId xmlns:a16="http://schemas.microsoft.com/office/drawing/2014/main" id="{5A8FE644-1ADD-4E72-BD52-1574E23F90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32" name="Text Box 15">
          <a:extLst>
            <a:ext uri="{FF2B5EF4-FFF2-40B4-BE49-F238E27FC236}">
              <a16:creationId xmlns:a16="http://schemas.microsoft.com/office/drawing/2014/main" id="{27EE20AB-1FCB-4D1B-86D0-85BA5553858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33" name="Text Box 15">
          <a:extLst>
            <a:ext uri="{FF2B5EF4-FFF2-40B4-BE49-F238E27FC236}">
              <a16:creationId xmlns:a16="http://schemas.microsoft.com/office/drawing/2014/main" id="{3DF0D6F0-5096-44C7-88D2-4EABDE1B88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34" name="Text Box 15">
          <a:extLst>
            <a:ext uri="{FF2B5EF4-FFF2-40B4-BE49-F238E27FC236}">
              <a16:creationId xmlns:a16="http://schemas.microsoft.com/office/drawing/2014/main" id="{B5E23098-03F0-49E9-9A89-C14895C8E6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35" name="Text Box 15">
          <a:extLst>
            <a:ext uri="{FF2B5EF4-FFF2-40B4-BE49-F238E27FC236}">
              <a16:creationId xmlns:a16="http://schemas.microsoft.com/office/drawing/2014/main" id="{BB96C4F8-E134-4A69-A649-8EC42F643D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36" name="Text Box 15">
          <a:extLst>
            <a:ext uri="{FF2B5EF4-FFF2-40B4-BE49-F238E27FC236}">
              <a16:creationId xmlns:a16="http://schemas.microsoft.com/office/drawing/2014/main" id="{11602310-A825-4CF6-8BAD-001154B8D6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37" name="Text Box 15">
          <a:extLst>
            <a:ext uri="{FF2B5EF4-FFF2-40B4-BE49-F238E27FC236}">
              <a16:creationId xmlns:a16="http://schemas.microsoft.com/office/drawing/2014/main" id="{AD25339A-9E12-4A53-BDFB-FB8FD815C4C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38" name="Text Box 15">
          <a:extLst>
            <a:ext uri="{FF2B5EF4-FFF2-40B4-BE49-F238E27FC236}">
              <a16:creationId xmlns:a16="http://schemas.microsoft.com/office/drawing/2014/main" id="{4C31AF39-02E9-4C27-BAF7-9C5C9CACA2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39" name="Text Box 15">
          <a:extLst>
            <a:ext uri="{FF2B5EF4-FFF2-40B4-BE49-F238E27FC236}">
              <a16:creationId xmlns:a16="http://schemas.microsoft.com/office/drawing/2014/main" id="{CBF57AB0-3014-4765-8C94-06973D5D9DD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40" name="Text Box 15">
          <a:extLst>
            <a:ext uri="{FF2B5EF4-FFF2-40B4-BE49-F238E27FC236}">
              <a16:creationId xmlns:a16="http://schemas.microsoft.com/office/drawing/2014/main" id="{1D4856FF-9F92-47FB-8A31-9C14D84A41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41" name="Text Box 15">
          <a:extLst>
            <a:ext uri="{FF2B5EF4-FFF2-40B4-BE49-F238E27FC236}">
              <a16:creationId xmlns:a16="http://schemas.microsoft.com/office/drawing/2014/main" id="{0F24DEF0-3E70-4467-A267-BC263CB723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42" name="Text Box 15">
          <a:extLst>
            <a:ext uri="{FF2B5EF4-FFF2-40B4-BE49-F238E27FC236}">
              <a16:creationId xmlns:a16="http://schemas.microsoft.com/office/drawing/2014/main" id="{AD0C6903-7A4B-4679-83C9-54C625FD06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43" name="Text Box 15">
          <a:extLst>
            <a:ext uri="{FF2B5EF4-FFF2-40B4-BE49-F238E27FC236}">
              <a16:creationId xmlns:a16="http://schemas.microsoft.com/office/drawing/2014/main" id="{00C4C341-3A94-48E5-A865-17FE336D7F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44" name="Text Box 15">
          <a:extLst>
            <a:ext uri="{FF2B5EF4-FFF2-40B4-BE49-F238E27FC236}">
              <a16:creationId xmlns:a16="http://schemas.microsoft.com/office/drawing/2014/main" id="{99818226-CD54-4F6A-B9CA-2D78B7BE32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45" name="Text Box 15">
          <a:extLst>
            <a:ext uri="{FF2B5EF4-FFF2-40B4-BE49-F238E27FC236}">
              <a16:creationId xmlns:a16="http://schemas.microsoft.com/office/drawing/2014/main" id="{33D316E6-7C7A-4156-ABE9-D96FCA21A3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46" name="Text Box 15">
          <a:extLst>
            <a:ext uri="{FF2B5EF4-FFF2-40B4-BE49-F238E27FC236}">
              <a16:creationId xmlns:a16="http://schemas.microsoft.com/office/drawing/2014/main" id="{AB3FA6DD-747F-4956-B2EC-91CD6E91E8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47" name="Text Box 15">
          <a:extLst>
            <a:ext uri="{FF2B5EF4-FFF2-40B4-BE49-F238E27FC236}">
              <a16:creationId xmlns:a16="http://schemas.microsoft.com/office/drawing/2014/main" id="{D4D9DDA9-73BB-4B32-AAFF-CD8F49CCFC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48" name="Text Box 15">
          <a:extLst>
            <a:ext uri="{FF2B5EF4-FFF2-40B4-BE49-F238E27FC236}">
              <a16:creationId xmlns:a16="http://schemas.microsoft.com/office/drawing/2014/main" id="{00E36DEF-2C8A-4A09-9170-AAD1A537F58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49" name="Text Box 15">
          <a:extLst>
            <a:ext uri="{FF2B5EF4-FFF2-40B4-BE49-F238E27FC236}">
              <a16:creationId xmlns:a16="http://schemas.microsoft.com/office/drawing/2014/main" id="{339DB662-3439-4DFF-9629-FC33CDA1B9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50" name="Text Box 15">
          <a:extLst>
            <a:ext uri="{FF2B5EF4-FFF2-40B4-BE49-F238E27FC236}">
              <a16:creationId xmlns:a16="http://schemas.microsoft.com/office/drawing/2014/main" id="{7739341F-7DF8-4856-89C4-E7AA67D9EA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51" name="Text Box 15">
          <a:extLst>
            <a:ext uri="{FF2B5EF4-FFF2-40B4-BE49-F238E27FC236}">
              <a16:creationId xmlns:a16="http://schemas.microsoft.com/office/drawing/2014/main" id="{E12F8D5F-EA94-4151-9576-F215C41CC3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52" name="Text Box 15">
          <a:extLst>
            <a:ext uri="{FF2B5EF4-FFF2-40B4-BE49-F238E27FC236}">
              <a16:creationId xmlns:a16="http://schemas.microsoft.com/office/drawing/2014/main" id="{61EC24D7-49E5-4CE8-8DD9-E1560FA6917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53" name="Text Box 15">
          <a:extLst>
            <a:ext uri="{FF2B5EF4-FFF2-40B4-BE49-F238E27FC236}">
              <a16:creationId xmlns:a16="http://schemas.microsoft.com/office/drawing/2014/main" id="{6A1D2A77-7DB7-4A1E-BDE8-32B89F2F02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4754" name="Text Box 15">
          <a:extLst>
            <a:ext uri="{FF2B5EF4-FFF2-40B4-BE49-F238E27FC236}">
              <a16:creationId xmlns:a16="http://schemas.microsoft.com/office/drawing/2014/main" id="{7798ECB8-840A-435C-A517-2A041C030B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55" name="Text Box 15">
          <a:extLst>
            <a:ext uri="{FF2B5EF4-FFF2-40B4-BE49-F238E27FC236}">
              <a16:creationId xmlns:a16="http://schemas.microsoft.com/office/drawing/2014/main" id="{77F9F1A4-55E8-4593-8697-D93C46C696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56" name="Text Box 15">
          <a:extLst>
            <a:ext uri="{FF2B5EF4-FFF2-40B4-BE49-F238E27FC236}">
              <a16:creationId xmlns:a16="http://schemas.microsoft.com/office/drawing/2014/main" id="{7C02C7B7-F3A5-45DE-80CC-4DE7BFDBE4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57" name="Text Box 15">
          <a:extLst>
            <a:ext uri="{FF2B5EF4-FFF2-40B4-BE49-F238E27FC236}">
              <a16:creationId xmlns:a16="http://schemas.microsoft.com/office/drawing/2014/main" id="{E85EB3BC-047D-4608-882E-FD02D99CFF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58" name="Text Box 15">
          <a:extLst>
            <a:ext uri="{FF2B5EF4-FFF2-40B4-BE49-F238E27FC236}">
              <a16:creationId xmlns:a16="http://schemas.microsoft.com/office/drawing/2014/main" id="{522A8914-DA36-42E1-8672-340D32C1DA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59" name="Text Box 15">
          <a:extLst>
            <a:ext uri="{FF2B5EF4-FFF2-40B4-BE49-F238E27FC236}">
              <a16:creationId xmlns:a16="http://schemas.microsoft.com/office/drawing/2014/main" id="{67FCD411-F095-47F4-868D-42E0720F1D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60" name="Text Box 15">
          <a:extLst>
            <a:ext uri="{FF2B5EF4-FFF2-40B4-BE49-F238E27FC236}">
              <a16:creationId xmlns:a16="http://schemas.microsoft.com/office/drawing/2014/main" id="{2C0CCF8B-2F6B-46AD-91D0-735938933A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61" name="Text Box 15">
          <a:extLst>
            <a:ext uri="{FF2B5EF4-FFF2-40B4-BE49-F238E27FC236}">
              <a16:creationId xmlns:a16="http://schemas.microsoft.com/office/drawing/2014/main" id="{8E740F09-9D6C-4453-AF79-6E9AA29C1C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62" name="Text Box 15">
          <a:extLst>
            <a:ext uri="{FF2B5EF4-FFF2-40B4-BE49-F238E27FC236}">
              <a16:creationId xmlns:a16="http://schemas.microsoft.com/office/drawing/2014/main" id="{94269095-9945-47D9-87FB-BE0EED5FCC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63" name="Text Box 15">
          <a:extLst>
            <a:ext uri="{FF2B5EF4-FFF2-40B4-BE49-F238E27FC236}">
              <a16:creationId xmlns:a16="http://schemas.microsoft.com/office/drawing/2014/main" id="{AC7CC316-ABF6-4AD1-8F57-8B9E8DDF12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4764" name="Text Box 15">
          <a:extLst>
            <a:ext uri="{FF2B5EF4-FFF2-40B4-BE49-F238E27FC236}">
              <a16:creationId xmlns:a16="http://schemas.microsoft.com/office/drawing/2014/main" id="{01AA078C-8829-428D-8AC9-6EE0D3C0AC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65" name="Text Box 15">
          <a:extLst>
            <a:ext uri="{FF2B5EF4-FFF2-40B4-BE49-F238E27FC236}">
              <a16:creationId xmlns:a16="http://schemas.microsoft.com/office/drawing/2014/main" id="{14B0D5F1-7573-4BCF-B3EC-4BEF9C60E1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66" name="Text Box 15">
          <a:extLst>
            <a:ext uri="{FF2B5EF4-FFF2-40B4-BE49-F238E27FC236}">
              <a16:creationId xmlns:a16="http://schemas.microsoft.com/office/drawing/2014/main" id="{C6596588-D691-4088-B548-A8186C1B27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67" name="Text Box 15">
          <a:extLst>
            <a:ext uri="{FF2B5EF4-FFF2-40B4-BE49-F238E27FC236}">
              <a16:creationId xmlns:a16="http://schemas.microsoft.com/office/drawing/2014/main" id="{B2598374-9E49-4023-9566-6D09CD8975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68" name="Text Box 15">
          <a:extLst>
            <a:ext uri="{FF2B5EF4-FFF2-40B4-BE49-F238E27FC236}">
              <a16:creationId xmlns:a16="http://schemas.microsoft.com/office/drawing/2014/main" id="{DE72660A-01F8-4F83-BD57-77946F2E58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69" name="Text Box 15">
          <a:extLst>
            <a:ext uri="{FF2B5EF4-FFF2-40B4-BE49-F238E27FC236}">
              <a16:creationId xmlns:a16="http://schemas.microsoft.com/office/drawing/2014/main" id="{0623DA0E-A7A2-4417-ACF1-ABFD573DA0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70" name="Text Box 15">
          <a:extLst>
            <a:ext uri="{FF2B5EF4-FFF2-40B4-BE49-F238E27FC236}">
              <a16:creationId xmlns:a16="http://schemas.microsoft.com/office/drawing/2014/main" id="{73D34946-F989-40C6-903E-5D7AFCBCA3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71" name="Text Box 15">
          <a:extLst>
            <a:ext uri="{FF2B5EF4-FFF2-40B4-BE49-F238E27FC236}">
              <a16:creationId xmlns:a16="http://schemas.microsoft.com/office/drawing/2014/main" id="{56BDFB2F-1687-4D06-960D-F995796050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72" name="Text Box 15">
          <a:extLst>
            <a:ext uri="{FF2B5EF4-FFF2-40B4-BE49-F238E27FC236}">
              <a16:creationId xmlns:a16="http://schemas.microsoft.com/office/drawing/2014/main" id="{6CD8225B-272D-4171-A550-5D2D63336F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73" name="Text Box 15">
          <a:extLst>
            <a:ext uri="{FF2B5EF4-FFF2-40B4-BE49-F238E27FC236}">
              <a16:creationId xmlns:a16="http://schemas.microsoft.com/office/drawing/2014/main" id="{9D1AE8A8-EE2E-4099-AFE3-77758DBB5C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74" name="Text Box 15">
          <a:extLst>
            <a:ext uri="{FF2B5EF4-FFF2-40B4-BE49-F238E27FC236}">
              <a16:creationId xmlns:a16="http://schemas.microsoft.com/office/drawing/2014/main" id="{35A5F8F4-27BE-4A9D-AE53-BB48689262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75" name="Text Box 15">
          <a:extLst>
            <a:ext uri="{FF2B5EF4-FFF2-40B4-BE49-F238E27FC236}">
              <a16:creationId xmlns:a16="http://schemas.microsoft.com/office/drawing/2014/main" id="{FE4B160F-6FFC-4F55-8162-25D8BAB9C9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76" name="Text Box 15">
          <a:extLst>
            <a:ext uri="{FF2B5EF4-FFF2-40B4-BE49-F238E27FC236}">
              <a16:creationId xmlns:a16="http://schemas.microsoft.com/office/drawing/2014/main" id="{2DB454C7-C08B-45CC-86AD-48C2263AC44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77" name="Text Box 15">
          <a:extLst>
            <a:ext uri="{FF2B5EF4-FFF2-40B4-BE49-F238E27FC236}">
              <a16:creationId xmlns:a16="http://schemas.microsoft.com/office/drawing/2014/main" id="{4A3DC495-60D6-4B17-A715-D6D42DD682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78" name="Text Box 15">
          <a:extLst>
            <a:ext uri="{FF2B5EF4-FFF2-40B4-BE49-F238E27FC236}">
              <a16:creationId xmlns:a16="http://schemas.microsoft.com/office/drawing/2014/main" id="{A587587C-D26B-4937-9E88-41B1016619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79" name="Text Box 15">
          <a:extLst>
            <a:ext uri="{FF2B5EF4-FFF2-40B4-BE49-F238E27FC236}">
              <a16:creationId xmlns:a16="http://schemas.microsoft.com/office/drawing/2014/main" id="{95F4BE43-83F0-4F5C-BF43-ACA528EE5F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80" name="Text Box 15">
          <a:extLst>
            <a:ext uri="{FF2B5EF4-FFF2-40B4-BE49-F238E27FC236}">
              <a16:creationId xmlns:a16="http://schemas.microsoft.com/office/drawing/2014/main" id="{CE6732B9-90C6-479E-9654-1C1808A007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81" name="Text Box 15">
          <a:extLst>
            <a:ext uri="{FF2B5EF4-FFF2-40B4-BE49-F238E27FC236}">
              <a16:creationId xmlns:a16="http://schemas.microsoft.com/office/drawing/2014/main" id="{7DB80A30-EB87-4476-8B49-37F77BB3B6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82" name="Text Box 15">
          <a:extLst>
            <a:ext uri="{FF2B5EF4-FFF2-40B4-BE49-F238E27FC236}">
              <a16:creationId xmlns:a16="http://schemas.microsoft.com/office/drawing/2014/main" id="{777A59E5-042F-4A10-A2DD-352EFC89F5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83" name="Text Box 15">
          <a:extLst>
            <a:ext uri="{FF2B5EF4-FFF2-40B4-BE49-F238E27FC236}">
              <a16:creationId xmlns:a16="http://schemas.microsoft.com/office/drawing/2014/main" id="{F604BFBD-F8AE-47DA-8BD2-1D085859BD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84" name="Text Box 15">
          <a:extLst>
            <a:ext uri="{FF2B5EF4-FFF2-40B4-BE49-F238E27FC236}">
              <a16:creationId xmlns:a16="http://schemas.microsoft.com/office/drawing/2014/main" id="{7E7499BF-2043-46FF-9ADF-15D64A6BEC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85" name="Text Box 15">
          <a:extLst>
            <a:ext uri="{FF2B5EF4-FFF2-40B4-BE49-F238E27FC236}">
              <a16:creationId xmlns:a16="http://schemas.microsoft.com/office/drawing/2014/main" id="{50537B4D-AEA7-4584-8BD7-592F0D715D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86" name="Text Box 15">
          <a:extLst>
            <a:ext uri="{FF2B5EF4-FFF2-40B4-BE49-F238E27FC236}">
              <a16:creationId xmlns:a16="http://schemas.microsoft.com/office/drawing/2014/main" id="{E76B4D4B-D2BD-4E82-838B-3A52A4055A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87" name="Text Box 15">
          <a:extLst>
            <a:ext uri="{FF2B5EF4-FFF2-40B4-BE49-F238E27FC236}">
              <a16:creationId xmlns:a16="http://schemas.microsoft.com/office/drawing/2014/main" id="{805F4D5C-A445-460C-9DEA-8C985EED2C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88" name="Text Box 15">
          <a:extLst>
            <a:ext uri="{FF2B5EF4-FFF2-40B4-BE49-F238E27FC236}">
              <a16:creationId xmlns:a16="http://schemas.microsoft.com/office/drawing/2014/main" id="{3F869039-E7E7-496C-B244-60C5145889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89" name="Text Box 15">
          <a:extLst>
            <a:ext uri="{FF2B5EF4-FFF2-40B4-BE49-F238E27FC236}">
              <a16:creationId xmlns:a16="http://schemas.microsoft.com/office/drawing/2014/main" id="{4FB98FDA-C92F-4142-85A3-32F84BB4A0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90" name="Text Box 15">
          <a:extLst>
            <a:ext uri="{FF2B5EF4-FFF2-40B4-BE49-F238E27FC236}">
              <a16:creationId xmlns:a16="http://schemas.microsoft.com/office/drawing/2014/main" id="{095A1E63-237A-41A1-90B9-D1CE125865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91" name="Text Box 15">
          <a:extLst>
            <a:ext uri="{FF2B5EF4-FFF2-40B4-BE49-F238E27FC236}">
              <a16:creationId xmlns:a16="http://schemas.microsoft.com/office/drawing/2014/main" id="{EC6EFEB6-DA7F-42B9-97B3-57A3F231E2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92" name="Text Box 15">
          <a:extLst>
            <a:ext uri="{FF2B5EF4-FFF2-40B4-BE49-F238E27FC236}">
              <a16:creationId xmlns:a16="http://schemas.microsoft.com/office/drawing/2014/main" id="{A970E6F9-9BAB-4947-AD93-F23BD9B35B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93" name="Text Box 15">
          <a:extLst>
            <a:ext uri="{FF2B5EF4-FFF2-40B4-BE49-F238E27FC236}">
              <a16:creationId xmlns:a16="http://schemas.microsoft.com/office/drawing/2014/main" id="{04C61C9E-CD5F-4646-98F0-1B7AAA4481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94" name="Text Box 15">
          <a:extLst>
            <a:ext uri="{FF2B5EF4-FFF2-40B4-BE49-F238E27FC236}">
              <a16:creationId xmlns:a16="http://schemas.microsoft.com/office/drawing/2014/main" id="{75FFF139-CF69-4FE1-AA96-A9E07FF3163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95" name="Text Box 15">
          <a:extLst>
            <a:ext uri="{FF2B5EF4-FFF2-40B4-BE49-F238E27FC236}">
              <a16:creationId xmlns:a16="http://schemas.microsoft.com/office/drawing/2014/main" id="{8D602D2C-8E2F-45FF-A7DE-433FF62F672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96" name="Text Box 15">
          <a:extLst>
            <a:ext uri="{FF2B5EF4-FFF2-40B4-BE49-F238E27FC236}">
              <a16:creationId xmlns:a16="http://schemas.microsoft.com/office/drawing/2014/main" id="{9F58B911-64ED-406F-9D4B-4916E4C0E7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797" name="Text Box 15">
          <a:extLst>
            <a:ext uri="{FF2B5EF4-FFF2-40B4-BE49-F238E27FC236}">
              <a16:creationId xmlns:a16="http://schemas.microsoft.com/office/drawing/2014/main" id="{DFA58A56-7353-4979-990A-22A03F41E1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98" name="Text Box 15">
          <a:extLst>
            <a:ext uri="{FF2B5EF4-FFF2-40B4-BE49-F238E27FC236}">
              <a16:creationId xmlns:a16="http://schemas.microsoft.com/office/drawing/2014/main" id="{6F79917B-1691-42C0-87DB-8CB71F27626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799" name="Text Box 15">
          <a:extLst>
            <a:ext uri="{FF2B5EF4-FFF2-40B4-BE49-F238E27FC236}">
              <a16:creationId xmlns:a16="http://schemas.microsoft.com/office/drawing/2014/main" id="{FFF720E2-2DC9-4AF1-B2DF-0A8A12C201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00" name="Text Box 15">
          <a:extLst>
            <a:ext uri="{FF2B5EF4-FFF2-40B4-BE49-F238E27FC236}">
              <a16:creationId xmlns:a16="http://schemas.microsoft.com/office/drawing/2014/main" id="{812875E5-E7B9-4C2F-8DD0-302C99E071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01" name="Text Box 15">
          <a:extLst>
            <a:ext uri="{FF2B5EF4-FFF2-40B4-BE49-F238E27FC236}">
              <a16:creationId xmlns:a16="http://schemas.microsoft.com/office/drawing/2014/main" id="{75907F92-643F-412A-8DBF-90C4D45D94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02" name="Text Box 15">
          <a:extLst>
            <a:ext uri="{FF2B5EF4-FFF2-40B4-BE49-F238E27FC236}">
              <a16:creationId xmlns:a16="http://schemas.microsoft.com/office/drawing/2014/main" id="{7813F976-B152-4374-BBFB-4F18D5ACC2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03" name="Text Box 15">
          <a:extLst>
            <a:ext uri="{FF2B5EF4-FFF2-40B4-BE49-F238E27FC236}">
              <a16:creationId xmlns:a16="http://schemas.microsoft.com/office/drawing/2014/main" id="{3DD8E9D4-493D-4A6D-8A91-A5002F4FD0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04" name="Text Box 15">
          <a:extLst>
            <a:ext uri="{FF2B5EF4-FFF2-40B4-BE49-F238E27FC236}">
              <a16:creationId xmlns:a16="http://schemas.microsoft.com/office/drawing/2014/main" id="{E3A3C361-CEEC-4265-8C7B-9BF8AC9EF1D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05" name="Text Box 15">
          <a:extLst>
            <a:ext uri="{FF2B5EF4-FFF2-40B4-BE49-F238E27FC236}">
              <a16:creationId xmlns:a16="http://schemas.microsoft.com/office/drawing/2014/main" id="{6882BC35-4978-4C03-8B2D-99FE10CF2D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06" name="Text Box 15">
          <a:extLst>
            <a:ext uri="{FF2B5EF4-FFF2-40B4-BE49-F238E27FC236}">
              <a16:creationId xmlns:a16="http://schemas.microsoft.com/office/drawing/2014/main" id="{3817F1CD-64DE-4DA1-B2CC-F65D264538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07" name="Text Box 15">
          <a:extLst>
            <a:ext uri="{FF2B5EF4-FFF2-40B4-BE49-F238E27FC236}">
              <a16:creationId xmlns:a16="http://schemas.microsoft.com/office/drawing/2014/main" id="{C2950705-8179-4995-BDEB-B7EEED846A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08" name="Text Box 15">
          <a:extLst>
            <a:ext uri="{FF2B5EF4-FFF2-40B4-BE49-F238E27FC236}">
              <a16:creationId xmlns:a16="http://schemas.microsoft.com/office/drawing/2014/main" id="{D805EBB7-7CD8-4B35-96A9-6049EAED8D3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09" name="Text Box 15">
          <a:extLst>
            <a:ext uri="{FF2B5EF4-FFF2-40B4-BE49-F238E27FC236}">
              <a16:creationId xmlns:a16="http://schemas.microsoft.com/office/drawing/2014/main" id="{806E4636-BB48-4F06-9359-1C9B7F060D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10" name="Text Box 15">
          <a:extLst>
            <a:ext uri="{FF2B5EF4-FFF2-40B4-BE49-F238E27FC236}">
              <a16:creationId xmlns:a16="http://schemas.microsoft.com/office/drawing/2014/main" id="{58A0CFCC-5F16-448C-B3CC-C6D85568FC9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11" name="Text Box 15">
          <a:extLst>
            <a:ext uri="{FF2B5EF4-FFF2-40B4-BE49-F238E27FC236}">
              <a16:creationId xmlns:a16="http://schemas.microsoft.com/office/drawing/2014/main" id="{78196E42-2EF5-400F-A436-FF44DEA699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12" name="Text Box 15">
          <a:extLst>
            <a:ext uri="{FF2B5EF4-FFF2-40B4-BE49-F238E27FC236}">
              <a16:creationId xmlns:a16="http://schemas.microsoft.com/office/drawing/2014/main" id="{E04CC126-53C0-4C1C-A0E6-AEF87067D6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13" name="Text Box 15">
          <a:extLst>
            <a:ext uri="{FF2B5EF4-FFF2-40B4-BE49-F238E27FC236}">
              <a16:creationId xmlns:a16="http://schemas.microsoft.com/office/drawing/2014/main" id="{8DD35CC6-70C9-4D15-96B7-333342EFDF6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14" name="Text Box 15">
          <a:extLst>
            <a:ext uri="{FF2B5EF4-FFF2-40B4-BE49-F238E27FC236}">
              <a16:creationId xmlns:a16="http://schemas.microsoft.com/office/drawing/2014/main" id="{E761F177-DD25-4176-B37D-F70F1F7C43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15" name="Text Box 15">
          <a:extLst>
            <a:ext uri="{FF2B5EF4-FFF2-40B4-BE49-F238E27FC236}">
              <a16:creationId xmlns:a16="http://schemas.microsoft.com/office/drawing/2014/main" id="{69134505-A8D7-4D95-8C34-CB47CE9EAC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16" name="Text Box 15">
          <a:extLst>
            <a:ext uri="{FF2B5EF4-FFF2-40B4-BE49-F238E27FC236}">
              <a16:creationId xmlns:a16="http://schemas.microsoft.com/office/drawing/2014/main" id="{2A022DC3-593F-4771-87C2-5A80EA9861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17" name="Text Box 15">
          <a:extLst>
            <a:ext uri="{FF2B5EF4-FFF2-40B4-BE49-F238E27FC236}">
              <a16:creationId xmlns:a16="http://schemas.microsoft.com/office/drawing/2014/main" id="{B4EBEB01-139D-4C6C-9D6E-53B5FCD65B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18" name="Text Box 15">
          <a:extLst>
            <a:ext uri="{FF2B5EF4-FFF2-40B4-BE49-F238E27FC236}">
              <a16:creationId xmlns:a16="http://schemas.microsoft.com/office/drawing/2014/main" id="{EA4CB867-7F56-4A76-B2AD-B811A33FA6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19" name="Text Box 15">
          <a:extLst>
            <a:ext uri="{FF2B5EF4-FFF2-40B4-BE49-F238E27FC236}">
              <a16:creationId xmlns:a16="http://schemas.microsoft.com/office/drawing/2014/main" id="{F55DCC8E-4C11-4728-A7E7-C396171EFD0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20" name="Text Box 15">
          <a:extLst>
            <a:ext uri="{FF2B5EF4-FFF2-40B4-BE49-F238E27FC236}">
              <a16:creationId xmlns:a16="http://schemas.microsoft.com/office/drawing/2014/main" id="{B7AFF11A-DA84-4043-AAF9-364C1D5D53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21" name="Text Box 15">
          <a:extLst>
            <a:ext uri="{FF2B5EF4-FFF2-40B4-BE49-F238E27FC236}">
              <a16:creationId xmlns:a16="http://schemas.microsoft.com/office/drawing/2014/main" id="{CFD5DF21-AB8F-4CA1-87DC-C2D06AF9F4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22" name="Text Box 15">
          <a:extLst>
            <a:ext uri="{FF2B5EF4-FFF2-40B4-BE49-F238E27FC236}">
              <a16:creationId xmlns:a16="http://schemas.microsoft.com/office/drawing/2014/main" id="{611B9019-50D2-4EE4-9E2C-7A934A6FA3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23" name="Text Box 15">
          <a:extLst>
            <a:ext uri="{FF2B5EF4-FFF2-40B4-BE49-F238E27FC236}">
              <a16:creationId xmlns:a16="http://schemas.microsoft.com/office/drawing/2014/main" id="{EEB5677D-8C0B-482A-B40E-CF45F0259F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24" name="Text Box 15">
          <a:extLst>
            <a:ext uri="{FF2B5EF4-FFF2-40B4-BE49-F238E27FC236}">
              <a16:creationId xmlns:a16="http://schemas.microsoft.com/office/drawing/2014/main" id="{B910C0A0-39EA-471E-B94F-E5CF6BD2979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25" name="Text Box 15">
          <a:extLst>
            <a:ext uri="{FF2B5EF4-FFF2-40B4-BE49-F238E27FC236}">
              <a16:creationId xmlns:a16="http://schemas.microsoft.com/office/drawing/2014/main" id="{64BC9C56-71E7-4706-8F3D-D5552965968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26" name="Text Box 15">
          <a:extLst>
            <a:ext uri="{FF2B5EF4-FFF2-40B4-BE49-F238E27FC236}">
              <a16:creationId xmlns:a16="http://schemas.microsoft.com/office/drawing/2014/main" id="{897618CD-0732-470A-8735-8A4CD2C7DB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27" name="Text Box 15">
          <a:extLst>
            <a:ext uri="{FF2B5EF4-FFF2-40B4-BE49-F238E27FC236}">
              <a16:creationId xmlns:a16="http://schemas.microsoft.com/office/drawing/2014/main" id="{4E17A3F8-0FAC-4D57-9FB9-27236F9609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28" name="Text Box 15">
          <a:extLst>
            <a:ext uri="{FF2B5EF4-FFF2-40B4-BE49-F238E27FC236}">
              <a16:creationId xmlns:a16="http://schemas.microsoft.com/office/drawing/2014/main" id="{FDD32333-8C0E-4D84-B2CE-2791446465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29" name="Text Box 15">
          <a:extLst>
            <a:ext uri="{FF2B5EF4-FFF2-40B4-BE49-F238E27FC236}">
              <a16:creationId xmlns:a16="http://schemas.microsoft.com/office/drawing/2014/main" id="{3A6E0109-6273-4049-B5C1-8B142466EF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30" name="Text Box 15">
          <a:extLst>
            <a:ext uri="{FF2B5EF4-FFF2-40B4-BE49-F238E27FC236}">
              <a16:creationId xmlns:a16="http://schemas.microsoft.com/office/drawing/2014/main" id="{F67E7AED-BDE3-418D-9AC7-DE5F729855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31" name="Text Box 15">
          <a:extLst>
            <a:ext uri="{FF2B5EF4-FFF2-40B4-BE49-F238E27FC236}">
              <a16:creationId xmlns:a16="http://schemas.microsoft.com/office/drawing/2014/main" id="{E9B05D9E-01D5-46C2-A56F-0C30995E3B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32" name="Text Box 15">
          <a:extLst>
            <a:ext uri="{FF2B5EF4-FFF2-40B4-BE49-F238E27FC236}">
              <a16:creationId xmlns:a16="http://schemas.microsoft.com/office/drawing/2014/main" id="{900FA91C-A87F-4786-ACEE-D1E4BD2727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33" name="Text Box 15">
          <a:extLst>
            <a:ext uri="{FF2B5EF4-FFF2-40B4-BE49-F238E27FC236}">
              <a16:creationId xmlns:a16="http://schemas.microsoft.com/office/drawing/2014/main" id="{2093CF97-4F48-40C3-80EF-BB04E3FF07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34" name="Text Box 15">
          <a:extLst>
            <a:ext uri="{FF2B5EF4-FFF2-40B4-BE49-F238E27FC236}">
              <a16:creationId xmlns:a16="http://schemas.microsoft.com/office/drawing/2014/main" id="{61975A43-6665-426A-95B6-1E2BD2F9C9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35" name="Text Box 15">
          <a:extLst>
            <a:ext uri="{FF2B5EF4-FFF2-40B4-BE49-F238E27FC236}">
              <a16:creationId xmlns:a16="http://schemas.microsoft.com/office/drawing/2014/main" id="{AF0A7603-EE55-436C-961C-75D5B88B51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36" name="Text Box 15">
          <a:extLst>
            <a:ext uri="{FF2B5EF4-FFF2-40B4-BE49-F238E27FC236}">
              <a16:creationId xmlns:a16="http://schemas.microsoft.com/office/drawing/2014/main" id="{D5EAF611-2952-4784-B312-EE44BC0C52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37" name="Text Box 15">
          <a:extLst>
            <a:ext uri="{FF2B5EF4-FFF2-40B4-BE49-F238E27FC236}">
              <a16:creationId xmlns:a16="http://schemas.microsoft.com/office/drawing/2014/main" id="{8C08141F-82A4-432E-ABA4-654E740235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38" name="Text Box 15">
          <a:extLst>
            <a:ext uri="{FF2B5EF4-FFF2-40B4-BE49-F238E27FC236}">
              <a16:creationId xmlns:a16="http://schemas.microsoft.com/office/drawing/2014/main" id="{D88C3755-ABB6-4377-8662-69C6F17AA8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39" name="Text Box 15">
          <a:extLst>
            <a:ext uri="{FF2B5EF4-FFF2-40B4-BE49-F238E27FC236}">
              <a16:creationId xmlns:a16="http://schemas.microsoft.com/office/drawing/2014/main" id="{3E79BD5F-934A-4260-897D-907C6B6632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40" name="Text Box 15">
          <a:extLst>
            <a:ext uri="{FF2B5EF4-FFF2-40B4-BE49-F238E27FC236}">
              <a16:creationId xmlns:a16="http://schemas.microsoft.com/office/drawing/2014/main" id="{2640E080-1A7D-4B5C-9FEB-03B2B5A140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41" name="Text Box 15">
          <a:extLst>
            <a:ext uri="{FF2B5EF4-FFF2-40B4-BE49-F238E27FC236}">
              <a16:creationId xmlns:a16="http://schemas.microsoft.com/office/drawing/2014/main" id="{6970ECD2-C84A-4269-A654-0FD4F6C618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42" name="Text Box 15">
          <a:extLst>
            <a:ext uri="{FF2B5EF4-FFF2-40B4-BE49-F238E27FC236}">
              <a16:creationId xmlns:a16="http://schemas.microsoft.com/office/drawing/2014/main" id="{46D4EEB0-BB83-4D1D-B6E4-0D054EC541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43" name="Text Box 15">
          <a:extLst>
            <a:ext uri="{FF2B5EF4-FFF2-40B4-BE49-F238E27FC236}">
              <a16:creationId xmlns:a16="http://schemas.microsoft.com/office/drawing/2014/main" id="{0AEF36EC-831C-4FD5-8B57-4BA166EC24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44" name="Text Box 15">
          <a:extLst>
            <a:ext uri="{FF2B5EF4-FFF2-40B4-BE49-F238E27FC236}">
              <a16:creationId xmlns:a16="http://schemas.microsoft.com/office/drawing/2014/main" id="{B6A13B95-4380-4634-8D1D-DFC9C6461E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45" name="Text Box 15">
          <a:extLst>
            <a:ext uri="{FF2B5EF4-FFF2-40B4-BE49-F238E27FC236}">
              <a16:creationId xmlns:a16="http://schemas.microsoft.com/office/drawing/2014/main" id="{7CE17E38-546E-41FA-881C-E87530A6DD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46" name="Text Box 15">
          <a:extLst>
            <a:ext uri="{FF2B5EF4-FFF2-40B4-BE49-F238E27FC236}">
              <a16:creationId xmlns:a16="http://schemas.microsoft.com/office/drawing/2014/main" id="{4DDCCDA2-751F-4215-9E79-B771D750CD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47" name="Text Box 15">
          <a:extLst>
            <a:ext uri="{FF2B5EF4-FFF2-40B4-BE49-F238E27FC236}">
              <a16:creationId xmlns:a16="http://schemas.microsoft.com/office/drawing/2014/main" id="{FFAFF13E-83EF-4ABF-97B7-4008B1D196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48" name="Text Box 15">
          <a:extLst>
            <a:ext uri="{FF2B5EF4-FFF2-40B4-BE49-F238E27FC236}">
              <a16:creationId xmlns:a16="http://schemas.microsoft.com/office/drawing/2014/main" id="{F0CC55A5-7F63-4393-BDD6-567DF03825D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49" name="Text Box 15">
          <a:extLst>
            <a:ext uri="{FF2B5EF4-FFF2-40B4-BE49-F238E27FC236}">
              <a16:creationId xmlns:a16="http://schemas.microsoft.com/office/drawing/2014/main" id="{FBDD1080-6D65-4700-B720-500052405E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50" name="Text Box 15">
          <a:extLst>
            <a:ext uri="{FF2B5EF4-FFF2-40B4-BE49-F238E27FC236}">
              <a16:creationId xmlns:a16="http://schemas.microsoft.com/office/drawing/2014/main" id="{10150C79-74A6-4425-9066-FB190217A3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51" name="Text Box 15">
          <a:extLst>
            <a:ext uri="{FF2B5EF4-FFF2-40B4-BE49-F238E27FC236}">
              <a16:creationId xmlns:a16="http://schemas.microsoft.com/office/drawing/2014/main" id="{0FF06E0F-0096-424E-AFC3-BFDC72A209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52" name="Text Box 15">
          <a:extLst>
            <a:ext uri="{FF2B5EF4-FFF2-40B4-BE49-F238E27FC236}">
              <a16:creationId xmlns:a16="http://schemas.microsoft.com/office/drawing/2014/main" id="{0C129750-FF25-4F48-9AAA-48341F8989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53" name="Text Box 15">
          <a:extLst>
            <a:ext uri="{FF2B5EF4-FFF2-40B4-BE49-F238E27FC236}">
              <a16:creationId xmlns:a16="http://schemas.microsoft.com/office/drawing/2014/main" id="{34A06EA0-6E88-47C5-817B-6805013C57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54" name="Text Box 15">
          <a:extLst>
            <a:ext uri="{FF2B5EF4-FFF2-40B4-BE49-F238E27FC236}">
              <a16:creationId xmlns:a16="http://schemas.microsoft.com/office/drawing/2014/main" id="{D4829938-D958-4EB2-9052-BAF41081C5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55" name="Text Box 15">
          <a:extLst>
            <a:ext uri="{FF2B5EF4-FFF2-40B4-BE49-F238E27FC236}">
              <a16:creationId xmlns:a16="http://schemas.microsoft.com/office/drawing/2014/main" id="{0D589415-C4CE-43DA-BC5A-4B8A8FA93A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56" name="Text Box 15">
          <a:extLst>
            <a:ext uri="{FF2B5EF4-FFF2-40B4-BE49-F238E27FC236}">
              <a16:creationId xmlns:a16="http://schemas.microsoft.com/office/drawing/2014/main" id="{C5D1B49A-E31D-47AC-86CA-E20B896873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57" name="Text Box 15">
          <a:extLst>
            <a:ext uri="{FF2B5EF4-FFF2-40B4-BE49-F238E27FC236}">
              <a16:creationId xmlns:a16="http://schemas.microsoft.com/office/drawing/2014/main" id="{AE025E9A-E9F8-4C18-97ED-E14A495B6E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58" name="Text Box 15">
          <a:extLst>
            <a:ext uri="{FF2B5EF4-FFF2-40B4-BE49-F238E27FC236}">
              <a16:creationId xmlns:a16="http://schemas.microsoft.com/office/drawing/2014/main" id="{020D133A-8D57-49A9-9B4C-858170D050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59" name="Text Box 15">
          <a:extLst>
            <a:ext uri="{FF2B5EF4-FFF2-40B4-BE49-F238E27FC236}">
              <a16:creationId xmlns:a16="http://schemas.microsoft.com/office/drawing/2014/main" id="{D21A065F-B42E-4B58-A725-02348BDF26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60" name="Text Box 15">
          <a:extLst>
            <a:ext uri="{FF2B5EF4-FFF2-40B4-BE49-F238E27FC236}">
              <a16:creationId xmlns:a16="http://schemas.microsoft.com/office/drawing/2014/main" id="{A3288BD0-BE4B-4549-805F-6F85EEA47E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61" name="Text Box 15">
          <a:extLst>
            <a:ext uri="{FF2B5EF4-FFF2-40B4-BE49-F238E27FC236}">
              <a16:creationId xmlns:a16="http://schemas.microsoft.com/office/drawing/2014/main" id="{E7B59DEC-2D39-4B83-9243-EC3F014280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62" name="Text Box 15">
          <a:extLst>
            <a:ext uri="{FF2B5EF4-FFF2-40B4-BE49-F238E27FC236}">
              <a16:creationId xmlns:a16="http://schemas.microsoft.com/office/drawing/2014/main" id="{DD36A95A-F6FF-4168-895D-D896D67267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63" name="Text Box 15">
          <a:extLst>
            <a:ext uri="{FF2B5EF4-FFF2-40B4-BE49-F238E27FC236}">
              <a16:creationId xmlns:a16="http://schemas.microsoft.com/office/drawing/2014/main" id="{9EC344F7-0242-4584-85C1-6D12058E57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64" name="Text Box 15">
          <a:extLst>
            <a:ext uri="{FF2B5EF4-FFF2-40B4-BE49-F238E27FC236}">
              <a16:creationId xmlns:a16="http://schemas.microsoft.com/office/drawing/2014/main" id="{B0532C0C-587E-45E6-9AD8-603B037EA5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65" name="Text Box 15">
          <a:extLst>
            <a:ext uri="{FF2B5EF4-FFF2-40B4-BE49-F238E27FC236}">
              <a16:creationId xmlns:a16="http://schemas.microsoft.com/office/drawing/2014/main" id="{814D6F41-68E5-4098-A170-FF4539F0D2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66" name="Text Box 15">
          <a:extLst>
            <a:ext uri="{FF2B5EF4-FFF2-40B4-BE49-F238E27FC236}">
              <a16:creationId xmlns:a16="http://schemas.microsoft.com/office/drawing/2014/main" id="{EF917B58-6E11-444E-918F-1B9620B6C7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67" name="Text Box 15">
          <a:extLst>
            <a:ext uri="{FF2B5EF4-FFF2-40B4-BE49-F238E27FC236}">
              <a16:creationId xmlns:a16="http://schemas.microsoft.com/office/drawing/2014/main" id="{4DF4E4EB-33A0-4AEC-832C-C8307CC25E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68" name="Text Box 15">
          <a:extLst>
            <a:ext uri="{FF2B5EF4-FFF2-40B4-BE49-F238E27FC236}">
              <a16:creationId xmlns:a16="http://schemas.microsoft.com/office/drawing/2014/main" id="{98BBDD05-27E2-4783-BD3D-AE1892654E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69" name="Text Box 15">
          <a:extLst>
            <a:ext uri="{FF2B5EF4-FFF2-40B4-BE49-F238E27FC236}">
              <a16:creationId xmlns:a16="http://schemas.microsoft.com/office/drawing/2014/main" id="{2F5207B9-A378-4128-B6F5-ADB4622A2C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70" name="Text Box 15">
          <a:extLst>
            <a:ext uri="{FF2B5EF4-FFF2-40B4-BE49-F238E27FC236}">
              <a16:creationId xmlns:a16="http://schemas.microsoft.com/office/drawing/2014/main" id="{42A06729-6FEA-4EBF-9065-DBF64E0F31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71" name="Text Box 15">
          <a:extLst>
            <a:ext uri="{FF2B5EF4-FFF2-40B4-BE49-F238E27FC236}">
              <a16:creationId xmlns:a16="http://schemas.microsoft.com/office/drawing/2014/main" id="{C91B0CDF-8065-4B41-A258-BDB4CB424E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72" name="Text Box 15">
          <a:extLst>
            <a:ext uri="{FF2B5EF4-FFF2-40B4-BE49-F238E27FC236}">
              <a16:creationId xmlns:a16="http://schemas.microsoft.com/office/drawing/2014/main" id="{EA917DD6-5EFB-4218-83A7-9042B677B1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73" name="Text Box 15">
          <a:extLst>
            <a:ext uri="{FF2B5EF4-FFF2-40B4-BE49-F238E27FC236}">
              <a16:creationId xmlns:a16="http://schemas.microsoft.com/office/drawing/2014/main" id="{FB15F00A-C5BB-4FB8-BFAE-CBF010CC58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74" name="Text Box 15">
          <a:extLst>
            <a:ext uri="{FF2B5EF4-FFF2-40B4-BE49-F238E27FC236}">
              <a16:creationId xmlns:a16="http://schemas.microsoft.com/office/drawing/2014/main" id="{FB82568D-FA41-4E6C-BAC1-F5493E0D93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75" name="Text Box 15">
          <a:extLst>
            <a:ext uri="{FF2B5EF4-FFF2-40B4-BE49-F238E27FC236}">
              <a16:creationId xmlns:a16="http://schemas.microsoft.com/office/drawing/2014/main" id="{DD79EADD-B4C8-41DB-8870-D6C9463EE2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76" name="Text Box 15">
          <a:extLst>
            <a:ext uri="{FF2B5EF4-FFF2-40B4-BE49-F238E27FC236}">
              <a16:creationId xmlns:a16="http://schemas.microsoft.com/office/drawing/2014/main" id="{CD7C10C2-0104-4D90-9AA7-DFB8FCE983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77" name="Text Box 15">
          <a:extLst>
            <a:ext uri="{FF2B5EF4-FFF2-40B4-BE49-F238E27FC236}">
              <a16:creationId xmlns:a16="http://schemas.microsoft.com/office/drawing/2014/main" id="{5C331036-DBBB-4769-A6A1-698C21F521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78" name="Text Box 15">
          <a:extLst>
            <a:ext uri="{FF2B5EF4-FFF2-40B4-BE49-F238E27FC236}">
              <a16:creationId xmlns:a16="http://schemas.microsoft.com/office/drawing/2014/main" id="{F3606938-DF0E-4B46-BA32-A632B1AD1E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79" name="Text Box 15">
          <a:extLst>
            <a:ext uri="{FF2B5EF4-FFF2-40B4-BE49-F238E27FC236}">
              <a16:creationId xmlns:a16="http://schemas.microsoft.com/office/drawing/2014/main" id="{AB0279B7-FD19-441F-B7AC-1DD98CF792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80" name="Text Box 15">
          <a:extLst>
            <a:ext uri="{FF2B5EF4-FFF2-40B4-BE49-F238E27FC236}">
              <a16:creationId xmlns:a16="http://schemas.microsoft.com/office/drawing/2014/main" id="{3CA2CFB7-8E38-4F29-BD20-4093238F4F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81" name="Text Box 15">
          <a:extLst>
            <a:ext uri="{FF2B5EF4-FFF2-40B4-BE49-F238E27FC236}">
              <a16:creationId xmlns:a16="http://schemas.microsoft.com/office/drawing/2014/main" id="{54EE1002-C5CB-4EDF-9219-4BA44C9215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82" name="Text Box 15">
          <a:extLst>
            <a:ext uri="{FF2B5EF4-FFF2-40B4-BE49-F238E27FC236}">
              <a16:creationId xmlns:a16="http://schemas.microsoft.com/office/drawing/2014/main" id="{C4D1B50B-5A9E-4820-A6B3-BDF024AF1A2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83" name="Text Box 15">
          <a:extLst>
            <a:ext uri="{FF2B5EF4-FFF2-40B4-BE49-F238E27FC236}">
              <a16:creationId xmlns:a16="http://schemas.microsoft.com/office/drawing/2014/main" id="{D2D8D798-81E7-4E06-995C-0731257EDF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84" name="Text Box 15">
          <a:extLst>
            <a:ext uri="{FF2B5EF4-FFF2-40B4-BE49-F238E27FC236}">
              <a16:creationId xmlns:a16="http://schemas.microsoft.com/office/drawing/2014/main" id="{89E6C156-F7F3-4917-AE28-F695E63321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85" name="Text Box 15">
          <a:extLst>
            <a:ext uri="{FF2B5EF4-FFF2-40B4-BE49-F238E27FC236}">
              <a16:creationId xmlns:a16="http://schemas.microsoft.com/office/drawing/2014/main" id="{6DBF703A-85F7-4B70-A3ED-8B7771E190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86" name="Text Box 15">
          <a:extLst>
            <a:ext uri="{FF2B5EF4-FFF2-40B4-BE49-F238E27FC236}">
              <a16:creationId xmlns:a16="http://schemas.microsoft.com/office/drawing/2014/main" id="{AC7BD75C-304E-43B4-BB60-17FA7990AD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87" name="Text Box 15">
          <a:extLst>
            <a:ext uri="{FF2B5EF4-FFF2-40B4-BE49-F238E27FC236}">
              <a16:creationId xmlns:a16="http://schemas.microsoft.com/office/drawing/2014/main" id="{010E2275-ECCF-478F-AFD8-A3101611AA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88" name="Text Box 15">
          <a:extLst>
            <a:ext uri="{FF2B5EF4-FFF2-40B4-BE49-F238E27FC236}">
              <a16:creationId xmlns:a16="http://schemas.microsoft.com/office/drawing/2014/main" id="{84DDD3B9-863B-44F3-9224-B99D38871A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89" name="Text Box 15">
          <a:extLst>
            <a:ext uri="{FF2B5EF4-FFF2-40B4-BE49-F238E27FC236}">
              <a16:creationId xmlns:a16="http://schemas.microsoft.com/office/drawing/2014/main" id="{57B18C51-58B4-4D5C-8337-53F55825D0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90" name="Text Box 15">
          <a:extLst>
            <a:ext uri="{FF2B5EF4-FFF2-40B4-BE49-F238E27FC236}">
              <a16:creationId xmlns:a16="http://schemas.microsoft.com/office/drawing/2014/main" id="{72932D47-DBF5-48B0-980D-9EA8C29FE8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91" name="Text Box 15">
          <a:extLst>
            <a:ext uri="{FF2B5EF4-FFF2-40B4-BE49-F238E27FC236}">
              <a16:creationId xmlns:a16="http://schemas.microsoft.com/office/drawing/2014/main" id="{A772296F-9D03-4119-802C-3E6724434E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92" name="Text Box 15">
          <a:extLst>
            <a:ext uri="{FF2B5EF4-FFF2-40B4-BE49-F238E27FC236}">
              <a16:creationId xmlns:a16="http://schemas.microsoft.com/office/drawing/2014/main" id="{C71AC251-B4D8-4753-A023-746ECE00DD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93" name="Text Box 15">
          <a:extLst>
            <a:ext uri="{FF2B5EF4-FFF2-40B4-BE49-F238E27FC236}">
              <a16:creationId xmlns:a16="http://schemas.microsoft.com/office/drawing/2014/main" id="{2B155609-963D-440E-99F4-15B234EF81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94" name="Text Box 15">
          <a:extLst>
            <a:ext uri="{FF2B5EF4-FFF2-40B4-BE49-F238E27FC236}">
              <a16:creationId xmlns:a16="http://schemas.microsoft.com/office/drawing/2014/main" id="{063DB914-5C71-4C78-816A-FCF4A390CF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895" name="Text Box 15">
          <a:extLst>
            <a:ext uri="{FF2B5EF4-FFF2-40B4-BE49-F238E27FC236}">
              <a16:creationId xmlns:a16="http://schemas.microsoft.com/office/drawing/2014/main" id="{55395816-586B-4811-9E25-0D2F48BC91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96" name="Text Box 15">
          <a:extLst>
            <a:ext uri="{FF2B5EF4-FFF2-40B4-BE49-F238E27FC236}">
              <a16:creationId xmlns:a16="http://schemas.microsoft.com/office/drawing/2014/main" id="{DF31CC2A-A543-4CAD-9CC8-8E7CF1AE75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97" name="Text Box 15">
          <a:extLst>
            <a:ext uri="{FF2B5EF4-FFF2-40B4-BE49-F238E27FC236}">
              <a16:creationId xmlns:a16="http://schemas.microsoft.com/office/drawing/2014/main" id="{D146BA1E-AA99-45D7-842A-75C463EB16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98" name="Text Box 15">
          <a:extLst>
            <a:ext uri="{FF2B5EF4-FFF2-40B4-BE49-F238E27FC236}">
              <a16:creationId xmlns:a16="http://schemas.microsoft.com/office/drawing/2014/main" id="{18A078F3-97AE-481D-952F-C0CBB15BF3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899" name="Text Box 15">
          <a:extLst>
            <a:ext uri="{FF2B5EF4-FFF2-40B4-BE49-F238E27FC236}">
              <a16:creationId xmlns:a16="http://schemas.microsoft.com/office/drawing/2014/main" id="{D39D2C81-395B-489C-B879-DF3D4B9B0B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00" name="Text Box 15">
          <a:extLst>
            <a:ext uri="{FF2B5EF4-FFF2-40B4-BE49-F238E27FC236}">
              <a16:creationId xmlns:a16="http://schemas.microsoft.com/office/drawing/2014/main" id="{A253002D-B0DA-41BD-962C-322667626C7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01" name="Text Box 15">
          <a:extLst>
            <a:ext uri="{FF2B5EF4-FFF2-40B4-BE49-F238E27FC236}">
              <a16:creationId xmlns:a16="http://schemas.microsoft.com/office/drawing/2014/main" id="{208C11DB-B18C-48F0-8EC8-2A9577C489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02" name="Text Box 15">
          <a:extLst>
            <a:ext uri="{FF2B5EF4-FFF2-40B4-BE49-F238E27FC236}">
              <a16:creationId xmlns:a16="http://schemas.microsoft.com/office/drawing/2014/main" id="{AB0812CF-5907-4CFD-AFAF-E49782E212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03" name="Text Box 15">
          <a:extLst>
            <a:ext uri="{FF2B5EF4-FFF2-40B4-BE49-F238E27FC236}">
              <a16:creationId xmlns:a16="http://schemas.microsoft.com/office/drawing/2014/main" id="{18E49C74-F857-431F-949C-E987AA7D4A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04" name="Text Box 15">
          <a:extLst>
            <a:ext uri="{FF2B5EF4-FFF2-40B4-BE49-F238E27FC236}">
              <a16:creationId xmlns:a16="http://schemas.microsoft.com/office/drawing/2014/main" id="{F481F432-1A46-4EAA-AC1E-EA45736176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05" name="Text Box 15">
          <a:extLst>
            <a:ext uri="{FF2B5EF4-FFF2-40B4-BE49-F238E27FC236}">
              <a16:creationId xmlns:a16="http://schemas.microsoft.com/office/drawing/2014/main" id="{09DA0DC2-9012-427C-9E84-849191F207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06" name="Text Box 15">
          <a:extLst>
            <a:ext uri="{FF2B5EF4-FFF2-40B4-BE49-F238E27FC236}">
              <a16:creationId xmlns:a16="http://schemas.microsoft.com/office/drawing/2014/main" id="{62181091-8B92-41EE-A40A-8FECEF3833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07" name="Text Box 15">
          <a:extLst>
            <a:ext uri="{FF2B5EF4-FFF2-40B4-BE49-F238E27FC236}">
              <a16:creationId xmlns:a16="http://schemas.microsoft.com/office/drawing/2014/main" id="{C02576ED-222D-45D3-9262-0079433202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08" name="Text Box 15">
          <a:extLst>
            <a:ext uri="{FF2B5EF4-FFF2-40B4-BE49-F238E27FC236}">
              <a16:creationId xmlns:a16="http://schemas.microsoft.com/office/drawing/2014/main" id="{5504A16D-3D92-4AA2-B6CE-ABCA868A20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09" name="Text Box 15">
          <a:extLst>
            <a:ext uri="{FF2B5EF4-FFF2-40B4-BE49-F238E27FC236}">
              <a16:creationId xmlns:a16="http://schemas.microsoft.com/office/drawing/2014/main" id="{8F6B0168-B57E-4A04-B2A7-F07469E0AC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10" name="Text Box 15">
          <a:extLst>
            <a:ext uri="{FF2B5EF4-FFF2-40B4-BE49-F238E27FC236}">
              <a16:creationId xmlns:a16="http://schemas.microsoft.com/office/drawing/2014/main" id="{6A930715-3990-4987-9016-542DEC33CD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11" name="Text Box 15">
          <a:extLst>
            <a:ext uri="{FF2B5EF4-FFF2-40B4-BE49-F238E27FC236}">
              <a16:creationId xmlns:a16="http://schemas.microsoft.com/office/drawing/2014/main" id="{0124D74B-3CB1-4D3B-8F7A-F1D767A49C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12" name="Text Box 15">
          <a:extLst>
            <a:ext uri="{FF2B5EF4-FFF2-40B4-BE49-F238E27FC236}">
              <a16:creationId xmlns:a16="http://schemas.microsoft.com/office/drawing/2014/main" id="{54B0F904-7FEC-4361-BDB7-6C676B46F9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13" name="Text Box 15">
          <a:extLst>
            <a:ext uri="{FF2B5EF4-FFF2-40B4-BE49-F238E27FC236}">
              <a16:creationId xmlns:a16="http://schemas.microsoft.com/office/drawing/2014/main" id="{F5B8E242-1B87-4CBC-A298-D5C06407DE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14" name="Text Box 15">
          <a:extLst>
            <a:ext uri="{FF2B5EF4-FFF2-40B4-BE49-F238E27FC236}">
              <a16:creationId xmlns:a16="http://schemas.microsoft.com/office/drawing/2014/main" id="{DA7BD478-CB4D-4792-8A83-6B01B70CAFE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15" name="Text Box 15">
          <a:extLst>
            <a:ext uri="{FF2B5EF4-FFF2-40B4-BE49-F238E27FC236}">
              <a16:creationId xmlns:a16="http://schemas.microsoft.com/office/drawing/2014/main" id="{F838F053-F51D-4AC6-83E8-8A00706048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16" name="Text Box 15">
          <a:extLst>
            <a:ext uri="{FF2B5EF4-FFF2-40B4-BE49-F238E27FC236}">
              <a16:creationId xmlns:a16="http://schemas.microsoft.com/office/drawing/2014/main" id="{8EBF86C6-1183-4A91-B264-E11D39E943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17" name="Text Box 15">
          <a:extLst>
            <a:ext uri="{FF2B5EF4-FFF2-40B4-BE49-F238E27FC236}">
              <a16:creationId xmlns:a16="http://schemas.microsoft.com/office/drawing/2014/main" id="{F1DB4F09-56A6-4CE0-8541-446E64CA7E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18" name="Text Box 15">
          <a:extLst>
            <a:ext uri="{FF2B5EF4-FFF2-40B4-BE49-F238E27FC236}">
              <a16:creationId xmlns:a16="http://schemas.microsoft.com/office/drawing/2014/main" id="{11872486-9D08-4D04-8E2C-A3331B97F3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19" name="Text Box 15">
          <a:extLst>
            <a:ext uri="{FF2B5EF4-FFF2-40B4-BE49-F238E27FC236}">
              <a16:creationId xmlns:a16="http://schemas.microsoft.com/office/drawing/2014/main" id="{89594D2F-8EA9-4D38-97F9-A458975AAB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20" name="Text Box 15">
          <a:extLst>
            <a:ext uri="{FF2B5EF4-FFF2-40B4-BE49-F238E27FC236}">
              <a16:creationId xmlns:a16="http://schemas.microsoft.com/office/drawing/2014/main" id="{A166E1D1-F0C5-4A72-BA9E-B59E28706B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21" name="Text Box 15">
          <a:extLst>
            <a:ext uri="{FF2B5EF4-FFF2-40B4-BE49-F238E27FC236}">
              <a16:creationId xmlns:a16="http://schemas.microsoft.com/office/drawing/2014/main" id="{03BF8DBE-2A24-47EF-8CF8-487AC9B93A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22" name="Text Box 15">
          <a:extLst>
            <a:ext uri="{FF2B5EF4-FFF2-40B4-BE49-F238E27FC236}">
              <a16:creationId xmlns:a16="http://schemas.microsoft.com/office/drawing/2014/main" id="{C4A05FC3-4B97-416C-9AD9-118533961C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23" name="Text Box 15">
          <a:extLst>
            <a:ext uri="{FF2B5EF4-FFF2-40B4-BE49-F238E27FC236}">
              <a16:creationId xmlns:a16="http://schemas.microsoft.com/office/drawing/2014/main" id="{855B64E8-9A9F-4675-AC6B-29388595A24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24" name="Text Box 15">
          <a:extLst>
            <a:ext uri="{FF2B5EF4-FFF2-40B4-BE49-F238E27FC236}">
              <a16:creationId xmlns:a16="http://schemas.microsoft.com/office/drawing/2014/main" id="{9A3CC938-ADA7-4EAA-AD49-08720DD6021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25" name="Text Box 15">
          <a:extLst>
            <a:ext uri="{FF2B5EF4-FFF2-40B4-BE49-F238E27FC236}">
              <a16:creationId xmlns:a16="http://schemas.microsoft.com/office/drawing/2014/main" id="{6A75FBEC-2679-4A02-8470-569EDB64C6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26" name="Text Box 15">
          <a:extLst>
            <a:ext uri="{FF2B5EF4-FFF2-40B4-BE49-F238E27FC236}">
              <a16:creationId xmlns:a16="http://schemas.microsoft.com/office/drawing/2014/main" id="{4F2E7692-A1AD-4602-9768-C14BA114BF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27" name="Text Box 15">
          <a:extLst>
            <a:ext uri="{FF2B5EF4-FFF2-40B4-BE49-F238E27FC236}">
              <a16:creationId xmlns:a16="http://schemas.microsoft.com/office/drawing/2014/main" id="{2F1ED325-4B30-4395-89EB-6DB53ECDA4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28" name="Text Box 15">
          <a:extLst>
            <a:ext uri="{FF2B5EF4-FFF2-40B4-BE49-F238E27FC236}">
              <a16:creationId xmlns:a16="http://schemas.microsoft.com/office/drawing/2014/main" id="{C1094534-F933-4A70-A44B-D414504229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29" name="Text Box 15">
          <a:extLst>
            <a:ext uri="{FF2B5EF4-FFF2-40B4-BE49-F238E27FC236}">
              <a16:creationId xmlns:a16="http://schemas.microsoft.com/office/drawing/2014/main" id="{7C323398-A504-4D3A-847C-CD78486E6A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30" name="Text Box 15">
          <a:extLst>
            <a:ext uri="{FF2B5EF4-FFF2-40B4-BE49-F238E27FC236}">
              <a16:creationId xmlns:a16="http://schemas.microsoft.com/office/drawing/2014/main" id="{E18E1053-1ED9-4E11-B945-A4BFAF9AD2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31" name="Text Box 15">
          <a:extLst>
            <a:ext uri="{FF2B5EF4-FFF2-40B4-BE49-F238E27FC236}">
              <a16:creationId xmlns:a16="http://schemas.microsoft.com/office/drawing/2014/main" id="{7FFDDDA2-F293-444B-84A6-6DE6108A7AE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32" name="Text Box 15">
          <a:extLst>
            <a:ext uri="{FF2B5EF4-FFF2-40B4-BE49-F238E27FC236}">
              <a16:creationId xmlns:a16="http://schemas.microsoft.com/office/drawing/2014/main" id="{4C28E1FB-A2EB-4F42-A792-208B2E9768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33" name="Text Box 15">
          <a:extLst>
            <a:ext uri="{FF2B5EF4-FFF2-40B4-BE49-F238E27FC236}">
              <a16:creationId xmlns:a16="http://schemas.microsoft.com/office/drawing/2014/main" id="{79898AE1-2BF0-4A81-A5D4-9259217652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34" name="Text Box 15">
          <a:extLst>
            <a:ext uri="{FF2B5EF4-FFF2-40B4-BE49-F238E27FC236}">
              <a16:creationId xmlns:a16="http://schemas.microsoft.com/office/drawing/2014/main" id="{A21E3EEF-2508-4CEC-A5FA-F32C155054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35" name="Text Box 15">
          <a:extLst>
            <a:ext uri="{FF2B5EF4-FFF2-40B4-BE49-F238E27FC236}">
              <a16:creationId xmlns:a16="http://schemas.microsoft.com/office/drawing/2014/main" id="{0A94E923-9F05-48F4-9E6C-26B3747C8F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36" name="Text Box 15">
          <a:extLst>
            <a:ext uri="{FF2B5EF4-FFF2-40B4-BE49-F238E27FC236}">
              <a16:creationId xmlns:a16="http://schemas.microsoft.com/office/drawing/2014/main" id="{10B983C1-443B-48DE-B3D1-71AE396031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37" name="Text Box 15">
          <a:extLst>
            <a:ext uri="{FF2B5EF4-FFF2-40B4-BE49-F238E27FC236}">
              <a16:creationId xmlns:a16="http://schemas.microsoft.com/office/drawing/2014/main" id="{F4D157BE-E3E2-4A3A-A629-4DD783772F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38" name="Text Box 15">
          <a:extLst>
            <a:ext uri="{FF2B5EF4-FFF2-40B4-BE49-F238E27FC236}">
              <a16:creationId xmlns:a16="http://schemas.microsoft.com/office/drawing/2014/main" id="{CF299537-53E2-4CF7-AD23-C4ED4405AF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39" name="Text Box 15">
          <a:extLst>
            <a:ext uri="{FF2B5EF4-FFF2-40B4-BE49-F238E27FC236}">
              <a16:creationId xmlns:a16="http://schemas.microsoft.com/office/drawing/2014/main" id="{03201B3C-4969-4902-93E5-6690C883E5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40" name="Text Box 15">
          <a:extLst>
            <a:ext uri="{FF2B5EF4-FFF2-40B4-BE49-F238E27FC236}">
              <a16:creationId xmlns:a16="http://schemas.microsoft.com/office/drawing/2014/main" id="{2D3C09BB-385F-4657-ACDD-0EA2157E4F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41" name="Text Box 15">
          <a:extLst>
            <a:ext uri="{FF2B5EF4-FFF2-40B4-BE49-F238E27FC236}">
              <a16:creationId xmlns:a16="http://schemas.microsoft.com/office/drawing/2014/main" id="{BC4073C4-488E-4238-8E2F-C89CB6333E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42" name="Text Box 15">
          <a:extLst>
            <a:ext uri="{FF2B5EF4-FFF2-40B4-BE49-F238E27FC236}">
              <a16:creationId xmlns:a16="http://schemas.microsoft.com/office/drawing/2014/main" id="{A538F2AD-DC86-4B47-93A2-CBA4D77F02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43" name="Text Box 15">
          <a:extLst>
            <a:ext uri="{FF2B5EF4-FFF2-40B4-BE49-F238E27FC236}">
              <a16:creationId xmlns:a16="http://schemas.microsoft.com/office/drawing/2014/main" id="{297017D7-8DC1-46E3-8B40-82EFE69734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44" name="Text Box 15">
          <a:extLst>
            <a:ext uri="{FF2B5EF4-FFF2-40B4-BE49-F238E27FC236}">
              <a16:creationId xmlns:a16="http://schemas.microsoft.com/office/drawing/2014/main" id="{49293F39-230B-45CB-B980-4B3BE304F6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45" name="Text Box 15">
          <a:extLst>
            <a:ext uri="{FF2B5EF4-FFF2-40B4-BE49-F238E27FC236}">
              <a16:creationId xmlns:a16="http://schemas.microsoft.com/office/drawing/2014/main" id="{E34DCAD6-6F3E-4596-9993-DD015C0EC8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46" name="Text Box 15">
          <a:extLst>
            <a:ext uri="{FF2B5EF4-FFF2-40B4-BE49-F238E27FC236}">
              <a16:creationId xmlns:a16="http://schemas.microsoft.com/office/drawing/2014/main" id="{6D1848A1-B2DF-4028-B240-E4272DCD38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47" name="Text Box 15">
          <a:extLst>
            <a:ext uri="{FF2B5EF4-FFF2-40B4-BE49-F238E27FC236}">
              <a16:creationId xmlns:a16="http://schemas.microsoft.com/office/drawing/2014/main" id="{7E60D626-6F4F-40A9-A924-6227BD25A2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48" name="Text Box 15">
          <a:extLst>
            <a:ext uri="{FF2B5EF4-FFF2-40B4-BE49-F238E27FC236}">
              <a16:creationId xmlns:a16="http://schemas.microsoft.com/office/drawing/2014/main" id="{6A3A371B-B2D1-49C4-9CAC-933AD3B212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49" name="Text Box 15">
          <a:extLst>
            <a:ext uri="{FF2B5EF4-FFF2-40B4-BE49-F238E27FC236}">
              <a16:creationId xmlns:a16="http://schemas.microsoft.com/office/drawing/2014/main" id="{6EE4BD4C-6937-4C41-8890-A5D926AB7C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50" name="Text Box 15">
          <a:extLst>
            <a:ext uri="{FF2B5EF4-FFF2-40B4-BE49-F238E27FC236}">
              <a16:creationId xmlns:a16="http://schemas.microsoft.com/office/drawing/2014/main" id="{E008F368-3822-4AFF-8413-64B1139C2FA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51" name="Text Box 15">
          <a:extLst>
            <a:ext uri="{FF2B5EF4-FFF2-40B4-BE49-F238E27FC236}">
              <a16:creationId xmlns:a16="http://schemas.microsoft.com/office/drawing/2014/main" id="{577FD1B1-3BE3-4AD6-AA65-8CFE76983C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52" name="Text Box 15">
          <a:extLst>
            <a:ext uri="{FF2B5EF4-FFF2-40B4-BE49-F238E27FC236}">
              <a16:creationId xmlns:a16="http://schemas.microsoft.com/office/drawing/2014/main" id="{24764D30-6290-46CF-B63C-78CF4CD594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53" name="Text Box 15">
          <a:extLst>
            <a:ext uri="{FF2B5EF4-FFF2-40B4-BE49-F238E27FC236}">
              <a16:creationId xmlns:a16="http://schemas.microsoft.com/office/drawing/2014/main" id="{B6C94CDF-DF59-4C1E-85E3-1B72D4EA57C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54" name="Text Box 15">
          <a:extLst>
            <a:ext uri="{FF2B5EF4-FFF2-40B4-BE49-F238E27FC236}">
              <a16:creationId xmlns:a16="http://schemas.microsoft.com/office/drawing/2014/main" id="{141909E7-64B1-4276-B732-104D8C1DED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55" name="Text Box 15">
          <a:extLst>
            <a:ext uri="{FF2B5EF4-FFF2-40B4-BE49-F238E27FC236}">
              <a16:creationId xmlns:a16="http://schemas.microsoft.com/office/drawing/2014/main" id="{6E6699BF-5ED8-4F47-AE33-2BF415A662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56" name="Text Box 15">
          <a:extLst>
            <a:ext uri="{FF2B5EF4-FFF2-40B4-BE49-F238E27FC236}">
              <a16:creationId xmlns:a16="http://schemas.microsoft.com/office/drawing/2014/main" id="{CA6AA66A-E648-4020-A63A-10B23789ED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57" name="Text Box 15">
          <a:extLst>
            <a:ext uri="{FF2B5EF4-FFF2-40B4-BE49-F238E27FC236}">
              <a16:creationId xmlns:a16="http://schemas.microsoft.com/office/drawing/2014/main" id="{A265FA11-2B25-4B17-ACD5-2A3368EE64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58" name="Text Box 15">
          <a:extLst>
            <a:ext uri="{FF2B5EF4-FFF2-40B4-BE49-F238E27FC236}">
              <a16:creationId xmlns:a16="http://schemas.microsoft.com/office/drawing/2014/main" id="{4ACDB825-AE9A-41B8-BA4C-736A8C71823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59" name="Text Box 15">
          <a:extLst>
            <a:ext uri="{FF2B5EF4-FFF2-40B4-BE49-F238E27FC236}">
              <a16:creationId xmlns:a16="http://schemas.microsoft.com/office/drawing/2014/main" id="{AE697C83-4097-4DF3-9808-BE85F4BE5EC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60" name="Text Box 15">
          <a:extLst>
            <a:ext uri="{FF2B5EF4-FFF2-40B4-BE49-F238E27FC236}">
              <a16:creationId xmlns:a16="http://schemas.microsoft.com/office/drawing/2014/main" id="{41FAA50D-7B5F-443C-936D-CE6715888F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61" name="Text Box 15">
          <a:extLst>
            <a:ext uri="{FF2B5EF4-FFF2-40B4-BE49-F238E27FC236}">
              <a16:creationId xmlns:a16="http://schemas.microsoft.com/office/drawing/2014/main" id="{739145D5-784A-42FC-B322-9501EC7FFC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62" name="Text Box 15">
          <a:extLst>
            <a:ext uri="{FF2B5EF4-FFF2-40B4-BE49-F238E27FC236}">
              <a16:creationId xmlns:a16="http://schemas.microsoft.com/office/drawing/2014/main" id="{EFC6957F-B263-417A-BE30-6F13C089A3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63" name="Text Box 15">
          <a:extLst>
            <a:ext uri="{FF2B5EF4-FFF2-40B4-BE49-F238E27FC236}">
              <a16:creationId xmlns:a16="http://schemas.microsoft.com/office/drawing/2014/main" id="{8D0BAB3D-F998-493A-86C2-B8B040E925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64" name="Text Box 15">
          <a:extLst>
            <a:ext uri="{FF2B5EF4-FFF2-40B4-BE49-F238E27FC236}">
              <a16:creationId xmlns:a16="http://schemas.microsoft.com/office/drawing/2014/main" id="{22B6CC66-FEE6-4915-B975-60D3D553E4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65" name="Text Box 15">
          <a:extLst>
            <a:ext uri="{FF2B5EF4-FFF2-40B4-BE49-F238E27FC236}">
              <a16:creationId xmlns:a16="http://schemas.microsoft.com/office/drawing/2014/main" id="{403D6FCB-E5A3-465D-A283-B74C86551F3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66" name="Text Box 15">
          <a:extLst>
            <a:ext uri="{FF2B5EF4-FFF2-40B4-BE49-F238E27FC236}">
              <a16:creationId xmlns:a16="http://schemas.microsoft.com/office/drawing/2014/main" id="{05361695-8BD5-4A85-B69E-CE836E06BF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67" name="Text Box 15">
          <a:extLst>
            <a:ext uri="{FF2B5EF4-FFF2-40B4-BE49-F238E27FC236}">
              <a16:creationId xmlns:a16="http://schemas.microsoft.com/office/drawing/2014/main" id="{1CE8116E-905C-4449-BFB1-5FA59BD5E5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68" name="Text Box 15">
          <a:extLst>
            <a:ext uri="{FF2B5EF4-FFF2-40B4-BE49-F238E27FC236}">
              <a16:creationId xmlns:a16="http://schemas.microsoft.com/office/drawing/2014/main" id="{B946299B-2E94-4AAC-9D16-EA2E72D83A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69" name="Text Box 15">
          <a:extLst>
            <a:ext uri="{FF2B5EF4-FFF2-40B4-BE49-F238E27FC236}">
              <a16:creationId xmlns:a16="http://schemas.microsoft.com/office/drawing/2014/main" id="{315BB404-D2CB-4B3A-A5E6-45A8F4A03AF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70" name="Text Box 15">
          <a:extLst>
            <a:ext uri="{FF2B5EF4-FFF2-40B4-BE49-F238E27FC236}">
              <a16:creationId xmlns:a16="http://schemas.microsoft.com/office/drawing/2014/main" id="{48E69D0E-58B7-425D-8F52-FF8500C985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71" name="Text Box 15">
          <a:extLst>
            <a:ext uri="{FF2B5EF4-FFF2-40B4-BE49-F238E27FC236}">
              <a16:creationId xmlns:a16="http://schemas.microsoft.com/office/drawing/2014/main" id="{C686C7EC-B227-45BF-AD84-7D7E010C153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72" name="Text Box 15">
          <a:extLst>
            <a:ext uri="{FF2B5EF4-FFF2-40B4-BE49-F238E27FC236}">
              <a16:creationId xmlns:a16="http://schemas.microsoft.com/office/drawing/2014/main" id="{C5EBA671-BB41-48D9-AA36-EFEF22C0C66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73" name="Text Box 15">
          <a:extLst>
            <a:ext uri="{FF2B5EF4-FFF2-40B4-BE49-F238E27FC236}">
              <a16:creationId xmlns:a16="http://schemas.microsoft.com/office/drawing/2014/main" id="{50A89C90-2B14-4ADB-BB1A-2D936538DF5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74" name="Text Box 15">
          <a:extLst>
            <a:ext uri="{FF2B5EF4-FFF2-40B4-BE49-F238E27FC236}">
              <a16:creationId xmlns:a16="http://schemas.microsoft.com/office/drawing/2014/main" id="{7C70DEC5-FB49-452B-BABF-9731A23008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75" name="Text Box 15">
          <a:extLst>
            <a:ext uri="{FF2B5EF4-FFF2-40B4-BE49-F238E27FC236}">
              <a16:creationId xmlns:a16="http://schemas.microsoft.com/office/drawing/2014/main" id="{D482BB2F-4270-4E78-AF14-EE75FA9F51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76" name="Text Box 15">
          <a:extLst>
            <a:ext uri="{FF2B5EF4-FFF2-40B4-BE49-F238E27FC236}">
              <a16:creationId xmlns:a16="http://schemas.microsoft.com/office/drawing/2014/main" id="{9471631D-A26E-45A6-B006-B3DDB987C13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77" name="Text Box 15">
          <a:extLst>
            <a:ext uri="{FF2B5EF4-FFF2-40B4-BE49-F238E27FC236}">
              <a16:creationId xmlns:a16="http://schemas.microsoft.com/office/drawing/2014/main" id="{88EA6DD1-083F-44CA-A3EB-42699EFA462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78" name="Text Box 15">
          <a:extLst>
            <a:ext uri="{FF2B5EF4-FFF2-40B4-BE49-F238E27FC236}">
              <a16:creationId xmlns:a16="http://schemas.microsoft.com/office/drawing/2014/main" id="{CEC356A5-8F56-4386-B369-4DA5FF8665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79" name="Text Box 15">
          <a:extLst>
            <a:ext uri="{FF2B5EF4-FFF2-40B4-BE49-F238E27FC236}">
              <a16:creationId xmlns:a16="http://schemas.microsoft.com/office/drawing/2014/main" id="{96F9B19A-6089-47E9-8E46-D8BE7635FB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80" name="Text Box 15">
          <a:extLst>
            <a:ext uri="{FF2B5EF4-FFF2-40B4-BE49-F238E27FC236}">
              <a16:creationId xmlns:a16="http://schemas.microsoft.com/office/drawing/2014/main" id="{D4282128-E666-4695-BDE8-8EAB2B43FD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81" name="Text Box 15">
          <a:extLst>
            <a:ext uri="{FF2B5EF4-FFF2-40B4-BE49-F238E27FC236}">
              <a16:creationId xmlns:a16="http://schemas.microsoft.com/office/drawing/2014/main" id="{DA1F3594-DB1F-4E1D-A95E-AB3D1050B9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82" name="Text Box 15">
          <a:extLst>
            <a:ext uri="{FF2B5EF4-FFF2-40B4-BE49-F238E27FC236}">
              <a16:creationId xmlns:a16="http://schemas.microsoft.com/office/drawing/2014/main" id="{ADF3062A-3124-438A-9AA4-0DA66DA98F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83" name="Text Box 15">
          <a:extLst>
            <a:ext uri="{FF2B5EF4-FFF2-40B4-BE49-F238E27FC236}">
              <a16:creationId xmlns:a16="http://schemas.microsoft.com/office/drawing/2014/main" id="{E0DC8C85-2654-46A2-BEA8-D87511A1902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84" name="Text Box 15">
          <a:extLst>
            <a:ext uri="{FF2B5EF4-FFF2-40B4-BE49-F238E27FC236}">
              <a16:creationId xmlns:a16="http://schemas.microsoft.com/office/drawing/2014/main" id="{A830BABC-A49B-4A32-9415-A8E54EE2505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85" name="Text Box 15">
          <a:extLst>
            <a:ext uri="{FF2B5EF4-FFF2-40B4-BE49-F238E27FC236}">
              <a16:creationId xmlns:a16="http://schemas.microsoft.com/office/drawing/2014/main" id="{E1A7FD33-E6B1-44AD-BAEA-B797764484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86" name="Text Box 15">
          <a:extLst>
            <a:ext uri="{FF2B5EF4-FFF2-40B4-BE49-F238E27FC236}">
              <a16:creationId xmlns:a16="http://schemas.microsoft.com/office/drawing/2014/main" id="{20B81C14-6D5F-4429-BAE3-E4D79863298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87" name="Text Box 15">
          <a:extLst>
            <a:ext uri="{FF2B5EF4-FFF2-40B4-BE49-F238E27FC236}">
              <a16:creationId xmlns:a16="http://schemas.microsoft.com/office/drawing/2014/main" id="{B3F6BEE6-5705-4E84-A920-44CEA6DA3D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88" name="Text Box 15">
          <a:extLst>
            <a:ext uri="{FF2B5EF4-FFF2-40B4-BE49-F238E27FC236}">
              <a16:creationId xmlns:a16="http://schemas.microsoft.com/office/drawing/2014/main" id="{3B45AEB0-934E-4943-AFA1-CA5C7C98C5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89" name="Text Box 15">
          <a:extLst>
            <a:ext uri="{FF2B5EF4-FFF2-40B4-BE49-F238E27FC236}">
              <a16:creationId xmlns:a16="http://schemas.microsoft.com/office/drawing/2014/main" id="{CFF46E10-9C9B-4EF0-86D9-37689FFD2C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90" name="Text Box 15">
          <a:extLst>
            <a:ext uri="{FF2B5EF4-FFF2-40B4-BE49-F238E27FC236}">
              <a16:creationId xmlns:a16="http://schemas.microsoft.com/office/drawing/2014/main" id="{08F3153A-B182-44DF-A452-4D5E41E4DD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91" name="Text Box 15">
          <a:extLst>
            <a:ext uri="{FF2B5EF4-FFF2-40B4-BE49-F238E27FC236}">
              <a16:creationId xmlns:a16="http://schemas.microsoft.com/office/drawing/2014/main" id="{06750619-A007-4BA0-BC88-41DDC51B03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92" name="Text Box 15">
          <a:extLst>
            <a:ext uri="{FF2B5EF4-FFF2-40B4-BE49-F238E27FC236}">
              <a16:creationId xmlns:a16="http://schemas.microsoft.com/office/drawing/2014/main" id="{1602C0FE-F45B-4DA2-896C-9FC64FC51A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93" name="Text Box 15">
          <a:extLst>
            <a:ext uri="{FF2B5EF4-FFF2-40B4-BE49-F238E27FC236}">
              <a16:creationId xmlns:a16="http://schemas.microsoft.com/office/drawing/2014/main" id="{AE3440E2-40F3-4245-8D92-C979246AD3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94" name="Text Box 15">
          <a:extLst>
            <a:ext uri="{FF2B5EF4-FFF2-40B4-BE49-F238E27FC236}">
              <a16:creationId xmlns:a16="http://schemas.microsoft.com/office/drawing/2014/main" id="{7AF9F566-CC5C-4669-900A-109ADEF9AB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95" name="Text Box 15">
          <a:extLst>
            <a:ext uri="{FF2B5EF4-FFF2-40B4-BE49-F238E27FC236}">
              <a16:creationId xmlns:a16="http://schemas.microsoft.com/office/drawing/2014/main" id="{7FB0800A-0E80-4972-91A6-75B62ED39C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96" name="Text Box 15">
          <a:extLst>
            <a:ext uri="{FF2B5EF4-FFF2-40B4-BE49-F238E27FC236}">
              <a16:creationId xmlns:a16="http://schemas.microsoft.com/office/drawing/2014/main" id="{4976078B-567D-4DD6-A4A8-A331A580A4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97" name="Text Box 15">
          <a:extLst>
            <a:ext uri="{FF2B5EF4-FFF2-40B4-BE49-F238E27FC236}">
              <a16:creationId xmlns:a16="http://schemas.microsoft.com/office/drawing/2014/main" id="{4939D267-6203-405F-97A6-617B8E032B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4998" name="Text Box 15">
          <a:extLst>
            <a:ext uri="{FF2B5EF4-FFF2-40B4-BE49-F238E27FC236}">
              <a16:creationId xmlns:a16="http://schemas.microsoft.com/office/drawing/2014/main" id="{D49CD741-3E0B-4E3A-8D68-47A48F1DD3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4999" name="Text Box 15">
          <a:extLst>
            <a:ext uri="{FF2B5EF4-FFF2-40B4-BE49-F238E27FC236}">
              <a16:creationId xmlns:a16="http://schemas.microsoft.com/office/drawing/2014/main" id="{7C9222FD-4B29-447B-90F7-76424B74EE2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5000" name="Text Box 15">
          <a:extLst>
            <a:ext uri="{FF2B5EF4-FFF2-40B4-BE49-F238E27FC236}">
              <a16:creationId xmlns:a16="http://schemas.microsoft.com/office/drawing/2014/main" id="{9DAEC551-23B4-4A17-9F31-5E3DCEAEA2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5001" name="Text Box 15">
          <a:extLst>
            <a:ext uri="{FF2B5EF4-FFF2-40B4-BE49-F238E27FC236}">
              <a16:creationId xmlns:a16="http://schemas.microsoft.com/office/drawing/2014/main" id="{470142FB-80FD-46F0-A226-1BE5A9FD238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5002" name="Text Box 15">
          <a:extLst>
            <a:ext uri="{FF2B5EF4-FFF2-40B4-BE49-F238E27FC236}">
              <a16:creationId xmlns:a16="http://schemas.microsoft.com/office/drawing/2014/main" id="{DF5E92BB-1DEB-4072-BE9A-27A2D3AACB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5003" name="Text Box 15">
          <a:extLst>
            <a:ext uri="{FF2B5EF4-FFF2-40B4-BE49-F238E27FC236}">
              <a16:creationId xmlns:a16="http://schemas.microsoft.com/office/drawing/2014/main" id="{6A9F0DA5-1613-4D63-B994-932411BACA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04" name="Text Box 15">
          <a:extLst>
            <a:ext uri="{FF2B5EF4-FFF2-40B4-BE49-F238E27FC236}">
              <a16:creationId xmlns:a16="http://schemas.microsoft.com/office/drawing/2014/main" id="{641351EF-D2FB-4BBE-AB30-F6863FE35C2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05" name="Text Box 15">
          <a:extLst>
            <a:ext uri="{FF2B5EF4-FFF2-40B4-BE49-F238E27FC236}">
              <a16:creationId xmlns:a16="http://schemas.microsoft.com/office/drawing/2014/main" id="{F9951D0C-967E-48B0-ABFD-DA494B13735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06" name="Text Box 15">
          <a:extLst>
            <a:ext uri="{FF2B5EF4-FFF2-40B4-BE49-F238E27FC236}">
              <a16:creationId xmlns:a16="http://schemas.microsoft.com/office/drawing/2014/main" id="{2524E21C-DAEF-4567-A2F7-44ED07CFAE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07" name="Text Box 15">
          <a:extLst>
            <a:ext uri="{FF2B5EF4-FFF2-40B4-BE49-F238E27FC236}">
              <a16:creationId xmlns:a16="http://schemas.microsoft.com/office/drawing/2014/main" id="{3BD3B182-4316-43A8-8635-78E720336E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08" name="Text Box 15">
          <a:extLst>
            <a:ext uri="{FF2B5EF4-FFF2-40B4-BE49-F238E27FC236}">
              <a16:creationId xmlns:a16="http://schemas.microsoft.com/office/drawing/2014/main" id="{25843103-1C06-47AC-B303-C9396EEC3B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09" name="Text Box 15">
          <a:extLst>
            <a:ext uri="{FF2B5EF4-FFF2-40B4-BE49-F238E27FC236}">
              <a16:creationId xmlns:a16="http://schemas.microsoft.com/office/drawing/2014/main" id="{D1CE20C6-77BC-4468-9F3B-7F924D6253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10" name="Text Box 15">
          <a:extLst>
            <a:ext uri="{FF2B5EF4-FFF2-40B4-BE49-F238E27FC236}">
              <a16:creationId xmlns:a16="http://schemas.microsoft.com/office/drawing/2014/main" id="{EA186218-264B-424C-B9A1-52B6CDF0CA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11" name="Text Box 15">
          <a:extLst>
            <a:ext uri="{FF2B5EF4-FFF2-40B4-BE49-F238E27FC236}">
              <a16:creationId xmlns:a16="http://schemas.microsoft.com/office/drawing/2014/main" id="{F8610BEE-42ED-447C-9F46-F6556325FC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12" name="Text Box 15">
          <a:extLst>
            <a:ext uri="{FF2B5EF4-FFF2-40B4-BE49-F238E27FC236}">
              <a16:creationId xmlns:a16="http://schemas.microsoft.com/office/drawing/2014/main" id="{DBC5D73C-C3F6-4442-90DC-83059B1944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13" name="Text Box 15">
          <a:extLst>
            <a:ext uri="{FF2B5EF4-FFF2-40B4-BE49-F238E27FC236}">
              <a16:creationId xmlns:a16="http://schemas.microsoft.com/office/drawing/2014/main" id="{39B697E8-512B-4CD4-A6C8-A934F0C8C0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5014" name="Text Box 15">
          <a:extLst>
            <a:ext uri="{FF2B5EF4-FFF2-40B4-BE49-F238E27FC236}">
              <a16:creationId xmlns:a16="http://schemas.microsoft.com/office/drawing/2014/main" id="{334F749B-7FCE-4A53-A285-5149D595F5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5015" name="Text Box 15">
          <a:extLst>
            <a:ext uri="{FF2B5EF4-FFF2-40B4-BE49-F238E27FC236}">
              <a16:creationId xmlns:a16="http://schemas.microsoft.com/office/drawing/2014/main" id="{F94C3279-EBE6-4F42-96D9-48D1F05888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5016" name="Text Box 15">
          <a:extLst>
            <a:ext uri="{FF2B5EF4-FFF2-40B4-BE49-F238E27FC236}">
              <a16:creationId xmlns:a16="http://schemas.microsoft.com/office/drawing/2014/main" id="{DE3390AE-3739-413D-A1A5-1F6F993ACD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5017" name="Text Box 15">
          <a:extLst>
            <a:ext uri="{FF2B5EF4-FFF2-40B4-BE49-F238E27FC236}">
              <a16:creationId xmlns:a16="http://schemas.microsoft.com/office/drawing/2014/main" id="{CDBF26C5-C2D8-4A8D-B26B-3EB8A31CD6E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381000"/>
    <xdr:sp macro="" textlink="">
      <xdr:nvSpPr>
        <xdr:cNvPr id="5018" name="Text Box 15">
          <a:extLst>
            <a:ext uri="{FF2B5EF4-FFF2-40B4-BE49-F238E27FC236}">
              <a16:creationId xmlns:a16="http://schemas.microsoft.com/office/drawing/2014/main" id="{EC47FE66-904A-4DD6-9AC3-51A26D49FD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19" name="Text Box 15">
          <a:extLst>
            <a:ext uri="{FF2B5EF4-FFF2-40B4-BE49-F238E27FC236}">
              <a16:creationId xmlns:a16="http://schemas.microsoft.com/office/drawing/2014/main" id="{8AF0C06F-71ED-40C6-A62E-AAEA7CB56A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20" name="Text Box 15">
          <a:extLst>
            <a:ext uri="{FF2B5EF4-FFF2-40B4-BE49-F238E27FC236}">
              <a16:creationId xmlns:a16="http://schemas.microsoft.com/office/drawing/2014/main" id="{EA219228-9519-4409-BD1F-69E0743BE5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21" name="Text Box 15">
          <a:extLst>
            <a:ext uri="{FF2B5EF4-FFF2-40B4-BE49-F238E27FC236}">
              <a16:creationId xmlns:a16="http://schemas.microsoft.com/office/drawing/2014/main" id="{0AAC705A-1C2B-4334-B7AD-4C9DDB2C50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22" name="Text Box 15">
          <a:extLst>
            <a:ext uri="{FF2B5EF4-FFF2-40B4-BE49-F238E27FC236}">
              <a16:creationId xmlns:a16="http://schemas.microsoft.com/office/drawing/2014/main" id="{DE114F1B-734E-41A9-A91D-1D4D4DB3EE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23" name="Text Box 15">
          <a:extLst>
            <a:ext uri="{FF2B5EF4-FFF2-40B4-BE49-F238E27FC236}">
              <a16:creationId xmlns:a16="http://schemas.microsoft.com/office/drawing/2014/main" id="{73EEDC1E-E756-4A3B-B148-3092A3D235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24" name="Text Box 15">
          <a:extLst>
            <a:ext uri="{FF2B5EF4-FFF2-40B4-BE49-F238E27FC236}">
              <a16:creationId xmlns:a16="http://schemas.microsoft.com/office/drawing/2014/main" id="{E44918EC-10B7-4A82-B8F3-F06CFB2657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25" name="Text Box 15">
          <a:extLst>
            <a:ext uri="{FF2B5EF4-FFF2-40B4-BE49-F238E27FC236}">
              <a16:creationId xmlns:a16="http://schemas.microsoft.com/office/drawing/2014/main" id="{A4F0E50A-B6F4-4A2F-A31A-5C4F782F12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26" name="Text Box 15">
          <a:extLst>
            <a:ext uri="{FF2B5EF4-FFF2-40B4-BE49-F238E27FC236}">
              <a16:creationId xmlns:a16="http://schemas.microsoft.com/office/drawing/2014/main" id="{65E83A3B-1433-4679-8E93-3131362041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27" name="Text Box 15">
          <a:extLst>
            <a:ext uri="{FF2B5EF4-FFF2-40B4-BE49-F238E27FC236}">
              <a16:creationId xmlns:a16="http://schemas.microsoft.com/office/drawing/2014/main" id="{DBA7B584-959D-40FB-9FEB-08D735CFDA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28" name="Text Box 15">
          <a:extLst>
            <a:ext uri="{FF2B5EF4-FFF2-40B4-BE49-F238E27FC236}">
              <a16:creationId xmlns:a16="http://schemas.microsoft.com/office/drawing/2014/main" id="{FBC573A2-C2CB-49B0-A745-39719DC43B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29" name="Text Box 15">
          <a:extLst>
            <a:ext uri="{FF2B5EF4-FFF2-40B4-BE49-F238E27FC236}">
              <a16:creationId xmlns:a16="http://schemas.microsoft.com/office/drawing/2014/main" id="{D38A4714-68C9-433E-A017-C619C0BFB28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30" name="Text Box 15">
          <a:extLst>
            <a:ext uri="{FF2B5EF4-FFF2-40B4-BE49-F238E27FC236}">
              <a16:creationId xmlns:a16="http://schemas.microsoft.com/office/drawing/2014/main" id="{863801DB-0613-43D5-A1EC-47BD6B89BEC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31" name="Text Box 15">
          <a:extLst>
            <a:ext uri="{FF2B5EF4-FFF2-40B4-BE49-F238E27FC236}">
              <a16:creationId xmlns:a16="http://schemas.microsoft.com/office/drawing/2014/main" id="{AC332E33-4295-4A8C-AD41-331E42B34F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32" name="Text Box 15">
          <a:extLst>
            <a:ext uri="{FF2B5EF4-FFF2-40B4-BE49-F238E27FC236}">
              <a16:creationId xmlns:a16="http://schemas.microsoft.com/office/drawing/2014/main" id="{5E57721A-86F1-4EB8-982C-77C0DFA53D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33" name="Text Box 15">
          <a:extLst>
            <a:ext uri="{FF2B5EF4-FFF2-40B4-BE49-F238E27FC236}">
              <a16:creationId xmlns:a16="http://schemas.microsoft.com/office/drawing/2014/main" id="{1BD69BCF-ED16-4C2C-B0C3-42509D07A2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34" name="Text Box 15">
          <a:extLst>
            <a:ext uri="{FF2B5EF4-FFF2-40B4-BE49-F238E27FC236}">
              <a16:creationId xmlns:a16="http://schemas.microsoft.com/office/drawing/2014/main" id="{1317C3D1-ADFC-4A24-8DF7-CBA45CC7E7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35" name="Text Box 15">
          <a:extLst>
            <a:ext uri="{FF2B5EF4-FFF2-40B4-BE49-F238E27FC236}">
              <a16:creationId xmlns:a16="http://schemas.microsoft.com/office/drawing/2014/main" id="{A821042F-201A-408C-A805-54ADDF1F50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36" name="Text Box 15">
          <a:extLst>
            <a:ext uri="{FF2B5EF4-FFF2-40B4-BE49-F238E27FC236}">
              <a16:creationId xmlns:a16="http://schemas.microsoft.com/office/drawing/2014/main" id="{7D7A565C-A628-4862-8DC8-3984AD6B16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37" name="Text Box 15">
          <a:extLst>
            <a:ext uri="{FF2B5EF4-FFF2-40B4-BE49-F238E27FC236}">
              <a16:creationId xmlns:a16="http://schemas.microsoft.com/office/drawing/2014/main" id="{6F847210-68B3-4BA8-ADC9-0BEE269C846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38" name="Text Box 15">
          <a:extLst>
            <a:ext uri="{FF2B5EF4-FFF2-40B4-BE49-F238E27FC236}">
              <a16:creationId xmlns:a16="http://schemas.microsoft.com/office/drawing/2014/main" id="{5C205BB3-AC10-485E-AE22-7C6F553F06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39" name="Text Box 15">
          <a:extLst>
            <a:ext uri="{FF2B5EF4-FFF2-40B4-BE49-F238E27FC236}">
              <a16:creationId xmlns:a16="http://schemas.microsoft.com/office/drawing/2014/main" id="{55A44C88-65BE-45DD-AD7E-DF80BB5F53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40" name="Text Box 15">
          <a:extLst>
            <a:ext uri="{FF2B5EF4-FFF2-40B4-BE49-F238E27FC236}">
              <a16:creationId xmlns:a16="http://schemas.microsoft.com/office/drawing/2014/main" id="{E5E4B923-7B3D-4295-840F-3EB13DDC11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41" name="Text Box 15">
          <a:extLst>
            <a:ext uri="{FF2B5EF4-FFF2-40B4-BE49-F238E27FC236}">
              <a16:creationId xmlns:a16="http://schemas.microsoft.com/office/drawing/2014/main" id="{6C544351-4021-4BDE-8B47-36DD6F105F3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42" name="Text Box 15">
          <a:extLst>
            <a:ext uri="{FF2B5EF4-FFF2-40B4-BE49-F238E27FC236}">
              <a16:creationId xmlns:a16="http://schemas.microsoft.com/office/drawing/2014/main" id="{DB7EF640-B345-4384-BAED-3B4201D35D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43" name="Text Box 15">
          <a:extLst>
            <a:ext uri="{FF2B5EF4-FFF2-40B4-BE49-F238E27FC236}">
              <a16:creationId xmlns:a16="http://schemas.microsoft.com/office/drawing/2014/main" id="{9879609E-55B5-4C25-B0A0-8FF1A855A3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44" name="Text Box 15">
          <a:extLst>
            <a:ext uri="{FF2B5EF4-FFF2-40B4-BE49-F238E27FC236}">
              <a16:creationId xmlns:a16="http://schemas.microsoft.com/office/drawing/2014/main" id="{B443091E-6673-48F2-AE8F-5BF46F0D84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45" name="Text Box 15">
          <a:extLst>
            <a:ext uri="{FF2B5EF4-FFF2-40B4-BE49-F238E27FC236}">
              <a16:creationId xmlns:a16="http://schemas.microsoft.com/office/drawing/2014/main" id="{126B6639-2F25-47D7-8879-18463AE2FD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46" name="Text Box 15">
          <a:extLst>
            <a:ext uri="{FF2B5EF4-FFF2-40B4-BE49-F238E27FC236}">
              <a16:creationId xmlns:a16="http://schemas.microsoft.com/office/drawing/2014/main" id="{C5E29789-2B90-4556-9113-9F1B8B6074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47" name="Text Box 15">
          <a:extLst>
            <a:ext uri="{FF2B5EF4-FFF2-40B4-BE49-F238E27FC236}">
              <a16:creationId xmlns:a16="http://schemas.microsoft.com/office/drawing/2014/main" id="{65BD8199-F5E0-4ACD-9B88-0E9DBBB04E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48" name="Text Box 15">
          <a:extLst>
            <a:ext uri="{FF2B5EF4-FFF2-40B4-BE49-F238E27FC236}">
              <a16:creationId xmlns:a16="http://schemas.microsoft.com/office/drawing/2014/main" id="{BD31A1E5-0310-42B6-83B0-4F180C4871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49" name="Text Box 15">
          <a:extLst>
            <a:ext uri="{FF2B5EF4-FFF2-40B4-BE49-F238E27FC236}">
              <a16:creationId xmlns:a16="http://schemas.microsoft.com/office/drawing/2014/main" id="{E19ED6F4-DE4D-4302-9EE5-0DD62FC6DC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50" name="Text Box 15">
          <a:extLst>
            <a:ext uri="{FF2B5EF4-FFF2-40B4-BE49-F238E27FC236}">
              <a16:creationId xmlns:a16="http://schemas.microsoft.com/office/drawing/2014/main" id="{5EA8E623-B05C-46E8-968C-BB9B9CBEDB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51" name="Text Box 15">
          <a:extLst>
            <a:ext uri="{FF2B5EF4-FFF2-40B4-BE49-F238E27FC236}">
              <a16:creationId xmlns:a16="http://schemas.microsoft.com/office/drawing/2014/main" id="{9E5FE947-C6BA-4377-9145-FC7381D431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52" name="Text Box 15">
          <a:extLst>
            <a:ext uri="{FF2B5EF4-FFF2-40B4-BE49-F238E27FC236}">
              <a16:creationId xmlns:a16="http://schemas.microsoft.com/office/drawing/2014/main" id="{20024CED-DF8A-43FA-894E-410339846E9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53" name="Text Box 15">
          <a:extLst>
            <a:ext uri="{FF2B5EF4-FFF2-40B4-BE49-F238E27FC236}">
              <a16:creationId xmlns:a16="http://schemas.microsoft.com/office/drawing/2014/main" id="{4041EF98-FEA9-48AB-9257-4CA130988B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54" name="Text Box 15">
          <a:extLst>
            <a:ext uri="{FF2B5EF4-FFF2-40B4-BE49-F238E27FC236}">
              <a16:creationId xmlns:a16="http://schemas.microsoft.com/office/drawing/2014/main" id="{1BD7EEDC-8298-42ED-9914-B3875533CC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55" name="Text Box 15">
          <a:extLst>
            <a:ext uri="{FF2B5EF4-FFF2-40B4-BE49-F238E27FC236}">
              <a16:creationId xmlns:a16="http://schemas.microsoft.com/office/drawing/2014/main" id="{D0966E5C-B842-4758-8DCC-ECDCEE9233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56" name="Text Box 15">
          <a:extLst>
            <a:ext uri="{FF2B5EF4-FFF2-40B4-BE49-F238E27FC236}">
              <a16:creationId xmlns:a16="http://schemas.microsoft.com/office/drawing/2014/main" id="{00CE64DE-C4D8-4BA1-862C-7E5AB511EE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57" name="Text Box 15">
          <a:extLst>
            <a:ext uri="{FF2B5EF4-FFF2-40B4-BE49-F238E27FC236}">
              <a16:creationId xmlns:a16="http://schemas.microsoft.com/office/drawing/2014/main" id="{63996C38-D70D-4F77-9BB6-8728D39123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58" name="Text Box 15">
          <a:extLst>
            <a:ext uri="{FF2B5EF4-FFF2-40B4-BE49-F238E27FC236}">
              <a16:creationId xmlns:a16="http://schemas.microsoft.com/office/drawing/2014/main" id="{FBFF4B07-6ADA-4D10-927E-72420BCE276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59" name="Text Box 15">
          <a:extLst>
            <a:ext uri="{FF2B5EF4-FFF2-40B4-BE49-F238E27FC236}">
              <a16:creationId xmlns:a16="http://schemas.microsoft.com/office/drawing/2014/main" id="{1E4BB689-6170-4EF8-847F-7A4199C36C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60" name="Text Box 15">
          <a:extLst>
            <a:ext uri="{FF2B5EF4-FFF2-40B4-BE49-F238E27FC236}">
              <a16:creationId xmlns:a16="http://schemas.microsoft.com/office/drawing/2014/main" id="{4E64F7BA-7033-420C-A7CC-35D2C9BBBA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61" name="Text Box 15">
          <a:extLst>
            <a:ext uri="{FF2B5EF4-FFF2-40B4-BE49-F238E27FC236}">
              <a16:creationId xmlns:a16="http://schemas.microsoft.com/office/drawing/2014/main" id="{BF9D38DB-DAA3-4468-998F-AFD6ABF8B7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62" name="Text Box 15">
          <a:extLst>
            <a:ext uri="{FF2B5EF4-FFF2-40B4-BE49-F238E27FC236}">
              <a16:creationId xmlns:a16="http://schemas.microsoft.com/office/drawing/2014/main" id="{7028CCD2-19FE-4E0D-AA06-E88350E0D7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63" name="Text Box 15">
          <a:extLst>
            <a:ext uri="{FF2B5EF4-FFF2-40B4-BE49-F238E27FC236}">
              <a16:creationId xmlns:a16="http://schemas.microsoft.com/office/drawing/2014/main" id="{B39837A3-6D2A-42DE-B332-EE7C68C70A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64" name="Text Box 15">
          <a:extLst>
            <a:ext uri="{FF2B5EF4-FFF2-40B4-BE49-F238E27FC236}">
              <a16:creationId xmlns:a16="http://schemas.microsoft.com/office/drawing/2014/main" id="{7953DF0E-9CF1-4EAA-9AC1-C177D1D405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65" name="Text Box 15">
          <a:extLst>
            <a:ext uri="{FF2B5EF4-FFF2-40B4-BE49-F238E27FC236}">
              <a16:creationId xmlns:a16="http://schemas.microsoft.com/office/drawing/2014/main" id="{DE67DEC3-78A2-4F5E-ACF3-2AA93E47786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66" name="Text Box 15">
          <a:extLst>
            <a:ext uri="{FF2B5EF4-FFF2-40B4-BE49-F238E27FC236}">
              <a16:creationId xmlns:a16="http://schemas.microsoft.com/office/drawing/2014/main" id="{698D03D2-53DF-4B26-935F-D79AA17911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67" name="Text Box 15">
          <a:extLst>
            <a:ext uri="{FF2B5EF4-FFF2-40B4-BE49-F238E27FC236}">
              <a16:creationId xmlns:a16="http://schemas.microsoft.com/office/drawing/2014/main" id="{805F9FDD-AE71-4455-81A5-4F17166DE2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68" name="Text Box 15">
          <a:extLst>
            <a:ext uri="{FF2B5EF4-FFF2-40B4-BE49-F238E27FC236}">
              <a16:creationId xmlns:a16="http://schemas.microsoft.com/office/drawing/2014/main" id="{83F527AB-F1BE-478F-A39F-61D43ECAA8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69" name="Text Box 15">
          <a:extLst>
            <a:ext uri="{FF2B5EF4-FFF2-40B4-BE49-F238E27FC236}">
              <a16:creationId xmlns:a16="http://schemas.microsoft.com/office/drawing/2014/main" id="{7E4835ED-E4F4-49DF-A028-4D621381DB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70" name="Text Box 15">
          <a:extLst>
            <a:ext uri="{FF2B5EF4-FFF2-40B4-BE49-F238E27FC236}">
              <a16:creationId xmlns:a16="http://schemas.microsoft.com/office/drawing/2014/main" id="{DA194D84-6FE1-46FD-9C4B-C85D735531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71" name="Text Box 15">
          <a:extLst>
            <a:ext uri="{FF2B5EF4-FFF2-40B4-BE49-F238E27FC236}">
              <a16:creationId xmlns:a16="http://schemas.microsoft.com/office/drawing/2014/main" id="{E2E344BB-2EE4-4BDD-B65A-1CFE82A48C0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72" name="Text Box 15">
          <a:extLst>
            <a:ext uri="{FF2B5EF4-FFF2-40B4-BE49-F238E27FC236}">
              <a16:creationId xmlns:a16="http://schemas.microsoft.com/office/drawing/2014/main" id="{F96A5AE9-7779-4E59-A35B-2ABB6A754F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73" name="Text Box 15">
          <a:extLst>
            <a:ext uri="{FF2B5EF4-FFF2-40B4-BE49-F238E27FC236}">
              <a16:creationId xmlns:a16="http://schemas.microsoft.com/office/drawing/2014/main" id="{D95710F1-7088-4BDC-81C7-B334AC64530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74" name="Text Box 15">
          <a:extLst>
            <a:ext uri="{FF2B5EF4-FFF2-40B4-BE49-F238E27FC236}">
              <a16:creationId xmlns:a16="http://schemas.microsoft.com/office/drawing/2014/main" id="{07D870F0-829D-42A4-B30E-EBCF8ED763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75" name="Text Box 15">
          <a:extLst>
            <a:ext uri="{FF2B5EF4-FFF2-40B4-BE49-F238E27FC236}">
              <a16:creationId xmlns:a16="http://schemas.microsoft.com/office/drawing/2014/main" id="{878C6DCB-43CA-4FF4-9F05-8EDBB87455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76" name="Text Box 15">
          <a:extLst>
            <a:ext uri="{FF2B5EF4-FFF2-40B4-BE49-F238E27FC236}">
              <a16:creationId xmlns:a16="http://schemas.microsoft.com/office/drawing/2014/main" id="{A68F8454-97FB-441D-AA2F-57E71794CA9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77" name="Text Box 15">
          <a:extLst>
            <a:ext uri="{FF2B5EF4-FFF2-40B4-BE49-F238E27FC236}">
              <a16:creationId xmlns:a16="http://schemas.microsoft.com/office/drawing/2014/main" id="{C86360B2-80B1-4A0A-BA4C-3BECAA7B6A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78" name="Text Box 15">
          <a:extLst>
            <a:ext uri="{FF2B5EF4-FFF2-40B4-BE49-F238E27FC236}">
              <a16:creationId xmlns:a16="http://schemas.microsoft.com/office/drawing/2014/main" id="{21B086A3-5B53-44AE-A850-3492532C03F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79" name="Text Box 15">
          <a:extLst>
            <a:ext uri="{FF2B5EF4-FFF2-40B4-BE49-F238E27FC236}">
              <a16:creationId xmlns:a16="http://schemas.microsoft.com/office/drawing/2014/main" id="{1C34C370-B774-4F33-B7E2-1C5A0042B28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80" name="Text Box 15">
          <a:extLst>
            <a:ext uri="{FF2B5EF4-FFF2-40B4-BE49-F238E27FC236}">
              <a16:creationId xmlns:a16="http://schemas.microsoft.com/office/drawing/2014/main" id="{6D1EE28A-FC34-4582-A3B8-8C334B9D4A8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81" name="Text Box 15">
          <a:extLst>
            <a:ext uri="{FF2B5EF4-FFF2-40B4-BE49-F238E27FC236}">
              <a16:creationId xmlns:a16="http://schemas.microsoft.com/office/drawing/2014/main" id="{4BAC6AB3-3381-44FA-A892-A889923E10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82" name="Text Box 15">
          <a:extLst>
            <a:ext uri="{FF2B5EF4-FFF2-40B4-BE49-F238E27FC236}">
              <a16:creationId xmlns:a16="http://schemas.microsoft.com/office/drawing/2014/main" id="{97311335-CBEF-4D35-84B2-BA2707D759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083" name="Text Box 15">
          <a:extLst>
            <a:ext uri="{FF2B5EF4-FFF2-40B4-BE49-F238E27FC236}">
              <a16:creationId xmlns:a16="http://schemas.microsoft.com/office/drawing/2014/main" id="{B74BD8CD-2AF1-4281-A116-3F36DC3FFC1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084" name="Text Box 15">
          <a:extLst>
            <a:ext uri="{FF2B5EF4-FFF2-40B4-BE49-F238E27FC236}">
              <a16:creationId xmlns:a16="http://schemas.microsoft.com/office/drawing/2014/main" id="{165CE604-1CCC-4E55-8910-0F88CAC51C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085" name="Text Box 15">
          <a:extLst>
            <a:ext uri="{FF2B5EF4-FFF2-40B4-BE49-F238E27FC236}">
              <a16:creationId xmlns:a16="http://schemas.microsoft.com/office/drawing/2014/main" id="{96124556-F9DC-4838-BB6C-016566A828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086" name="Text Box 15">
          <a:extLst>
            <a:ext uri="{FF2B5EF4-FFF2-40B4-BE49-F238E27FC236}">
              <a16:creationId xmlns:a16="http://schemas.microsoft.com/office/drawing/2014/main" id="{0C2CC696-565F-4905-98EB-5C735CF08B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087" name="Text Box 15">
          <a:extLst>
            <a:ext uri="{FF2B5EF4-FFF2-40B4-BE49-F238E27FC236}">
              <a16:creationId xmlns:a16="http://schemas.microsoft.com/office/drawing/2014/main" id="{F0E81876-A54C-4349-84FD-99A8A2DEB1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088" name="Text Box 15">
          <a:extLst>
            <a:ext uri="{FF2B5EF4-FFF2-40B4-BE49-F238E27FC236}">
              <a16:creationId xmlns:a16="http://schemas.microsoft.com/office/drawing/2014/main" id="{CA346938-197C-44C9-92FC-943577EB6C4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089" name="Text Box 15">
          <a:extLst>
            <a:ext uri="{FF2B5EF4-FFF2-40B4-BE49-F238E27FC236}">
              <a16:creationId xmlns:a16="http://schemas.microsoft.com/office/drawing/2014/main" id="{16BFEFD0-36A7-4B70-8C8B-0C043CEF1A2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090" name="Text Box 15">
          <a:extLst>
            <a:ext uri="{FF2B5EF4-FFF2-40B4-BE49-F238E27FC236}">
              <a16:creationId xmlns:a16="http://schemas.microsoft.com/office/drawing/2014/main" id="{CBFC690A-F509-42EC-A513-598BC006B70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091" name="Text Box 15">
          <a:extLst>
            <a:ext uri="{FF2B5EF4-FFF2-40B4-BE49-F238E27FC236}">
              <a16:creationId xmlns:a16="http://schemas.microsoft.com/office/drawing/2014/main" id="{BE61E25E-4CAD-47C4-B7D2-A76A3C519A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092" name="Text Box 15">
          <a:extLst>
            <a:ext uri="{FF2B5EF4-FFF2-40B4-BE49-F238E27FC236}">
              <a16:creationId xmlns:a16="http://schemas.microsoft.com/office/drawing/2014/main" id="{F1B832C5-2210-4E60-91E7-68CFAED6FA2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093" name="Text Box 15">
          <a:extLst>
            <a:ext uri="{FF2B5EF4-FFF2-40B4-BE49-F238E27FC236}">
              <a16:creationId xmlns:a16="http://schemas.microsoft.com/office/drawing/2014/main" id="{D65DFC09-F7BC-4E5E-AEF3-B7CB9B9147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094" name="Text Box 15">
          <a:extLst>
            <a:ext uri="{FF2B5EF4-FFF2-40B4-BE49-F238E27FC236}">
              <a16:creationId xmlns:a16="http://schemas.microsoft.com/office/drawing/2014/main" id="{0E93F9EA-A457-4FAD-B283-4BB152A5B9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095" name="Text Box 15">
          <a:extLst>
            <a:ext uri="{FF2B5EF4-FFF2-40B4-BE49-F238E27FC236}">
              <a16:creationId xmlns:a16="http://schemas.microsoft.com/office/drawing/2014/main" id="{845D51BD-4EB8-422B-BC11-1D16E21417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096" name="Text Box 15">
          <a:extLst>
            <a:ext uri="{FF2B5EF4-FFF2-40B4-BE49-F238E27FC236}">
              <a16:creationId xmlns:a16="http://schemas.microsoft.com/office/drawing/2014/main" id="{39FFCD6B-6670-4390-B779-AA6FCB5EAC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097" name="Text Box 15">
          <a:extLst>
            <a:ext uri="{FF2B5EF4-FFF2-40B4-BE49-F238E27FC236}">
              <a16:creationId xmlns:a16="http://schemas.microsoft.com/office/drawing/2014/main" id="{81B8E09A-D8BC-4E81-9C17-F109A53B7D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098" name="Text Box 15">
          <a:extLst>
            <a:ext uri="{FF2B5EF4-FFF2-40B4-BE49-F238E27FC236}">
              <a16:creationId xmlns:a16="http://schemas.microsoft.com/office/drawing/2014/main" id="{8C4D7E6C-E817-49EC-A639-11C77E7113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099" name="Text Box 15">
          <a:extLst>
            <a:ext uri="{FF2B5EF4-FFF2-40B4-BE49-F238E27FC236}">
              <a16:creationId xmlns:a16="http://schemas.microsoft.com/office/drawing/2014/main" id="{0063269A-2343-4DEB-9F52-DDFAA96CC1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00" name="Text Box 15">
          <a:extLst>
            <a:ext uri="{FF2B5EF4-FFF2-40B4-BE49-F238E27FC236}">
              <a16:creationId xmlns:a16="http://schemas.microsoft.com/office/drawing/2014/main" id="{4755F5F9-B0D1-4FFD-A458-0E03543011E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01" name="Text Box 15">
          <a:extLst>
            <a:ext uri="{FF2B5EF4-FFF2-40B4-BE49-F238E27FC236}">
              <a16:creationId xmlns:a16="http://schemas.microsoft.com/office/drawing/2014/main" id="{ADC9765E-07EB-4F9D-8598-5CED252D9C0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02" name="Text Box 15">
          <a:extLst>
            <a:ext uri="{FF2B5EF4-FFF2-40B4-BE49-F238E27FC236}">
              <a16:creationId xmlns:a16="http://schemas.microsoft.com/office/drawing/2014/main" id="{1E764EA0-F189-4A3E-BB93-E98DA9A636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03" name="Text Box 15">
          <a:extLst>
            <a:ext uri="{FF2B5EF4-FFF2-40B4-BE49-F238E27FC236}">
              <a16:creationId xmlns:a16="http://schemas.microsoft.com/office/drawing/2014/main" id="{AC82F020-D89D-4B3C-BF36-E3C6494837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04" name="Text Box 15">
          <a:extLst>
            <a:ext uri="{FF2B5EF4-FFF2-40B4-BE49-F238E27FC236}">
              <a16:creationId xmlns:a16="http://schemas.microsoft.com/office/drawing/2014/main" id="{E42C0A62-BCD5-4260-8723-4C27C9DB36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05" name="Text Box 15">
          <a:extLst>
            <a:ext uri="{FF2B5EF4-FFF2-40B4-BE49-F238E27FC236}">
              <a16:creationId xmlns:a16="http://schemas.microsoft.com/office/drawing/2014/main" id="{6ED7FEB8-D777-4381-96C7-DA248AD2DD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06" name="Text Box 15">
          <a:extLst>
            <a:ext uri="{FF2B5EF4-FFF2-40B4-BE49-F238E27FC236}">
              <a16:creationId xmlns:a16="http://schemas.microsoft.com/office/drawing/2014/main" id="{C446D843-45FD-4538-850F-2068DC2B094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07" name="Text Box 15">
          <a:extLst>
            <a:ext uri="{FF2B5EF4-FFF2-40B4-BE49-F238E27FC236}">
              <a16:creationId xmlns:a16="http://schemas.microsoft.com/office/drawing/2014/main" id="{1FB51438-3392-49DD-BF44-39FD2985694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08" name="Text Box 15">
          <a:extLst>
            <a:ext uri="{FF2B5EF4-FFF2-40B4-BE49-F238E27FC236}">
              <a16:creationId xmlns:a16="http://schemas.microsoft.com/office/drawing/2014/main" id="{97AA1905-CF13-403D-BADE-DE10322ECC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09" name="Text Box 15">
          <a:extLst>
            <a:ext uri="{FF2B5EF4-FFF2-40B4-BE49-F238E27FC236}">
              <a16:creationId xmlns:a16="http://schemas.microsoft.com/office/drawing/2014/main" id="{C85FB16C-D1C8-4E4F-A382-B3DBDEC83C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10" name="Text Box 15">
          <a:extLst>
            <a:ext uri="{FF2B5EF4-FFF2-40B4-BE49-F238E27FC236}">
              <a16:creationId xmlns:a16="http://schemas.microsoft.com/office/drawing/2014/main" id="{D8159090-CD10-4F20-875E-55C6E235233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11" name="Text Box 15">
          <a:extLst>
            <a:ext uri="{FF2B5EF4-FFF2-40B4-BE49-F238E27FC236}">
              <a16:creationId xmlns:a16="http://schemas.microsoft.com/office/drawing/2014/main" id="{AD36C66A-1448-4093-9A40-517F6C5371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12" name="Text Box 15">
          <a:extLst>
            <a:ext uri="{FF2B5EF4-FFF2-40B4-BE49-F238E27FC236}">
              <a16:creationId xmlns:a16="http://schemas.microsoft.com/office/drawing/2014/main" id="{60F4B477-B7C5-4802-AF58-716EBD2E096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13" name="Text Box 15">
          <a:extLst>
            <a:ext uri="{FF2B5EF4-FFF2-40B4-BE49-F238E27FC236}">
              <a16:creationId xmlns:a16="http://schemas.microsoft.com/office/drawing/2014/main" id="{6E20F750-4F69-4BB0-8D25-02998A630A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14" name="Text Box 15">
          <a:extLst>
            <a:ext uri="{FF2B5EF4-FFF2-40B4-BE49-F238E27FC236}">
              <a16:creationId xmlns:a16="http://schemas.microsoft.com/office/drawing/2014/main" id="{953D512B-AE81-42AA-9F41-4B940B0737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15" name="Text Box 15">
          <a:extLst>
            <a:ext uri="{FF2B5EF4-FFF2-40B4-BE49-F238E27FC236}">
              <a16:creationId xmlns:a16="http://schemas.microsoft.com/office/drawing/2014/main" id="{63218D4B-A61A-4537-8031-069E2F1B0CE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16" name="Text Box 15">
          <a:extLst>
            <a:ext uri="{FF2B5EF4-FFF2-40B4-BE49-F238E27FC236}">
              <a16:creationId xmlns:a16="http://schemas.microsoft.com/office/drawing/2014/main" id="{265EE558-89E4-4B02-8A07-9DA8E2CE17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17" name="Text Box 15">
          <a:extLst>
            <a:ext uri="{FF2B5EF4-FFF2-40B4-BE49-F238E27FC236}">
              <a16:creationId xmlns:a16="http://schemas.microsoft.com/office/drawing/2014/main" id="{FD0CF7E2-E916-4226-944C-7747971199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18" name="Text Box 15">
          <a:extLst>
            <a:ext uri="{FF2B5EF4-FFF2-40B4-BE49-F238E27FC236}">
              <a16:creationId xmlns:a16="http://schemas.microsoft.com/office/drawing/2014/main" id="{B48C9A03-7780-4907-9680-510DC5F812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19" name="Text Box 15">
          <a:extLst>
            <a:ext uri="{FF2B5EF4-FFF2-40B4-BE49-F238E27FC236}">
              <a16:creationId xmlns:a16="http://schemas.microsoft.com/office/drawing/2014/main" id="{34410C99-F86F-425F-A4BB-76AB183BD2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20" name="Text Box 15">
          <a:extLst>
            <a:ext uri="{FF2B5EF4-FFF2-40B4-BE49-F238E27FC236}">
              <a16:creationId xmlns:a16="http://schemas.microsoft.com/office/drawing/2014/main" id="{ED2E61CF-7785-471B-A172-1A1760DC16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21" name="Text Box 15">
          <a:extLst>
            <a:ext uri="{FF2B5EF4-FFF2-40B4-BE49-F238E27FC236}">
              <a16:creationId xmlns:a16="http://schemas.microsoft.com/office/drawing/2014/main" id="{3E78937C-08B7-4F1B-A81D-77F1EBAE0B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22" name="Text Box 15">
          <a:extLst>
            <a:ext uri="{FF2B5EF4-FFF2-40B4-BE49-F238E27FC236}">
              <a16:creationId xmlns:a16="http://schemas.microsoft.com/office/drawing/2014/main" id="{48BD37D2-9EBA-4A78-B4B4-B808046A9C4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23" name="Text Box 15">
          <a:extLst>
            <a:ext uri="{FF2B5EF4-FFF2-40B4-BE49-F238E27FC236}">
              <a16:creationId xmlns:a16="http://schemas.microsoft.com/office/drawing/2014/main" id="{8EA68C04-D295-4356-899D-E843D17FD2C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24" name="Text Box 15">
          <a:extLst>
            <a:ext uri="{FF2B5EF4-FFF2-40B4-BE49-F238E27FC236}">
              <a16:creationId xmlns:a16="http://schemas.microsoft.com/office/drawing/2014/main" id="{C29B17EE-81B7-458C-95D9-3DFD01C1E8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25" name="Text Box 15">
          <a:extLst>
            <a:ext uri="{FF2B5EF4-FFF2-40B4-BE49-F238E27FC236}">
              <a16:creationId xmlns:a16="http://schemas.microsoft.com/office/drawing/2014/main" id="{534355D5-3C21-4873-86F3-D22DFA1CF8E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26" name="Text Box 15">
          <a:extLst>
            <a:ext uri="{FF2B5EF4-FFF2-40B4-BE49-F238E27FC236}">
              <a16:creationId xmlns:a16="http://schemas.microsoft.com/office/drawing/2014/main" id="{BC525829-FEDD-4E4F-979C-BE67AF0644A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27" name="Text Box 15">
          <a:extLst>
            <a:ext uri="{FF2B5EF4-FFF2-40B4-BE49-F238E27FC236}">
              <a16:creationId xmlns:a16="http://schemas.microsoft.com/office/drawing/2014/main" id="{88DF0C07-3499-48C7-BCA6-CD673CCD78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28" name="Text Box 15">
          <a:extLst>
            <a:ext uri="{FF2B5EF4-FFF2-40B4-BE49-F238E27FC236}">
              <a16:creationId xmlns:a16="http://schemas.microsoft.com/office/drawing/2014/main" id="{DDAE1421-7BDA-4FCB-88D4-E519E89673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29" name="Text Box 15">
          <a:extLst>
            <a:ext uri="{FF2B5EF4-FFF2-40B4-BE49-F238E27FC236}">
              <a16:creationId xmlns:a16="http://schemas.microsoft.com/office/drawing/2014/main" id="{ED934735-66F3-4795-ABAD-CE49EA3932C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30" name="Text Box 15">
          <a:extLst>
            <a:ext uri="{FF2B5EF4-FFF2-40B4-BE49-F238E27FC236}">
              <a16:creationId xmlns:a16="http://schemas.microsoft.com/office/drawing/2014/main" id="{919C22A5-67E9-44B1-891C-A751A5C98B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31" name="Text Box 15">
          <a:extLst>
            <a:ext uri="{FF2B5EF4-FFF2-40B4-BE49-F238E27FC236}">
              <a16:creationId xmlns:a16="http://schemas.microsoft.com/office/drawing/2014/main" id="{E03283C1-7DF3-4CCD-9C49-AB009D20AD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32" name="Text Box 15">
          <a:extLst>
            <a:ext uri="{FF2B5EF4-FFF2-40B4-BE49-F238E27FC236}">
              <a16:creationId xmlns:a16="http://schemas.microsoft.com/office/drawing/2014/main" id="{7C9FE925-5FCD-44F9-92BF-12CC9FF20DE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33" name="Text Box 15">
          <a:extLst>
            <a:ext uri="{FF2B5EF4-FFF2-40B4-BE49-F238E27FC236}">
              <a16:creationId xmlns:a16="http://schemas.microsoft.com/office/drawing/2014/main" id="{77F49E8F-BE68-47EA-B92C-E11EC8E3FC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34" name="Text Box 15">
          <a:extLst>
            <a:ext uri="{FF2B5EF4-FFF2-40B4-BE49-F238E27FC236}">
              <a16:creationId xmlns:a16="http://schemas.microsoft.com/office/drawing/2014/main" id="{69465330-9D62-4504-B292-0B8889C488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35" name="Text Box 15">
          <a:extLst>
            <a:ext uri="{FF2B5EF4-FFF2-40B4-BE49-F238E27FC236}">
              <a16:creationId xmlns:a16="http://schemas.microsoft.com/office/drawing/2014/main" id="{46F16BB0-B945-433D-979F-A6B0D953ED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36" name="Text Box 15">
          <a:extLst>
            <a:ext uri="{FF2B5EF4-FFF2-40B4-BE49-F238E27FC236}">
              <a16:creationId xmlns:a16="http://schemas.microsoft.com/office/drawing/2014/main" id="{53FD7A9D-BDEE-42D4-A0B8-01E681124B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37" name="Text Box 15">
          <a:extLst>
            <a:ext uri="{FF2B5EF4-FFF2-40B4-BE49-F238E27FC236}">
              <a16:creationId xmlns:a16="http://schemas.microsoft.com/office/drawing/2014/main" id="{0CB8D1FA-A15D-4D52-A4C5-C415236CDA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38" name="Text Box 15">
          <a:extLst>
            <a:ext uri="{FF2B5EF4-FFF2-40B4-BE49-F238E27FC236}">
              <a16:creationId xmlns:a16="http://schemas.microsoft.com/office/drawing/2014/main" id="{BAAFF4F2-F130-4825-9FCC-28939205EF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39" name="Text Box 15">
          <a:extLst>
            <a:ext uri="{FF2B5EF4-FFF2-40B4-BE49-F238E27FC236}">
              <a16:creationId xmlns:a16="http://schemas.microsoft.com/office/drawing/2014/main" id="{76BE5C4B-8FCE-4AA7-9A40-17677DF7465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40" name="Text Box 15">
          <a:extLst>
            <a:ext uri="{FF2B5EF4-FFF2-40B4-BE49-F238E27FC236}">
              <a16:creationId xmlns:a16="http://schemas.microsoft.com/office/drawing/2014/main" id="{77354537-ECCA-42AB-9332-7DB7BDF43C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41" name="Text Box 15">
          <a:extLst>
            <a:ext uri="{FF2B5EF4-FFF2-40B4-BE49-F238E27FC236}">
              <a16:creationId xmlns:a16="http://schemas.microsoft.com/office/drawing/2014/main" id="{695E6A76-F794-492F-98D5-0992F486B6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42" name="Text Box 15">
          <a:extLst>
            <a:ext uri="{FF2B5EF4-FFF2-40B4-BE49-F238E27FC236}">
              <a16:creationId xmlns:a16="http://schemas.microsoft.com/office/drawing/2014/main" id="{C0D1B45E-E203-4BE4-9DDE-160904E3CE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43" name="Text Box 15">
          <a:extLst>
            <a:ext uri="{FF2B5EF4-FFF2-40B4-BE49-F238E27FC236}">
              <a16:creationId xmlns:a16="http://schemas.microsoft.com/office/drawing/2014/main" id="{6BD9C58C-40C5-4BB5-8130-9BF07ADB65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44" name="Text Box 15">
          <a:extLst>
            <a:ext uri="{FF2B5EF4-FFF2-40B4-BE49-F238E27FC236}">
              <a16:creationId xmlns:a16="http://schemas.microsoft.com/office/drawing/2014/main" id="{C313905D-2085-4886-AE07-A109A00BF0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45" name="Text Box 15">
          <a:extLst>
            <a:ext uri="{FF2B5EF4-FFF2-40B4-BE49-F238E27FC236}">
              <a16:creationId xmlns:a16="http://schemas.microsoft.com/office/drawing/2014/main" id="{9657DB22-069D-4FB1-B49E-FD3EC0DDEFF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46" name="Text Box 15">
          <a:extLst>
            <a:ext uri="{FF2B5EF4-FFF2-40B4-BE49-F238E27FC236}">
              <a16:creationId xmlns:a16="http://schemas.microsoft.com/office/drawing/2014/main" id="{D48A8DC5-3E6D-4788-AA77-305A06E8254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47" name="Text Box 15">
          <a:extLst>
            <a:ext uri="{FF2B5EF4-FFF2-40B4-BE49-F238E27FC236}">
              <a16:creationId xmlns:a16="http://schemas.microsoft.com/office/drawing/2014/main" id="{A087FE87-1F5C-4E50-A9D8-E8CCE0EB650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48" name="Text Box 15">
          <a:extLst>
            <a:ext uri="{FF2B5EF4-FFF2-40B4-BE49-F238E27FC236}">
              <a16:creationId xmlns:a16="http://schemas.microsoft.com/office/drawing/2014/main" id="{9208F212-5973-431A-9178-A21543292D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49" name="Text Box 15">
          <a:extLst>
            <a:ext uri="{FF2B5EF4-FFF2-40B4-BE49-F238E27FC236}">
              <a16:creationId xmlns:a16="http://schemas.microsoft.com/office/drawing/2014/main" id="{E0C7B290-DFC9-4706-8435-6F0558F2637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50" name="Text Box 15">
          <a:extLst>
            <a:ext uri="{FF2B5EF4-FFF2-40B4-BE49-F238E27FC236}">
              <a16:creationId xmlns:a16="http://schemas.microsoft.com/office/drawing/2014/main" id="{743A0AA4-2EF9-4A50-98A9-A631140971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51" name="Text Box 15">
          <a:extLst>
            <a:ext uri="{FF2B5EF4-FFF2-40B4-BE49-F238E27FC236}">
              <a16:creationId xmlns:a16="http://schemas.microsoft.com/office/drawing/2014/main" id="{81A30082-24EF-411B-975F-CDBF1A5A68F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52" name="Text Box 15">
          <a:extLst>
            <a:ext uri="{FF2B5EF4-FFF2-40B4-BE49-F238E27FC236}">
              <a16:creationId xmlns:a16="http://schemas.microsoft.com/office/drawing/2014/main" id="{EFF199B9-9A7B-40D7-A481-398DE199B5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53" name="Text Box 15">
          <a:extLst>
            <a:ext uri="{FF2B5EF4-FFF2-40B4-BE49-F238E27FC236}">
              <a16:creationId xmlns:a16="http://schemas.microsoft.com/office/drawing/2014/main" id="{CC35E440-385B-47ED-80FF-035655C4190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54" name="Text Box 15">
          <a:extLst>
            <a:ext uri="{FF2B5EF4-FFF2-40B4-BE49-F238E27FC236}">
              <a16:creationId xmlns:a16="http://schemas.microsoft.com/office/drawing/2014/main" id="{AC4F1164-E966-403E-9BF8-55077E30C5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55" name="Text Box 15">
          <a:extLst>
            <a:ext uri="{FF2B5EF4-FFF2-40B4-BE49-F238E27FC236}">
              <a16:creationId xmlns:a16="http://schemas.microsoft.com/office/drawing/2014/main" id="{8C17159E-E7E6-4FCC-B77B-412E5EAAC88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56" name="Text Box 15">
          <a:extLst>
            <a:ext uri="{FF2B5EF4-FFF2-40B4-BE49-F238E27FC236}">
              <a16:creationId xmlns:a16="http://schemas.microsoft.com/office/drawing/2014/main" id="{7F9BEC99-B865-4373-ABCE-8A7A5A08336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57" name="Text Box 15">
          <a:extLst>
            <a:ext uri="{FF2B5EF4-FFF2-40B4-BE49-F238E27FC236}">
              <a16:creationId xmlns:a16="http://schemas.microsoft.com/office/drawing/2014/main" id="{D485EC61-5B60-4730-8880-0E16164C72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58" name="Text Box 15">
          <a:extLst>
            <a:ext uri="{FF2B5EF4-FFF2-40B4-BE49-F238E27FC236}">
              <a16:creationId xmlns:a16="http://schemas.microsoft.com/office/drawing/2014/main" id="{79DD259D-C804-4E40-B4FA-A0A021B738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59" name="Text Box 15">
          <a:extLst>
            <a:ext uri="{FF2B5EF4-FFF2-40B4-BE49-F238E27FC236}">
              <a16:creationId xmlns:a16="http://schemas.microsoft.com/office/drawing/2014/main" id="{D170FA3E-18E8-41A2-8585-D49A6E7507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60" name="Text Box 15">
          <a:extLst>
            <a:ext uri="{FF2B5EF4-FFF2-40B4-BE49-F238E27FC236}">
              <a16:creationId xmlns:a16="http://schemas.microsoft.com/office/drawing/2014/main" id="{33475DDD-B687-4455-961B-EF1B60D272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161" name="Text Box 15">
          <a:extLst>
            <a:ext uri="{FF2B5EF4-FFF2-40B4-BE49-F238E27FC236}">
              <a16:creationId xmlns:a16="http://schemas.microsoft.com/office/drawing/2014/main" id="{8C17EB00-CDEF-4CAC-8647-4DD05F4541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62" name="Text Box 15">
          <a:extLst>
            <a:ext uri="{FF2B5EF4-FFF2-40B4-BE49-F238E27FC236}">
              <a16:creationId xmlns:a16="http://schemas.microsoft.com/office/drawing/2014/main" id="{9703BEC0-5B67-4368-B116-570CF8F2DE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63" name="Text Box 15">
          <a:extLst>
            <a:ext uri="{FF2B5EF4-FFF2-40B4-BE49-F238E27FC236}">
              <a16:creationId xmlns:a16="http://schemas.microsoft.com/office/drawing/2014/main" id="{D0969602-CA14-488D-9DF0-8DCD906332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64" name="Text Box 15">
          <a:extLst>
            <a:ext uri="{FF2B5EF4-FFF2-40B4-BE49-F238E27FC236}">
              <a16:creationId xmlns:a16="http://schemas.microsoft.com/office/drawing/2014/main" id="{A72512CC-DACB-4612-9B60-22DC4B3114D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65" name="Text Box 15">
          <a:extLst>
            <a:ext uri="{FF2B5EF4-FFF2-40B4-BE49-F238E27FC236}">
              <a16:creationId xmlns:a16="http://schemas.microsoft.com/office/drawing/2014/main" id="{FBA3DBC5-72AE-4289-8020-D8597C166AB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66" name="Text Box 15">
          <a:extLst>
            <a:ext uri="{FF2B5EF4-FFF2-40B4-BE49-F238E27FC236}">
              <a16:creationId xmlns:a16="http://schemas.microsoft.com/office/drawing/2014/main" id="{914A93EF-D536-40AA-8FAE-3AA590F6FA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67" name="Text Box 15">
          <a:extLst>
            <a:ext uri="{FF2B5EF4-FFF2-40B4-BE49-F238E27FC236}">
              <a16:creationId xmlns:a16="http://schemas.microsoft.com/office/drawing/2014/main" id="{C12FBB5E-FE4A-42C1-A1CD-BF4A2BDA79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68" name="Text Box 15">
          <a:extLst>
            <a:ext uri="{FF2B5EF4-FFF2-40B4-BE49-F238E27FC236}">
              <a16:creationId xmlns:a16="http://schemas.microsoft.com/office/drawing/2014/main" id="{923F0C76-7B04-455F-BF33-4811EC3506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69" name="Text Box 15">
          <a:extLst>
            <a:ext uri="{FF2B5EF4-FFF2-40B4-BE49-F238E27FC236}">
              <a16:creationId xmlns:a16="http://schemas.microsoft.com/office/drawing/2014/main" id="{88D6C971-1CA8-4EC5-AED5-CE3DA559F28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70" name="Text Box 15">
          <a:extLst>
            <a:ext uri="{FF2B5EF4-FFF2-40B4-BE49-F238E27FC236}">
              <a16:creationId xmlns:a16="http://schemas.microsoft.com/office/drawing/2014/main" id="{342BD94B-8115-4D53-8837-B9E24678BF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171" name="Text Box 15">
          <a:extLst>
            <a:ext uri="{FF2B5EF4-FFF2-40B4-BE49-F238E27FC236}">
              <a16:creationId xmlns:a16="http://schemas.microsoft.com/office/drawing/2014/main" id="{2EBA3EAB-DFF2-477A-AFF6-8D5353A77B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72" name="Text Box 15">
          <a:extLst>
            <a:ext uri="{FF2B5EF4-FFF2-40B4-BE49-F238E27FC236}">
              <a16:creationId xmlns:a16="http://schemas.microsoft.com/office/drawing/2014/main" id="{9D19928B-5413-42E4-A25C-AA59A1E80A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73" name="Text Box 15">
          <a:extLst>
            <a:ext uri="{FF2B5EF4-FFF2-40B4-BE49-F238E27FC236}">
              <a16:creationId xmlns:a16="http://schemas.microsoft.com/office/drawing/2014/main" id="{AF2D722C-31EA-48DE-BB90-BDCF35455B7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74" name="Text Box 15">
          <a:extLst>
            <a:ext uri="{FF2B5EF4-FFF2-40B4-BE49-F238E27FC236}">
              <a16:creationId xmlns:a16="http://schemas.microsoft.com/office/drawing/2014/main" id="{47A8C7B3-3B58-4502-8B21-76BE74CBE9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75" name="Text Box 15">
          <a:extLst>
            <a:ext uri="{FF2B5EF4-FFF2-40B4-BE49-F238E27FC236}">
              <a16:creationId xmlns:a16="http://schemas.microsoft.com/office/drawing/2014/main" id="{E260B24C-F2A5-4E77-96BD-CBBB82BA6B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76" name="Text Box 15">
          <a:extLst>
            <a:ext uri="{FF2B5EF4-FFF2-40B4-BE49-F238E27FC236}">
              <a16:creationId xmlns:a16="http://schemas.microsoft.com/office/drawing/2014/main" id="{E24D8988-8175-4D65-8D39-B0679D0543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77" name="Text Box 15">
          <a:extLst>
            <a:ext uri="{FF2B5EF4-FFF2-40B4-BE49-F238E27FC236}">
              <a16:creationId xmlns:a16="http://schemas.microsoft.com/office/drawing/2014/main" id="{1CA910A2-8BD0-45CE-B1BC-66943F92DC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78" name="Text Box 15">
          <a:extLst>
            <a:ext uri="{FF2B5EF4-FFF2-40B4-BE49-F238E27FC236}">
              <a16:creationId xmlns:a16="http://schemas.microsoft.com/office/drawing/2014/main" id="{0FBF48FD-DF43-4A10-A571-C5C103241D8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79" name="Text Box 15">
          <a:extLst>
            <a:ext uri="{FF2B5EF4-FFF2-40B4-BE49-F238E27FC236}">
              <a16:creationId xmlns:a16="http://schemas.microsoft.com/office/drawing/2014/main" id="{4918DCC1-191E-4B3E-BB6D-A64050FEA2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80" name="Text Box 15">
          <a:extLst>
            <a:ext uri="{FF2B5EF4-FFF2-40B4-BE49-F238E27FC236}">
              <a16:creationId xmlns:a16="http://schemas.microsoft.com/office/drawing/2014/main" id="{9F945474-DFA8-4E28-8606-FE85092BF8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81" name="Text Box 15">
          <a:extLst>
            <a:ext uri="{FF2B5EF4-FFF2-40B4-BE49-F238E27FC236}">
              <a16:creationId xmlns:a16="http://schemas.microsoft.com/office/drawing/2014/main" id="{9F96E5B6-76AD-4C78-9C35-042FFCC762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82" name="Text Box 15">
          <a:extLst>
            <a:ext uri="{FF2B5EF4-FFF2-40B4-BE49-F238E27FC236}">
              <a16:creationId xmlns:a16="http://schemas.microsoft.com/office/drawing/2014/main" id="{F98F03F6-0B04-43C6-B653-A43DEFC119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83" name="Text Box 15">
          <a:extLst>
            <a:ext uri="{FF2B5EF4-FFF2-40B4-BE49-F238E27FC236}">
              <a16:creationId xmlns:a16="http://schemas.microsoft.com/office/drawing/2014/main" id="{031E3E0C-3BF4-422C-B5FD-DD16878FA0B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84" name="Text Box 15">
          <a:extLst>
            <a:ext uri="{FF2B5EF4-FFF2-40B4-BE49-F238E27FC236}">
              <a16:creationId xmlns:a16="http://schemas.microsoft.com/office/drawing/2014/main" id="{601363EF-25B6-4314-A8D6-7527C9AB17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85" name="Text Box 15">
          <a:extLst>
            <a:ext uri="{FF2B5EF4-FFF2-40B4-BE49-F238E27FC236}">
              <a16:creationId xmlns:a16="http://schemas.microsoft.com/office/drawing/2014/main" id="{E069468D-0E6D-490A-9187-00029A2D000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86" name="Text Box 15">
          <a:extLst>
            <a:ext uri="{FF2B5EF4-FFF2-40B4-BE49-F238E27FC236}">
              <a16:creationId xmlns:a16="http://schemas.microsoft.com/office/drawing/2014/main" id="{FEE793D7-2AD8-478B-8CC2-0A3F342CF5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87" name="Text Box 15">
          <a:extLst>
            <a:ext uri="{FF2B5EF4-FFF2-40B4-BE49-F238E27FC236}">
              <a16:creationId xmlns:a16="http://schemas.microsoft.com/office/drawing/2014/main" id="{FEE86B11-5ABF-4BBD-B088-784DB20A32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88" name="Text Box 15">
          <a:extLst>
            <a:ext uri="{FF2B5EF4-FFF2-40B4-BE49-F238E27FC236}">
              <a16:creationId xmlns:a16="http://schemas.microsoft.com/office/drawing/2014/main" id="{83CB4FB6-D468-4D1F-B417-1C2F73C1EC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89" name="Text Box 15">
          <a:extLst>
            <a:ext uri="{FF2B5EF4-FFF2-40B4-BE49-F238E27FC236}">
              <a16:creationId xmlns:a16="http://schemas.microsoft.com/office/drawing/2014/main" id="{451E7161-483C-4B89-848B-8CA9A4D953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90" name="Text Box 15">
          <a:extLst>
            <a:ext uri="{FF2B5EF4-FFF2-40B4-BE49-F238E27FC236}">
              <a16:creationId xmlns:a16="http://schemas.microsoft.com/office/drawing/2014/main" id="{C16D67C6-83C4-4588-805E-B8724DB4B0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91" name="Text Box 15">
          <a:extLst>
            <a:ext uri="{FF2B5EF4-FFF2-40B4-BE49-F238E27FC236}">
              <a16:creationId xmlns:a16="http://schemas.microsoft.com/office/drawing/2014/main" id="{18064D74-3B54-444D-B6EF-6A46354561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92" name="Text Box 15">
          <a:extLst>
            <a:ext uri="{FF2B5EF4-FFF2-40B4-BE49-F238E27FC236}">
              <a16:creationId xmlns:a16="http://schemas.microsoft.com/office/drawing/2014/main" id="{149A3737-C6D5-4BE9-808D-D978BC1595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93" name="Text Box 15">
          <a:extLst>
            <a:ext uri="{FF2B5EF4-FFF2-40B4-BE49-F238E27FC236}">
              <a16:creationId xmlns:a16="http://schemas.microsoft.com/office/drawing/2014/main" id="{34E2FE61-A5D8-4E3A-8FCC-B9413D7EE52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94" name="Text Box 15">
          <a:extLst>
            <a:ext uri="{FF2B5EF4-FFF2-40B4-BE49-F238E27FC236}">
              <a16:creationId xmlns:a16="http://schemas.microsoft.com/office/drawing/2014/main" id="{07BDF24B-30B6-461C-9F2D-FF3704F30C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95" name="Text Box 15">
          <a:extLst>
            <a:ext uri="{FF2B5EF4-FFF2-40B4-BE49-F238E27FC236}">
              <a16:creationId xmlns:a16="http://schemas.microsoft.com/office/drawing/2014/main" id="{C558A8BE-D7A2-4049-AEEC-E97EBB3F9A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96" name="Text Box 15">
          <a:extLst>
            <a:ext uri="{FF2B5EF4-FFF2-40B4-BE49-F238E27FC236}">
              <a16:creationId xmlns:a16="http://schemas.microsoft.com/office/drawing/2014/main" id="{5878B173-3F10-4415-9647-D62AD15FC24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97" name="Text Box 15">
          <a:extLst>
            <a:ext uri="{FF2B5EF4-FFF2-40B4-BE49-F238E27FC236}">
              <a16:creationId xmlns:a16="http://schemas.microsoft.com/office/drawing/2014/main" id="{FAD85F70-7780-4EAF-B2AC-B00A3BAA3F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98" name="Text Box 15">
          <a:extLst>
            <a:ext uri="{FF2B5EF4-FFF2-40B4-BE49-F238E27FC236}">
              <a16:creationId xmlns:a16="http://schemas.microsoft.com/office/drawing/2014/main" id="{134381FA-EFB6-4352-8C89-934D8610EFF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199" name="Text Box 15">
          <a:extLst>
            <a:ext uri="{FF2B5EF4-FFF2-40B4-BE49-F238E27FC236}">
              <a16:creationId xmlns:a16="http://schemas.microsoft.com/office/drawing/2014/main" id="{14632A01-E5CE-4F8E-BD3A-1191BA88F61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00" name="Text Box 15">
          <a:extLst>
            <a:ext uri="{FF2B5EF4-FFF2-40B4-BE49-F238E27FC236}">
              <a16:creationId xmlns:a16="http://schemas.microsoft.com/office/drawing/2014/main" id="{8A6282F1-6F45-4318-A6F4-A4D51E3899A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01" name="Text Box 15">
          <a:extLst>
            <a:ext uri="{FF2B5EF4-FFF2-40B4-BE49-F238E27FC236}">
              <a16:creationId xmlns:a16="http://schemas.microsoft.com/office/drawing/2014/main" id="{ED5537D0-2B84-4D45-B411-B67A1C9DBA9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02" name="Text Box 15">
          <a:extLst>
            <a:ext uri="{FF2B5EF4-FFF2-40B4-BE49-F238E27FC236}">
              <a16:creationId xmlns:a16="http://schemas.microsoft.com/office/drawing/2014/main" id="{414173AD-9742-43D0-BCFB-CD2DC00F204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03" name="Text Box 15">
          <a:extLst>
            <a:ext uri="{FF2B5EF4-FFF2-40B4-BE49-F238E27FC236}">
              <a16:creationId xmlns:a16="http://schemas.microsoft.com/office/drawing/2014/main" id="{4227F26E-3B47-4036-ABA8-95D9FA5CDD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04" name="Text Box 15">
          <a:extLst>
            <a:ext uri="{FF2B5EF4-FFF2-40B4-BE49-F238E27FC236}">
              <a16:creationId xmlns:a16="http://schemas.microsoft.com/office/drawing/2014/main" id="{C0A53B3E-661B-4650-9D82-48917A3904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05" name="Text Box 15">
          <a:extLst>
            <a:ext uri="{FF2B5EF4-FFF2-40B4-BE49-F238E27FC236}">
              <a16:creationId xmlns:a16="http://schemas.microsoft.com/office/drawing/2014/main" id="{A7E6C89C-1AF6-401F-B980-53FEBB0E1B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06" name="Text Box 15">
          <a:extLst>
            <a:ext uri="{FF2B5EF4-FFF2-40B4-BE49-F238E27FC236}">
              <a16:creationId xmlns:a16="http://schemas.microsoft.com/office/drawing/2014/main" id="{9450A027-B535-4C99-966D-C005D773DDC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07" name="Text Box 15">
          <a:extLst>
            <a:ext uri="{FF2B5EF4-FFF2-40B4-BE49-F238E27FC236}">
              <a16:creationId xmlns:a16="http://schemas.microsoft.com/office/drawing/2014/main" id="{E18A333C-2446-402D-84F6-746718E4F1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08" name="Text Box 15">
          <a:extLst>
            <a:ext uri="{FF2B5EF4-FFF2-40B4-BE49-F238E27FC236}">
              <a16:creationId xmlns:a16="http://schemas.microsoft.com/office/drawing/2014/main" id="{BE3282D1-83D0-414B-A4F2-F677442A23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09" name="Text Box 15">
          <a:extLst>
            <a:ext uri="{FF2B5EF4-FFF2-40B4-BE49-F238E27FC236}">
              <a16:creationId xmlns:a16="http://schemas.microsoft.com/office/drawing/2014/main" id="{C3A9B2AA-5438-420F-9118-6AE9FCAF41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10" name="Text Box 15">
          <a:extLst>
            <a:ext uri="{FF2B5EF4-FFF2-40B4-BE49-F238E27FC236}">
              <a16:creationId xmlns:a16="http://schemas.microsoft.com/office/drawing/2014/main" id="{77DAC81A-9986-4A7D-8A4B-7C19F5D228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11" name="Text Box 15">
          <a:extLst>
            <a:ext uri="{FF2B5EF4-FFF2-40B4-BE49-F238E27FC236}">
              <a16:creationId xmlns:a16="http://schemas.microsoft.com/office/drawing/2014/main" id="{9A7223E1-346C-47BF-BE17-4E4CCC10DA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12" name="Text Box 15">
          <a:extLst>
            <a:ext uri="{FF2B5EF4-FFF2-40B4-BE49-F238E27FC236}">
              <a16:creationId xmlns:a16="http://schemas.microsoft.com/office/drawing/2014/main" id="{99CA111A-7B18-4B62-92B6-65377C3DC7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13" name="Text Box 15">
          <a:extLst>
            <a:ext uri="{FF2B5EF4-FFF2-40B4-BE49-F238E27FC236}">
              <a16:creationId xmlns:a16="http://schemas.microsoft.com/office/drawing/2014/main" id="{707429B8-E8E6-4836-9D8B-4231BCB781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14" name="Text Box 15">
          <a:extLst>
            <a:ext uri="{FF2B5EF4-FFF2-40B4-BE49-F238E27FC236}">
              <a16:creationId xmlns:a16="http://schemas.microsoft.com/office/drawing/2014/main" id="{5F453951-AA4F-40FB-9A26-8BB08F0C58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15" name="Text Box 15">
          <a:extLst>
            <a:ext uri="{FF2B5EF4-FFF2-40B4-BE49-F238E27FC236}">
              <a16:creationId xmlns:a16="http://schemas.microsoft.com/office/drawing/2014/main" id="{8D0DCE59-B877-465E-996A-5534F9E662B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16" name="Text Box 15">
          <a:extLst>
            <a:ext uri="{FF2B5EF4-FFF2-40B4-BE49-F238E27FC236}">
              <a16:creationId xmlns:a16="http://schemas.microsoft.com/office/drawing/2014/main" id="{D214E109-7E91-4DE7-AED2-A9BCBFEF8E0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17" name="Text Box 15">
          <a:extLst>
            <a:ext uri="{FF2B5EF4-FFF2-40B4-BE49-F238E27FC236}">
              <a16:creationId xmlns:a16="http://schemas.microsoft.com/office/drawing/2014/main" id="{A0C1F671-A54F-4ADD-98EF-41EFF45B30F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18" name="Text Box 15">
          <a:extLst>
            <a:ext uri="{FF2B5EF4-FFF2-40B4-BE49-F238E27FC236}">
              <a16:creationId xmlns:a16="http://schemas.microsoft.com/office/drawing/2014/main" id="{E0A14D8A-A711-46D9-BB09-654E09D230B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19" name="Text Box 15">
          <a:extLst>
            <a:ext uri="{FF2B5EF4-FFF2-40B4-BE49-F238E27FC236}">
              <a16:creationId xmlns:a16="http://schemas.microsoft.com/office/drawing/2014/main" id="{BA270F68-36B1-4864-8B79-225FE65AB3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20" name="Text Box 15">
          <a:extLst>
            <a:ext uri="{FF2B5EF4-FFF2-40B4-BE49-F238E27FC236}">
              <a16:creationId xmlns:a16="http://schemas.microsoft.com/office/drawing/2014/main" id="{7B2330BF-611E-472F-B17E-546114FB9F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21" name="Text Box 15">
          <a:extLst>
            <a:ext uri="{FF2B5EF4-FFF2-40B4-BE49-F238E27FC236}">
              <a16:creationId xmlns:a16="http://schemas.microsoft.com/office/drawing/2014/main" id="{CB505177-FC4A-430C-8F7D-A444A0952F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22" name="Text Box 15">
          <a:extLst>
            <a:ext uri="{FF2B5EF4-FFF2-40B4-BE49-F238E27FC236}">
              <a16:creationId xmlns:a16="http://schemas.microsoft.com/office/drawing/2014/main" id="{844F5A1A-0730-4424-8C87-32B769735A7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23" name="Text Box 15">
          <a:extLst>
            <a:ext uri="{FF2B5EF4-FFF2-40B4-BE49-F238E27FC236}">
              <a16:creationId xmlns:a16="http://schemas.microsoft.com/office/drawing/2014/main" id="{22AD8750-DCFD-43AB-A350-83C1FF87F6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24" name="Text Box 15">
          <a:extLst>
            <a:ext uri="{FF2B5EF4-FFF2-40B4-BE49-F238E27FC236}">
              <a16:creationId xmlns:a16="http://schemas.microsoft.com/office/drawing/2014/main" id="{88310E63-83F0-49F3-9241-1794261958E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25" name="Text Box 15">
          <a:extLst>
            <a:ext uri="{FF2B5EF4-FFF2-40B4-BE49-F238E27FC236}">
              <a16:creationId xmlns:a16="http://schemas.microsoft.com/office/drawing/2014/main" id="{CE3EADA0-B051-4739-9A69-43DC2EECCA4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26" name="Text Box 15">
          <a:extLst>
            <a:ext uri="{FF2B5EF4-FFF2-40B4-BE49-F238E27FC236}">
              <a16:creationId xmlns:a16="http://schemas.microsoft.com/office/drawing/2014/main" id="{88CFB25D-3133-4A68-922E-7CDA2BAEC9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27" name="Text Box 15">
          <a:extLst>
            <a:ext uri="{FF2B5EF4-FFF2-40B4-BE49-F238E27FC236}">
              <a16:creationId xmlns:a16="http://schemas.microsoft.com/office/drawing/2014/main" id="{04F35FF4-555F-4C64-9424-D404680E79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28" name="Text Box 15">
          <a:extLst>
            <a:ext uri="{FF2B5EF4-FFF2-40B4-BE49-F238E27FC236}">
              <a16:creationId xmlns:a16="http://schemas.microsoft.com/office/drawing/2014/main" id="{5A059D9A-02C1-4EF9-83E5-29C91E48FE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29" name="Text Box 15">
          <a:extLst>
            <a:ext uri="{FF2B5EF4-FFF2-40B4-BE49-F238E27FC236}">
              <a16:creationId xmlns:a16="http://schemas.microsoft.com/office/drawing/2014/main" id="{5E5BD8FE-D164-4F54-A497-44DF36A61FC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30" name="Text Box 15">
          <a:extLst>
            <a:ext uri="{FF2B5EF4-FFF2-40B4-BE49-F238E27FC236}">
              <a16:creationId xmlns:a16="http://schemas.microsoft.com/office/drawing/2014/main" id="{8B449659-4FAB-48CB-8C0F-BB614714357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31" name="Text Box 15">
          <a:extLst>
            <a:ext uri="{FF2B5EF4-FFF2-40B4-BE49-F238E27FC236}">
              <a16:creationId xmlns:a16="http://schemas.microsoft.com/office/drawing/2014/main" id="{03C01340-4C6A-4137-A5D2-0410E011B0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32" name="Text Box 15">
          <a:extLst>
            <a:ext uri="{FF2B5EF4-FFF2-40B4-BE49-F238E27FC236}">
              <a16:creationId xmlns:a16="http://schemas.microsoft.com/office/drawing/2014/main" id="{D826E71E-6DDB-4817-B1E8-5E5C63D972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33" name="Text Box 15">
          <a:extLst>
            <a:ext uri="{FF2B5EF4-FFF2-40B4-BE49-F238E27FC236}">
              <a16:creationId xmlns:a16="http://schemas.microsoft.com/office/drawing/2014/main" id="{E3DB08C0-0E1E-40CD-AC0B-4AE6D9E9414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34" name="Text Box 15">
          <a:extLst>
            <a:ext uri="{FF2B5EF4-FFF2-40B4-BE49-F238E27FC236}">
              <a16:creationId xmlns:a16="http://schemas.microsoft.com/office/drawing/2014/main" id="{5473F1A9-9163-4F5E-8468-49320759AE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35" name="Text Box 15">
          <a:extLst>
            <a:ext uri="{FF2B5EF4-FFF2-40B4-BE49-F238E27FC236}">
              <a16:creationId xmlns:a16="http://schemas.microsoft.com/office/drawing/2014/main" id="{6ACB656D-B8E0-4D5A-865E-D7A02C6D8F1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36" name="Text Box 15">
          <a:extLst>
            <a:ext uri="{FF2B5EF4-FFF2-40B4-BE49-F238E27FC236}">
              <a16:creationId xmlns:a16="http://schemas.microsoft.com/office/drawing/2014/main" id="{43853B3D-99DE-44B0-A246-500A655F54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37" name="Text Box 15">
          <a:extLst>
            <a:ext uri="{FF2B5EF4-FFF2-40B4-BE49-F238E27FC236}">
              <a16:creationId xmlns:a16="http://schemas.microsoft.com/office/drawing/2014/main" id="{C5FA1FF5-485B-460C-A015-0FD16025776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38" name="Text Box 15">
          <a:extLst>
            <a:ext uri="{FF2B5EF4-FFF2-40B4-BE49-F238E27FC236}">
              <a16:creationId xmlns:a16="http://schemas.microsoft.com/office/drawing/2014/main" id="{D295BC59-9AD2-4F8F-B700-1B9D4D33C2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39" name="Text Box 15">
          <a:extLst>
            <a:ext uri="{FF2B5EF4-FFF2-40B4-BE49-F238E27FC236}">
              <a16:creationId xmlns:a16="http://schemas.microsoft.com/office/drawing/2014/main" id="{F70F29BE-1553-4D76-B00D-1CFA00877F3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40" name="Text Box 15">
          <a:extLst>
            <a:ext uri="{FF2B5EF4-FFF2-40B4-BE49-F238E27FC236}">
              <a16:creationId xmlns:a16="http://schemas.microsoft.com/office/drawing/2014/main" id="{692572B5-5CB2-45E7-9464-8E321AEFE4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41" name="Text Box 15">
          <a:extLst>
            <a:ext uri="{FF2B5EF4-FFF2-40B4-BE49-F238E27FC236}">
              <a16:creationId xmlns:a16="http://schemas.microsoft.com/office/drawing/2014/main" id="{E09AE83E-F0BB-4637-BFAA-98FE88D194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42" name="Text Box 15">
          <a:extLst>
            <a:ext uri="{FF2B5EF4-FFF2-40B4-BE49-F238E27FC236}">
              <a16:creationId xmlns:a16="http://schemas.microsoft.com/office/drawing/2014/main" id="{2DED70D8-D44A-4FC9-B969-2FE1E904A1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43" name="Text Box 15">
          <a:extLst>
            <a:ext uri="{FF2B5EF4-FFF2-40B4-BE49-F238E27FC236}">
              <a16:creationId xmlns:a16="http://schemas.microsoft.com/office/drawing/2014/main" id="{B38A7EF8-0857-418A-9946-D2416EB521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44" name="Text Box 15">
          <a:extLst>
            <a:ext uri="{FF2B5EF4-FFF2-40B4-BE49-F238E27FC236}">
              <a16:creationId xmlns:a16="http://schemas.microsoft.com/office/drawing/2014/main" id="{BDFFE31E-85BC-4DAC-9C0F-464F15409C1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45" name="Text Box 15">
          <a:extLst>
            <a:ext uri="{FF2B5EF4-FFF2-40B4-BE49-F238E27FC236}">
              <a16:creationId xmlns:a16="http://schemas.microsoft.com/office/drawing/2014/main" id="{7948B170-75AB-46FC-8891-83CB8E0AF3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46" name="Text Box 15">
          <a:extLst>
            <a:ext uri="{FF2B5EF4-FFF2-40B4-BE49-F238E27FC236}">
              <a16:creationId xmlns:a16="http://schemas.microsoft.com/office/drawing/2014/main" id="{990F51B1-7991-4E9D-BFF2-957BC9BCBB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47" name="Text Box 15">
          <a:extLst>
            <a:ext uri="{FF2B5EF4-FFF2-40B4-BE49-F238E27FC236}">
              <a16:creationId xmlns:a16="http://schemas.microsoft.com/office/drawing/2014/main" id="{1E8F532A-C0C4-4655-AE0D-20AD2486BF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48" name="Text Box 15">
          <a:extLst>
            <a:ext uri="{FF2B5EF4-FFF2-40B4-BE49-F238E27FC236}">
              <a16:creationId xmlns:a16="http://schemas.microsoft.com/office/drawing/2014/main" id="{F9BAB98D-976B-49FA-9AA8-5DB43EB7E88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49" name="Text Box 15">
          <a:extLst>
            <a:ext uri="{FF2B5EF4-FFF2-40B4-BE49-F238E27FC236}">
              <a16:creationId xmlns:a16="http://schemas.microsoft.com/office/drawing/2014/main" id="{6F7A2482-9758-4DE4-BCE5-DC35B91B0AB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50" name="Text Box 15">
          <a:extLst>
            <a:ext uri="{FF2B5EF4-FFF2-40B4-BE49-F238E27FC236}">
              <a16:creationId xmlns:a16="http://schemas.microsoft.com/office/drawing/2014/main" id="{1715CA3A-A4B9-486F-8BE2-4BD6831A12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51" name="Text Box 15">
          <a:extLst>
            <a:ext uri="{FF2B5EF4-FFF2-40B4-BE49-F238E27FC236}">
              <a16:creationId xmlns:a16="http://schemas.microsoft.com/office/drawing/2014/main" id="{564FFE4A-7704-44F1-9F68-7C9C753151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52" name="Text Box 15">
          <a:extLst>
            <a:ext uri="{FF2B5EF4-FFF2-40B4-BE49-F238E27FC236}">
              <a16:creationId xmlns:a16="http://schemas.microsoft.com/office/drawing/2014/main" id="{7BB8647A-F3C0-4327-8094-4AF00B73EF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53" name="Text Box 15">
          <a:extLst>
            <a:ext uri="{FF2B5EF4-FFF2-40B4-BE49-F238E27FC236}">
              <a16:creationId xmlns:a16="http://schemas.microsoft.com/office/drawing/2014/main" id="{C1082AC0-F982-4888-9614-73077C9435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54" name="Text Box 15">
          <a:extLst>
            <a:ext uri="{FF2B5EF4-FFF2-40B4-BE49-F238E27FC236}">
              <a16:creationId xmlns:a16="http://schemas.microsoft.com/office/drawing/2014/main" id="{C8AAEA80-028B-4ED6-B39D-37D0B69607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55" name="Text Box 15">
          <a:extLst>
            <a:ext uri="{FF2B5EF4-FFF2-40B4-BE49-F238E27FC236}">
              <a16:creationId xmlns:a16="http://schemas.microsoft.com/office/drawing/2014/main" id="{2B96AC93-179D-43FA-BCCA-79BFD7DA23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56" name="Text Box 15">
          <a:extLst>
            <a:ext uri="{FF2B5EF4-FFF2-40B4-BE49-F238E27FC236}">
              <a16:creationId xmlns:a16="http://schemas.microsoft.com/office/drawing/2014/main" id="{3A2692A6-4DC7-4FBE-B94D-682297C4CF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57" name="Text Box 15">
          <a:extLst>
            <a:ext uri="{FF2B5EF4-FFF2-40B4-BE49-F238E27FC236}">
              <a16:creationId xmlns:a16="http://schemas.microsoft.com/office/drawing/2014/main" id="{433CE429-7640-4EBA-B1AC-11AA201AC2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58" name="Text Box 15">
          <a:extLst>
            <a:ext uri="{FF2B5EF4-FFF2-40B4-BE49-F238E27FC236}">
              <a16:creationId xmlns:a16="http://schemas.microsoft.com/office/drawing/2014/main" id="{027B1C6A-51B7-4A32-AA99-9EF2F161AF2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59" name="Text Box 15">
          <a:extLst>
            <a:ext uri="{FF2B5EF4-FFF2-40B4-BE49-F238E27FC236}">
              <a16:creationId xmlns:a16="http://schemas.microsoft.com/office/drawing/2014/main" id="{ABEAAEC6-0E58-48B6-BD6C-DC91158EBF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60" name="Text Box 15">
          <a:extLst>
            <a:ext uri="{FF2B5EF4-FFF2-40B4-BE49-F238E27FC236}">
              <a16:creationId xmlns:a16="http://schemas.microsoft.com/office/drawing/2014/main" id="{9D1BADF5-EA21-4265-B18F-1CC2F0A859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61" name="Text Box 15">
          <a:extLst>
            <a:ext uri="{FF2B5EF4-FFF2-40B4-BE49-F238E27FC236}">
              <a16:creationId xmlns:a16="http://schemas.microsoft.com/office/drawing/2014/main" id="{C0EF0246-932A-4135-A54B-B67BD24291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62" name="Text Box 15">
          <a:extLst>
            <a:ext uri="{FF2B5EF4-FFF2-40B4-BE49-F238E27FC236}">
              <a16:creationId xmlns:a16="http://schemas.microsoft.com/office/drawing/2014/main" id="{34DCB781-EBE8-422B-B2CD-E6CE6B798F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63" name="Text Box 15">
          <a:extLst>
            <a:ext uri="{FF2B5EF4-FFF2-40B4-BE49-F238E27FC236}">
              <a16:creationId xmlns:a16="http://schemas.microsoft.com/office/drawing/2014/main" id="{6DFB692B-1A5E-4140-92B4-6831FF8BD34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64" name="Text Box 15">
          <a:extLst>
            <a:ext uri="{FF2B5EF4-FFF2-40B4-BE49-F238E27FC236}">
              <a16:creationId xmlns:a16="http://schemas.microsoft.com/office/drawing/2014/main" id="{78A2633F-8006-49E4-9E11-962AAC44D6D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65" name="Text Box 15">
          <a:extLst>
            <a:ext uri="{FF2B5EF4-FFF2-40B4-BE49-F238E27FC236}">
              <a16:creationId xmlns:a16="http://schemas.microsoft.com/office/drawing/2014/main" id="{62521B3D-0EF8-4D17-8038-C9313CC310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66" name="Text Box 15">
          <a:extLst>
            <a:ext uri="{FF2B5EF4-FFF2-40B4-BE49-F238E27FC236}">
              <a16:creationId xmlns:a16="http://schemas.microsoft.com/office/drawing/2014/main" id="{EE308441-10AD-419A-8490-A8AA81C5BA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67" name="Text Box 15">
          <a:extLst>
            <a:ext uri="{FF2B5EF4-FFF2-40B4-BE49-F238E27FC236}">
              <a16:creationId xmlns:a16="http://schemas.microsoft.com/office/drawing/2014/main" id="{FBC1DCFF-D25D-483F-8093-8EB41B2F4F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68" name="Text Box 15">
          <a:extLst>
            <a:ext uri="{FF2B5EF4-FFF2-40B4-BE49-F238E27FC236}">
              <a16:creationId xmlns:a16="http://schemas.microsoft.com/office/drawing/2014/main" id="{FCE0F79B-62E6-417F-BD26-74DF332D33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69" name="Text Box 15">
          <a:extLst>
            <a:ext uri="{FF2B5EF4-FFF2-40B4-BE49-F238E27FC236}">
              <a16:creationId xmlns:a16="http://schemas.microsoft.com/office/drawing/2014/main" id="{3DF7582E-AB27-4633-9A99-F966CC1C80A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70" name="Text Box 15">
          <a:extLst>
            <a:ext uri="{FF2B5EF4-FFF2-40B4-BE49-F238E27FC236}">
              <a16:creationId xmlns:a16="http://schemas.microsoft.com/office/drawing/2014/main" id="{2605FEB7-3BB6-4CC6-962A-74BCD336AD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71" name="Text Box 15">
          <a:extLst>
            <a:ext uri="{FF2B5EF4-FFF2-40B4-BE49-F238E27FC236}">
              <a16:creationId xmlns:a16="http://schemas.microsoft.com/office/drawing/2014/main" id="{BE3AADF1-FCA8-4F21-9178-C7CE71F678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72" name="Text Box 15">
          <a:extLst>
            <a:ext uri="{FF2B5EF4-FFF2-40B4-BE49-F238E27FC236}">
              <a16:creationId xmlns:a16="http://schemas.microsoft.com/office/drawing/2014/main" id="{968110F4-2F5E-4167-8064-3903A91E50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73" name="Text Box 15">
          <a:extLst>
            <a:ext uri="{FF2B5EF4-FFF2-40B4-BE49-F238E27FC236}">
              <a16:creationId xmlns:a16="http://schemas.microsoft.com/office/drawing/2014/main" id="{04B0D6F7-428A-4BD1-A83E-4C6E22649C2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74" name="Text Box 15">
          <a:extLst>
            <a:ext uri="{FF2B5EF4-FFF2-40B4-BE49-F238E27FC236}">
              <a16:creationId xmlns:a16="http://schemas.microsoft.com/office/drawing/2014/main" id="{47FC2DBE-C5D5-485F-B263-76BA5BAB65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75" name="Text Box 15">
          <a:extLst>
            <a:ext uri="{FF2B5EF4-FFF2-40B4-BE49-F238E27FC236}">
              <a16:creationId xmlns:a16="http://schemas.microsoft.com/office/drawing/2014/main" id="{EAE252E9-E817-42A9-B916-DA94132CBF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76" name="Text Box 15">
          <a:extLst>
            <a:ext uri="{FF2B5EF4-FFF2-40B4-BE49-F238E27FC236}">
              <a16:creationId xmlns:a16="http://schemas.microsoft.com/office/drawing/2014/main" id="{0B9D9FAE-FA66-4A00-AAAD-47EF9D68A11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77" name="Text Box 15">
          <a:extLst>
            <a:ext uri="{FF2B5EF4-FFF2-40B4-BE49-F238E27FC236}">
              <a16:creationId xmlns:a16="http://schemas.microsoft.com/office/drawing/2014/main" id="{F9870A76-8566-4411-8DED-947EF40DC65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78" name="Text Box 15">
          <a:extLst>
            <a:ext uri="{FF2B5EF4-FFF2-40B4-BE49-F238E27FC236}">
              <a16:creationId xmlns:a16="http://schemas.microsoft.com/office/drawing/2014/main" id="{6F6D0E8A-82DE-499F-9A38-C4FFB55C28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79" name="Text Box 15">
          <a:extLst>
            <a:ext uri="{FF2B5EF4-FFF2-40B4-BE49-F238E27FC236}">
              <a16:creationId xmlns:a16="http://schemas.microsoft.com/office/drawing/2014/main" id="{19A30B81-1260-4166-9C78-FAEC3E27944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80" name="Text Box 15">
          <a:extLst>
            <a:ext uri="{FF2B5EF4-FFF2-40B4-BE49-F238E27FC236}">
              <a16:creationId xmlns:a16="http://schemas.microsoft.com/office/drawing/2014/main" id="{1253D8CF-1346-49CB-A7FC-E53187B7AD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81" name="Text Box 15">
          <a:extLst>
            <a:ext uri="{FF2B5EF4-FFF2-40B4-BE49-F238E27FC236}">
              <a16:creationId xmlns:a16="http://schemas.microsoft.com/office/drawing/2014/main" id="{AF560517-B90E-4936-AFBB-2F5D52A1681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82" name="Text Box 15">
          <a:extLst>
            <a:ext uri="{FF2B5EF4-FFF2-40B4-BE49-F238E27FC236}">
              <a16:creationId xmlns:a16="http://schemas.microsoft.com/office/drawing/2014/main" id="{E5B45E84-1DB4-4007-8247-BF4D18AC84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83" name="Text Box 15">
          <a:extLst>
            <a:ext uri="{FF2B5EF4-FFF2-40B4-BE49-F238E27FC236}">
              <a16:creationId xmlns:a16="http://schemas.microsoft.com/office/drawing/2014/main" id="{B18584A4-1D1A-4878-9408-61E35A864F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84" name="Text Box 15">
          <a:extLst>
            <a:ext uri="{FF2B5EF4-FFF2-40B4-BE49-F238E27FC236}">
              <a16:creationId xmlns:a16="http://schemas.microsoft.com/office/drawing/2014/main" id="{7EC5BE45-FB03-4B8D-BB61-60EACA3A78C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85" name="Text Box 15">
          <a:extLst>
            <a:ext uri="{FF2B5EF4-FFF2-40B4-BE49-F238E27FC236}">
              <a16:creationId xmlns:a16="http://schemas.microsoft.com/office/drawing/2014/main" id="{9DB01B33-E720-42A4-A0CF-A482B93102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86" name="Text Box 15">
          <a:extLst>
            <a:ext uri="{FF2B5EF4-FFF2-40B4-BE49-F238E27FC236}">
              <a16:creationId xmlns:a16="http://schemas.microsoft.com/office/drawing/2014/main" id="{56D4F1FB-1C2D-445D-82E2-1D90A7E037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87" name="Text Box 15">
          <a:extLst>
            <a:ext uri="{FF2B5EF4-FFF2-40B4-BE49-F238E27FC236}">
              <a16:creationId xmlns:a16="http://schemas.microsoft.com/office/drawing/2014/main" id="{A520838E-23D4-4DD3-A05B-4092D8736A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88" name="Text Box 15">
          <a:extLst>
            <a:ext uri="{FF2B5EF4-FFF2-40B4-BE49-F238E27FC236}">
              <a16:creationId xmlns:a16="http://schemas.microsoft.com/office/drawing/2014/main" id="{CA4EA939-52FA-4643-89F9-E60FD1D04E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89" name="Text Box 15">
          <a:extLst>
            <a:ext uri="{FF2B5EF4-FFF2-40B4-BE49-F238E27FC236}">
              <a16:creationId xmlns:a16="http://schemas.microsoft.com/office/drawing/2014/main" id="{5C1C7160-C36E-4832-9A0D-5C812F9B1C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90" name="Text Box 15">
          <a:extLst>
            <a:ext uri="{FF2B5EF4-FFF2-40B4-BE49-F238E27FC236}">
              <a16:creationId xmlns:a16="http://schemas.microsoft.com/office/drawing/2014/main" id="{F0238EC3-D728-4C1E-A2A1-FF7FC87344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91" name="Text Box 15">
          <a:extLst>
            <a:ext uri="{FF2B5EF4-FFF2-40B4-BE49-F238E27FC236}">
              <a16:creationId xmlns:a16="http://schemas.microsoft.com/office/drawing/2014/main" id="{080BC292-B065-438F-A2CF-09235DD4323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92" name="Text Box 15">
          <a:extLst>
            <a:ext uri="{FF2B5EF4-FFF2-40B4-BE49-F238E27FC236}">
              <a16:creationId xmlns:a16="http://schemas.microsoft.com/office/drawing/2014/main" id="{CFDC67D4-1692-48A6-BB0E-ED31C402E90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93" name="Text Box 15">
          <a:extLst>
            <a:ext uri="{FF2B5EF4-FFF2-40B4-BE49-F238E27FC236}">
              <a16:creationId xmlns:a16="http://schemas.microsoft.com/office/drawing/2014/main" id="{87DD593C-7599-492A-8287-9EE6BB85B7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94" name="Text Box 15">
          <a:extLst>
            <a:ext uri="{FF2B5EF4-FFF2-40B4-BE49-F238E27FC236}">
              <a16:creationId xmlns:a16="http://schemas.microsoft.com/office/drawing/2014/main" id="{5518FC76-AE56-410F-9E2E-5FA9C750D5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95" name="Text Box 15">
          <a:extLst>
            <a:ext uri="{FF2B5EF4-FFF2-40B4-BE49-F238E27FC236}">
              <a16:creationId xmlns:a16="http://schemas.microsoft.com/office/drawing/2014/main" id="{57530189-793B-43B0-86DF-D1602756185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96" name="Text Box 15">
          <a:extLst>
            <a:ext uri="{FF2B5EF4-FFF2-40B4-BE49-F238E27FC236}">
              <a16:creationId xmlns:a16="http://schemas.microsoft.com/office/drawing/2014/main" id="{B023E543-32D7-45CC-99AB-25B689E5DE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97" name="Text Box 15">
          <a:extLst>
            <a:ext uri="{FF2B5EF4-FFF2-40B4-BE49-F238E27FC236}">
              <a16:creationId xmlns:a16="http://schemas.microsoft.com/office/drawing/2014/main" id="{7293D770-9055-4419-A5C4-1FE12C50A8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98" name="Text Box 15">
          <a:extLst>
            <a:ext uri="{FF2B5EF4-FFF2-40B4-BE49-F238E27FC236}">
              <a16:creationId xmlns:a16="http://schemas.microsoft.com/office/drawing/2014/main" id="{D765E7B3-6BB1-404E-919A-B1AF1AC3D2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299" name="Text Box 15">
          <a:extLst>
            <a:ext uri="{FF2B5EF4-FFF2-40B4-BE49-F238E27FC236}">
              <a16:creationId xmlns:a16="http://schemas.microsoft.com/office/drawing/2014/main" id="{662F37B9-0BBE-4A4C-B025-B5118355842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00" name="Text Box 15">
          <a:extLst>
            <a:ext uri="{FF2B5EF4-FFF2-40B4-BE49-F238E27FC236}">
              <a16:creationId xmlns:a16="http://schemas.microsoft.com/office/drawing/2014/main" id="{7B866ED9-FEEE-4C89-953B-072AB3BF06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01" name="Text Box 15">
          <a:extLst>
            <a:ext uri="{FF2B5EF4-FFF2-40B4-BE49-F238E27FC236}">
              <a16:creationId xmlns:a16="http://schemas.microsoft.com/office/drawing/2014/main" id="{EEBF0EB0-8E1E-4E2F-9402-6969CB05C16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02" name="Text Box 15">
          <a:extLst>
            <a:ext uri="{FF2B5EF4-FFF2-40B4-BE49-F238E27FC236}">
              <a16:creationId xmlns:a16="http://schemas.microsoft.com/office/drawing/2014/main" id="{1002C808-27E9-4133-8835-697D8AF87C8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03" name="Text Box 15">
          <a:extLst>
            <a:ext uri="{FF2B5EF4-FFF2-40B4-BE49-F238E27FC236}">
              <a16:creationId xmlns:a16="http://schemas.microsoft.com/office/drawing/2014/main" id="{BA1416E9-9A18-49ED-A60E-2D034CCA50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04" name="Text Box 15">
          <a:extLst>
            <a:ext uri="{FF2B5EF4-FFF2-40B4-BE49-F238E27FC236}">
              <a16:creationId xmlns:a16="http://schemas.microsoft.com/office/drawing/2014/main" id="{A6591978-063D-4FEF-BC29-DBB79855F7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05" name="Text Box 15">
          <a:extLst>
            <a:ext uri="{FF2B5EF4-FFF2-40B4-BE49-F238E27FC236}">
              <a16:creationId xmlns:a16="http://schemas.microsoft.com/office/drawing/2014/main" id="{2A8C3406-6F18-484D-9D25-FEE3D894C2A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06" name="Text Box 15">
          <a:extLst>
            <a:ext uri="{FF2B5EF4-FFF2-40B4-BE49-F238E27FC236}">
              <a16:creationId xmlns:a16="http://schemas.microsoft.com/office/drawing/2014/main" id="{0AD67594-E4E2-4DF7-B7E4-1D83E848A6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07" name="Text Box 15">
          <a:extLst>
            <a:ext uri="{FF2B5EF4-FFF2-40B4-BE49-F238E27FC236}">
              <a16:creationId xmlns:a16="http://schemas.microsoft.com/office/drawing/2014/main" id="{FC26B0B9-7CD8-468F-9444-C0C313D54B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08" name="Text Box 15">
          <a:extLst>
            <a:ext uri="{FF2B5EF4-FFF2-40B4-BE49-F238E27FC236}">
              <a16:creationId xmlns:a16="http://schemas.microsoft.com/office/drawing/2014/main" id="{9A5278F8-09F0-4AE8-B54E-1D8A093B46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09" name="Text Box 15">
          <a:extLst>
            <a:ext uri="{FF2B5EF4-FFF2-40B4-BE49-F238E27FC236}">
              <a16:creationId xmlns:a16="http://schemas.microsoft.com/office/drawing/2014/main" id="{EE687E16-12DF-4EE3-8610-094D1FC507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10" name="Text Box 15">
          <a:extLst>
            <a:ext uri="{FF2B5EF4-FFF2-40B4-BE49-F238E27FC236}">
              <a16:creationId xmlns:a16="http://schemas.microsoft.com/office/drawing/2014/main" id="{54D7EF16-C7A8-4D2C-9954-2146920F4B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11" name="Text Box 15">
          <a:extLst>
            <a:ext uri="{FF2B5EF4-FFF2-40B4-BE49-F238E27FC236}">
              <a16:creationId xmlns:a16="http://schemas.microsoft.com/office/drawing/2014/main" id="{04FF9C2E-9610-4F29-8D77-6D94094A5E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12" name="Text Box 15">
          <a:extLst>
            <a:ext uri="{FF2B5EF4-FFF2-40B4-BE49-F238E27FC236}">
              <a16:creationId xmlns:a16="http://schemas.microsoft.com/office/drawing/2014/main" id="{ACD43B44-46A1-4AAA-841C-6D6356A2E4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13" name="Text Box 15">
          <a:extLst>
            <a:ext uri="{FF2B5EF4-FFF2-40B4-BE49-F238E27FC236}">
              <a16:creationId xmlns:a16="http://schemas.microsoft.com/office/drawing/2014/main" id="{31559915-463C-4AE7-95AE-EE5D79F620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14" name="Text Box 15">
          <a:extLst>
            <a:ext uri="{FF2B5EF4-FFF2-40B4-BE49-F238E27FC236}">
              <a16:creationId xmlns:a16="http://schemas.microsoft.com/office/drawing/2014/main" id="{F2E5BAB9-7429-4FF7-A616-C89F374E5F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15" name="Text Box 15">
          <a:extLst>
            <a:ext uri="{FF2B5EF4-FFF2-40B4-BE49-F238E27FC236}">
              <a16:creationId xmlns:a16="http://schemas.microsoft.com/office/drawing/2014/main" id="{802CFE75-0FAA-4E76-896C-8A957A9EF3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16" name="Text Box 15">
          <a:extLst>
            <a:ext uri="{FF2B5EF4-FFF2-40B4-BE49-F238E27FC236}">
              <a16:creationId xmlns:a16="http://schemas.microsoft.com/office/drawing/2014/main" id="{B43F2350-42E6-4175-A78E-BFF546240A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17" name="Text Box 15">
          <a:extLst>
            <a:ext uri="{FF2B5EF4-FFF2-40B4-BE49-F238E27FC236}">
              <a16:creationId xmlns:a16="http://schemas.microsoft.com/office/drawing/2014/main" id="{8817620F-4CF9-4B75-A61B-CC3FEABC84B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18" name="Text Box 15">
          <a:extLst>
            <a:ext uri="{FF2B5EF4-FFF2-40B4-BE49-F238E27FC236}">
              <a16:creationId xmlns:a16="http://schemas.microsoft.com/office/drawing/2014/main" id="{07760CDB-33C6-4192-B19E-DF2E598180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19" name="Text Box 15">
          <a:extLst>
            <a:ext uri="{FF2B5EF4-FFF2-40B4-BE49-F238E27FC236}">
              <a16:creationId xmlns:a16="http://schemas.microsoft.com/office/drawing/2014/main" id="{74FA7F75-96B7-420E-89BB-30E14FED5B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20" name="Text Box 15">
          <a:extLst>
            <a:ext uri="{FF2B5EF4-FFF2-40B4-BE49-F238E27FC236}">
              <a16:creationId xmlns:a16="http://schemas.microsoft.com/office/drawing/2014/main" id="{2678D155-F7E0-4DFA-9588-B8FA604907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21" name="Text Box 15">
          <a:extLst>
            <a:ext uri="{FF2B5EF4-FFF2-40B4-BE49-F238E27FC236}">
              <a16:creationId xmlns:a16="http://schemas.microsoft.com/office/drawing/2014/main" id="{5860CD3B-D13A-4ABD-A5E1-35D1616C62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22" name="Text Box 15">
          <a:extLst>
            <a:ext uri="{FF2B5EF4-FFF2-40B4-BE49-F238E27FC236}">
              <a16:creationId xmlns:a16="http://schemas.microsoft.com/office/drawing/2014/main" id="{D451F73F-403B-4E35-8D90-315820E82EB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23" name="Text Box 15">
          <a:extLst>
            <a:ext uri="{FF2B5EF4-FFF2-40B4-BE49-F238E27FC236}">
              <a16:creationId xmlns:a16="http://schemas.microsoft.com/office/drawing/2014/main" id="{491FCC09-E648-4542-A2D7-D3708EC577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24" name="Text Box 15">
          <a:extLst>
            <a:ext uri="{FF2B5EF4-FFF2-40B4-BE49-F238E27FC236}">
              <a16:creationId xmlns:a16="http://schemas.microsoft.com/office/drawing/2014/main" id="{149E3E1C-01E8-4507-9D0E-7C71DBF29EF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25" name="Text Box 15">
          <a:extLst>
            <a:ext uri="{FF2B5EF4-FFF2-40B4-BE49-F238E27FC236}">
              <a16:creationId xmlns:a16="http://schemas.microsoft.com/office/drawing/2014/main" id="{85D5197B-CB57-4B09-9FC2-CF4199E126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26" name="Text Box 15">
          <a:extLst>
            <a:ext uri="{FF2B5EF4-FFF2-40B4-BE49-F238E27FC236}">
              <a16:creationId xmlns:a16="http://schemas.microsoft.com/office/drawing/2014/main" id="{DBA66A72-E06F-40C1-82F5-3A98821C05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27" name="Text Box 15">
          <a:extLst>
            <a:ext uri="{FF2B5EF4-FFF2-40B4-BE49-F238E27FC236}">
              <a16:creationId xmlns:a16="http://schemas.microsoft.com/office/drawing/2014/main" id="{C1806770-9629-4C0C-A92D-7C9B56DAB8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28" name="Text Box 15">
          <a:extLst>
            <a:ext uri="{FF2B5EF4-FFF2-40B4-BE49-F238E27FC236}">
              <a16:creationId xmlns:a16="http://schemas.microsoft.com/office/drawing/2014/main" id="{D29EAA3E-89BE-4E57-A4B3-0DE8E954356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29" name="Text Box 15">
          <a:extLst>
            <a:ext uri="{FF2B5EF4-FFF2-40B4-BE49-F238E27FC236}">
              <a16:creationId xmlns:a16="http://schemas.microsoft.com/office/drawing/2014/main" id="{FB69E74A-FA95-47DA-B69F-796949C4573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30" name="Text Box 15">
          <a:extLst>
            <a:ext uri="{FF2B5EF4-FFF2-40B4-BE49-F238E27FC236}">
              <a16:creationId xmlns:a16="http://schemas.microsoft.com/office/drawing/2014/main" id="{6623C9CD-26DB-4368-BDB0-64622696C7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31" name="Text Box 15">
          <a:extLst>
            <a:ext uri="{FF2B5EF4-FFF2-40B4-BE49-F238E27FC236}">
              <a16:creationId xmlns:a16="http://schemas.microsoft.com/office/drawing/2014/main" id="{86BF1146-00F5-4E5B-B5BF-FE4324A236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32" name="Text Box 15">
          <a:extLst>
            <a:ext uri="{FF2B5EF4-FFF2-40B4-BE49-F238E27FC236}">
              <a16:creationId xmlns:a16="http://schemas.microsoft.com/office/drawing/2014/main" id="{657F67F8-9C81-40BB-B945-EDBFEABA61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33" name="Text Box 15">
          <a:extLst>
            <a:ext uri="{FF2B5EF4-FFF2-40B4-BE49-F238E27FC236}">
              <a16:creationId xmlns:a16="http://schemas.microsoft.com/office/drawing/2014/main" id="{4B75D3F3-FFA5-4629-B9FB-2D88B2E8AB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34" name="Text Box 15">
          <a:extLst>
            <a:ext uri="{FF2B5EF4-FFF2-40B4-BE49-F238E27FC236}">
              <a16:creationId xmlns:a16="http://schemas.microsoft.com/office/drawing/2014/main" id="{DDC86FB0-7F3C-4522-8112-E03103FB41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35" name="Text Box 15">
          <a:extLst>
            <a:ext uri="{FF2B5EF4-FFF2-40B4-BE49-F238E27FC236}">
              <a16:creationId xmlns:a16="http://schemas.microsoft.com/office/drawing/2014/main" id="{AB2A2B9E-E203-40DF-8509-7FB54CAFD2B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36" name="Text Box 15">
          <a:extLst>
            <a:ext uri="{FF2B5EF4-FFF2-40B4-BE49-F238E27FC236}">
              <a16:creationId xmlns:a16="http://schemas.microsoft.com/office/drawing/2014/main" id="{E0D327DC-3A7F-4758-881C-E4953C3831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37" name="Text Box 15">
          <a:extLst>
            <a:ext uri="{FF2B5EF4-FFF2-40B4-BE49-F238E27FC236}">
              <a16:creationId xmlns:a16="http://schemas.microsoft.com/office/drawing/2014/main" id="{B8C1BD85-021A-4C27-9E76-96C4B6395B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38" name="Text Box 15">
          <a:extLst>
            <a:ext uri="{FF2B5EF4-FFF2-40B4-BE49-F238E27FC236}">
              <a16:creationId xmlns:a16="http://schemas.microsoft.com/office/drawing/2014/main" id="{818C9E30-0545-41D7-BA33-828D6F3A6F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39" name="Text Box 15">
          <a:extLst>
            <a:ext uri="{FF2B5EF4-FFF2-40B4-BE49-F238E27FC236}">
              <a16:creationId xmlns:a16="http://schemas.microsoft.com/office/drawing/2014/main" id="{D2428520-CEAC-4E81-82DB-18B115DC2A3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40" name="Text Box 15">
          <a:extLst>
            <a:ext uri="{FF2B5EF4-FFF2-40B4-BE49-F238E27FC236}">
              <a16:creationId xmlns:a16="http://schemas.microsoft.com/office/drawing/2014/main" id="{4CE291A4-FCE6-4150-8DEE-F69D7C04D5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41" name="Text Box 15">
          <a:extLst>
            <a:ext uri="{FF2B5EF4-FFF2-40B4-BE49-F238E27FC236}">
              <a16:creationId xmlns:a16="http://schemas.microsoft.com/office/drawing/2014/main" id="{5AC12B94-2556-4BA3-A2FE-FEE25D1221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42" name="Text Box 15">
          <a:extLst>
            <a:ext uri="{FF2B5EF4-FFF2-40B4-BE49-F238E27FC236}">
              <a16:creationId xmlns:a16="http://schemas.microsoft.com/office/drawing/2014/main" id="{A291C271-7680-4C5D-9905-07697EFFC2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43" name="Text Box 15">
          <a:extLst>
            <a:ext uri="{FF2B5EF4-FFF2-40B4-BE49-F238E27FC236}">
              <a16:creationId xmlns:a16="http://schemas.microsoft.com/office/drawing/2014/main" id="{04B59E4D-02E2-4B1A-BF9B-20E399B8CAB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44" name="Text Box 15">
          <a:extLst>
            <a:ext uri="{FF2B5EF4-FFF2-40B4-BE49-F238E27FC236}">
              <a16:creationId xmlns:a16="http://schemas.microsoft.com/office/drawing/2014/main" id="{DCCF6EA2-D083-4D42-A942-1B5E0A901E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45" name="Text Box 15">
          <a:extLst>
            <a:ext uri="{FF2B5EF4-FFF2-40B4-BE49-F238E27FC236}">
              <a16:creationId xmlns:a16="http://schemas.microsoft.com/office/drawing/2014/main" id="{42939B30-CBE0-408E-AA37-7B71445A11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46" name="Text Box 15">
          <a:extLst>
            <a:ext uri="{FF2B5EF4-FFF2-40B4-BE49-F238E27FC236}">
              <a16:creationId xmlns:a16="http://schemas.microsoft.com/office/drawing/2014/main" id="{87BA8519-99BA-4F09-8969-76CED5A56A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47" name="Text Box 15">
          <a:extLst>
            <a:ext uri="{FF2B5EF4-FFF2-40B4-BE49-F238E27FC236}">
              <a16:creationId xmlns:a16="http://schemas.microsoft.com/office/drawing/2014/main" id="{02D8B6BE-7244-4A9A-857F-E19A73EDA7F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48" name="Text Box 15">
          <a:extLst>
            <a:ext uri="{FF2B5EF4-FFF2-40B4-BE49-F238E27FC236}">
              <a16:creationId xmlns:a16="http://schemas.microsoft.com/office/drawing/2014/main" id="{75744B70-BABF-425F-B768-7A0DF42E94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49" name="Text Box 15">
          <a:extLst>
            <a:ext uri="{FF2B5EF4-FFF2-40B4-BE49-F238E27FC236}">
              <a16:creationId xmlns:a16="http://schemas.microsoft.com/office/drawing/2014/main" id="{151CE636-E9E3-4807-A7A2-D0112494AF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50" name="Text Box 15">
          <a:extLst>
            <a:ext uri="{FF2B5EF4-FFF2-40B4-BE49-F238E27FC236}">
              <a16:creationId xmlns:a16="http://schemas.microsoft.com/office/drawing/2014/main" id="{56FA6D0C-AD7F-4932-AB7F-C93C1EE6A8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51" name="Text Box 15">
          <a:extLst>
            <a:ext uri="{FF2B5EF4-FFF2-40B4-BE49-F238E27FC236}">
              <a16:creationId xmlns:a16="http://schemas.microsoft.com/office/drawing/2014/main" id="{A999945E-DE73-4CEF-9518-EB66588EEF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52" name="Text Box 15">
          <a:extLst>
            <a:ext uri="{FF2B5EF4-FFF2-40B4-BE49-F238E27FC236}">
              <a16:creationId xmlns:a16="http://schemas.microsoft.com/office/drawing/2014/main" id="{E4DF27A0-EE3A-470C-B475-37CBD9C3C72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53" name="Text Box 15">
          <a:extLst>
            <a:ext uri="{FF2B5EF4-FFF2-40B4-BE49-F238E27FC236}">
              <a16:creationId xmlns:a16="http://schemas.microsoft.com/office/drawing/2014/main" id="{2D79721F-F1B7-4241-93C4-A5F8C945C5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54" name="Text Box 15">
          <a:extLst>
            <a:ext uri="{FF2B5EF4-FFF2-40B4-BE49-F238E27FC236}">
              <a16:creationId xmlns:a16="http://schemas.microsoft.com/office/drawing/2014/main" id="{C8242A62-AC1C-489A-9CFC-C4398812C93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55" name="Text Box 15">
          <a:extLst>
            <a:ext uri="{FF2B5EF4-FFF2-40B4-BE49-F238E27FC236}">
              <a16:creationId xmlns:a16="http://schemas.microsoft.com/office/drawing/2014/main" id="{FD02E7BE-9849-4A8F-A342-747DE4E4D1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56" name="Text Box 15">
          <a:extLst>
            <a:ext uri="{FF2B5EF4-FFF2-40B4-BE49-F238E27FC236}">
              <a16:creationId xmlns:a16="http://schemas.microsoft.com/office/drawing/2014/main" id="{5804B814-42CC-431D-9FFC-057FA7338E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57" name="Text Box 15">
          <a:extLst>
            <a:ext uri="{FF2B5EF4-FFF2-40B4-BE49-F238E27FC236}">
              <a16:creationId xmlns:a16="http://schemas.microsoft.com/office/drawing/2014/main" id="{459B74AD-F0AE-43BC-A92C-06279F36451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58" name="Text Box 15">
          <a:extLst>
            <a:ext uri="{FF2B5EF4-FFF2-40B4-BE49-F238E27FC236}">
              <a16:creationId xmlns:a16="http://schemas.microsoft.com/office/drawing/2014/main" id="{3A1F5C9B-2A48-4711-A76C-5D48E6EDB18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59" name="Text Box 15">
          <a:extLst>
            <a:ext uri="{FF2B5EF4-FFF2-40B4-BE49-F238E27FC236}">
              <a16:creationId xmlns:a16="http://schemas.microsoft.com/office/drawing/2014/main" id="{B13F72A2-8D56-4F74-815D-45D0ECA4EA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60" name="Text Box 15">
          <a:extLst>
            <a:ext uri="{FF2B5EF4-FFF2-40B4-BE49-F238E27FC236}">
              <a16:creationId xmlns:a16="http://schemas.microsoft.com/office/drawing/2014/main" id="{98C267E3-5976-4B23-A6D6-BA4FB573ED4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61" name="Text Box 15">
          <a:extLst>
            <a:ext uri="{FF2B5EF4-FFF2-40B4-BE49-F238E27FC236}">
              <a16:creationId xmlns:a16="http://schemas.microsoft.com/office/drawing/2014/main" id="{06F872F2-6E1A-4A25-8430-BD289BEC99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62" name="Text Box 15">
          <a:extLst>
            <a:ext uri="{FF2B5EF4-FFF2-40B4-BE49-F238E27FC236}">
              <a16:creationId xmlns:a16="http://schemas.microsoft.com/office/drawing/2014/main" id="{8D94B4DD-AEC8-4E7B-837B-9A8D8E2A2E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63" name="Text Box 15">
          <a:extLst>
            <a:ext uri="{FF2B5EF4-FFF2-40B4-BE49-F238E27FC236}">
              <a16:creationId xmlns:a16="http://schemas.microsoft.com/office/drawing/2014/main" id="{78005256-54EC-4ACB-B1B9-F438D6303AE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64" name="Text Box 15">
          <a:extLst>
            <a:ext uri="{FF2B5EF4-FFF2-40B4-BE49-F238E27FC236}">
              <a16:creationId xmlns:a16="http://schemas.microsoft.com/office/drawing/2014/main" id="{BD8E4252-33F0-45AA-9CBC-D957C1C4C53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65" name="Text Box 15">
          <a:extLst>
            <a:ext uri="{FF2B5EF4-FFF2-40B4-BE49-F238E27FC236}">
              <a16:creationId xmlns:a16="http://schemas.microsoft.com/office/drawing/2014/main" id="{EC4D1FE8-16FC-4F95-9790-06DCAAE0F9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66" name="Text Box 15">
          <a:extLst>
            <a:ext uri="{FF2B5EF4-FFF2-40B4-BE49-F238E27FC236}">
              <a16:creationId xmlns:a16="http://schemas.microsoft.com/office/drawing/2014/main" id="{BA36C615-F968-4B71-990F-512F6FA0D5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67" name="Text Box 15">
          <a:extLst>
            <a:ext uri="{FF2B5EF4-FFF2-40B4-BE49-F238E27FC236}">
              <a16:creationId xmlns:a16="http://schemas.microsoft.com/office/drawing/2014/main" id="{D16FFDA9-EE3E-48C1-98A2-3F7B235912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68" name="Text Box 15">
          <a:extLst>
            <a:ext uri="{FF2B5EF4-FFF2-40B4-BE49-F238E27FC236}">
              <a16:creationId xmlns:a16="http://schemas.microsoft.com/office/drawing/2014/main" id="{ADE029EC-3B08-4778-AD49-5A9EC6723B6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69" name="Text Box 15">
          <a:extLst>
            <a:ext uri="{FF2B5EF4-FFF2-40B4-BE49-F238E27FC236}">
              <a16:creationId xmlns:a16="http://schemas.microsoft.com/office/drawing/2014/main" id="{C7D12DED-256C-433C-A2E8-39B3682837A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70" name="Text Box 15">
          <a:extLst>
            <a:ext uri="{FF2B5EF4-FFF2-40B4-BE49-F238E27FC236}">
              <a16:creationId xmlns:a16="http://schemas.microsoft.com/office/drawing/2014/main" id="{9368E1EE-158F-4C96-888E-0A487E2DC72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71" name="Text Box 15">
          <a:extLst>
            <a:ext uri="{FF2B5EF4-FFF2-40B4-BE49-F238E27FC236}">
              <a16:creationId xmlns:a16="http://schemas.microsoft.com/office/drawing/2014/main" id="{E9277160-5A92-488D-9252-38BC270191D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72" name="Text Box 15">
          <a:extLst>
            <a:ext uri="{FF2B5EF4-FFF2-40B4-BE49-F238E27FC236}">
              <a16:creationId xmlns:a16="http://schemas.microsoft.com/office/drawing/2014/main" id="{9F514475-67C6-4FA5-963A-6994906D46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73" name="Text Box 15">
          <a:extLst>
            <a:ext uri="{FF2B5EF4-FFF2-40B4-BE49-F238E27FC236}">
              <a16:creationId xmlns:a16="http://schemas.microsoft.com/office/drawing/2014/main" id="{89957A17-E350-44FB-B999-1034B6A6AB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74" name="Text Box 15">
          <a:extLst>
            <a:ext uri="{FF2B5EF4-FFF2-40B4-BE49-F238E27FC236}">
              <a16:creationId xmlns:a16="http://schemas.microsoft.com/office/drawing/2014/main" id="{6C4577B4-0FB0-49A0-BE61-5CD7101B6B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75" name="Text Box 15">
          <a:extLst>
            <a:ext uri="{FF2B5EF4-FFF2-40B4-BE49-F238E27FC236}">
              <a16:creationId xmlns:a16="http://schemas.microsoft.com/office/drawing/2014/main" id="{49C91775-7942-44E6-9B37-F33C2F9694A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76" name="Text Box 15">
          <a:extLst>
            <a:ext uri="{FF2B5EF4-FFF2-40B4-BE49-F238E27FC236}">
              <a16:creationId xmlns:a16="http://schemas.microsoft.com/office/drawing/2014/main" id="{320014CE-32B7-4487-ACB1-8F0FAB52D0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77" name="Text Box 15">
          <a:extLst>
            <a:ext uri="{FF2B5EF4-FFF2-40B4-BE49-F238E27FC236}">
              <a16:creationId xmlns:a16="http://schemas.microsoft.com/office/drawing/2014/main" id="{68E76EFF-593F-4B4E-917B-4E755C141D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78" name="Text Box 15">
          <a:extLst>
            <a:ext uri="{FF2B5EF4-FFF2-40B4-BE49-F238E27FC236}">
              <a16:creationId xmlns:a16="http://schemas.microsoft.com/office/drawing/2014/main" id="{CE015527-564D-4C64-9EBB-40445D36B43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79" name="Text Box 15">
          <a:extLst>
            <a:ext uri="{FF2B5EF4-FFF2-40B4-BE49-F238E27FC236}">
              <a16:creationId xmlns:a16="http://schemas.microsoft.com/office/drawing/2014/main" id="{C424A32B-26BA-4CC4-8297-A1D3D49C8D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80" name="Text Box 15">
          <a:extLst>
            <a:ext uri="{FF2B5EF4-FFF2-40B4-BE49-F238E27FC236}">
              <a16:creationId xmlns:a16="http://schemas.microsoft.com/office/drawing/2014/main" id="{882B32E8-E05E-4FD2-AAC0-54A7854085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81" name="Text Box 15">
          <a:extLst>
            <a:ext uri="{FF2B5EF4-FFF2-40B4-BE49-F238E27FC236}">
              <a16:creationId xmlns:a16="http://schemas.microsoft.com/office/drawing/2014/main" id="{18000313-A38D-4965-8372-6AA2E8FE28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82" name="Text Box 15">
          <a:extLst>
            <a:ext uri="{FF2B5EF4-FFF2-40B4-BE49-F238E27FC236}">
              <a16:creationId xmlns:a16="http://schemas.microsoft.com/office/drawing/2014/main" id="{F51A2533-3F3E-47F9-974A-8D04614C123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83" name="Text Box 15">
          <a:extLst>
            <a:ext uri="{FF2B5EF4-FFF2-40B4-BE49-F238E27FC236}">
              <a16:creationId xmlns:a16="http://schemas.microsoft.com/office/drawing/2014/main" id="{ECEFBEFB-95F7-42F7-BCEF-F0B6E83BD6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84" name="Text Box 15">
          <a:extLst>
            <a:ext uri="{FF2B5EF4-FFF2-40B4-BE49-F238E27FC236}">
              <a16:creationId xmlns:a16="http://schemas.microsoft.com/office/drawing/2014/main" id="{B8D3D95E-B8A8-466B-BC0B-D9BC9D6FAD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85" name="Text Box 15">
          <a:extLst>
            <a:ext uri="{FF2B5EF4-FFF2-40B4-BE49-F238E27FC236}">
              <a16:creationId xmlns:a16="http://schemas.microsoft.com/office/drawing/2014/main" id="{56CF3526-BFD8-45F2-9263-105C7E2996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86" name="Text Box 15">
          <a:extLst>
            <a:ext uri="{FF2B5EF4-FFF2-40B4-BE49-F238E27FC236}">
              <a16:creationId xmlns:a16="http://schemas.microsoft.com/office/drawing/2014/main" id="{6A36D94B-3741-4FCB-A8E3-A0253A6EF3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87" name="Text Box 15">
          <a:extLst>
            <a:ext uri="{FF2B5EF4-FFF2-40B4-BE49-F238E27FC236}">
              <a16:creationId xmlns:a16="http://schemas.microsoft.com/office/drawing/2014/main" id="{CC7C2FB9-0140-490E-BFC3-59833AF57F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88" name="Text Box 15">
          <a:extLst>
            <a:ext uri="{FF2B5EF4-FFF2-40B4-BE49-F238E27FC236}">
              <a16:creationId xmlns:a16="http://schemas.microsoft.com/office/drawing/2014/main" id="{C0D5E469-17E6-4B58-8070-D4B1D82D2A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89" name="Text Box 15">
          <a:extLst>
            <a:ext uri="{FF2B5EF4-FFF2-40B4-BE49-F238E27FC236}">
              <a16:creationId xmlns:a16="http://schemas.microsoft.com/office/drawing/2014/main" id="{84FC6A97-34A3-4A88-8A52-6478F5B285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90" name="Text Box 15">
          <a:extLst>
            <a:ext uri="{FF2B5EF4-FFF2-40B4-BE49-F238E27FC236}">
              <a16:creationId xmlns:a16="http://schemas.microsoft.com/office/drawing/2014/main" id="{FC4ECD01-86AC-4E5E-B781-884DAF0BB4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91" name="Text Box 15">
          <a:extLst>
            <a:ext uri="{FF2B5EF4-FFF2-40B4-BE49-F238E27FC236}">
              <a16:creationId xmlns:a16="http://schemas.microsoft.com/office/drawing/2014/main" id="{8238D3AA-C307-4A87-A46C-BC1E451278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92" name="Text Box 15">
          <a:extLst>
            <a:ext uri="{FF2B5EF4-FFF2-40B4-BE49-F238E27FC236}">
              <a16:creationId xmlns:a16="http://schemas.microsoft.com/office/drawing/2014/main" id="{3A97316D-DF05-4493-8689-84FB179629D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93" name="Text Box 15">
          <a:extLst>
            <a:ext uri="{FF2B5EF4-FFF2-40B4-BE49-F238E27FC236}">
              <a16:creationId xmlns:a16="http://schemas.microsoft.com/office/drawing/2014/main" id="{EB08C255-1F97-4E2A-9EC2-521E30807E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94" name="Text Box 15">
          <a:extLst>
            <a:ext uri="{FF2B5EF4-FFF2-40B4-BE49-F238E27FC236}">
              <a16:creationId xmlns:a16="http://schemas.microsoft.com/office/drawing/2014/main" id="{4800E7DB-B8EE-49DF-BEBB-D58C2261FA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95" name="Text Box 15">
          <a:extLst>
            <a:ext uri="{FF2B5EF4-FFF2-40B4-BE49-F238E27FC236}">
              <a16:creationId xmlns:a16="http://schemas.microsoft.com/office/drawing/2014/main" id="{FBCC86AC-0837-4496-9061-C42495AF29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96" name="Text Box 15">
          <a:extLst>
            <a:ext uri="{FF2B5EF4-FFF2-40B4-BE49-F238E27FC236}">
              <a16:creationId xmlns:a16="http://schemas.microsoft.com/office/drawing/2014/main" id="{F405738F-E5C9-40F5-83B7-3D74B12C44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97" name="Text Box 15">
          <a:extLst>
            <a:ext uri="{FF2B5EF4-FFF2-40B4-BE49-F238E27FC236}">
              <a16:creationId xmlns:a16="http://schemas.microsoft.com/office/drawing/2014/main" id="{644D4E83-D972-4DF1-B89D-E55E00C9E9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98" name="Text Box 15">
          <a:extLst>
            <a:ext uri="{FF2B5EF4-FFF2-40B4-BE49-F238E27FC236}">
              <a16:creationId xmlns:a16="http://schemas.microsoft.com/office/drawing/2014/main" id="{03994CD4-ECDC-4FB2-9F34-4BB15C500C3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399" name="Text Box 15">
          <a:extLst>
            <a:ext uri="{FF2B5EF4-FFF2-40B4-BE49-F238E27FC236}">
              <a16:creationId xmlns:a16="http://schemas.microsoft.com/office/drawing/2014/main" id="{17BAC14B-5E71-4172-B56A-7ABF79B381A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00" name="Text Box 15">
          <a:extLst>
            <a:ext uri="{FF2B5EF4-FFF2-40B4-BE49-F238E27FC236}">
              <a16:creationId xmlns:a16="http://schemas.microsoft.com/office/drawing/2014/main" id="{22D8D5F0-09CC-4745-825B-A5648E2F024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01" name="Text Box 15">
          <a:extLst>
            <a:ext uri="{FF2B5EF4-FFF2-40B4-BE49-F238E27FC236}">
              <a16:creationId xmlns:a16="http://schemas.microsoft.com/office/drawing/2014/main" id="{AE621D84-C05E-41C3-9682-6AC0EF3869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02" name="Text Box 15">
          <a:extLst>
            <a:ext uri="{FF2B5EF4-FFF2-40B4-BE49-F238E27FC236}">
              <a16:creationId xmlns:a16="http://schemas.microsoft.com/office/drawing/2014/main" id="{89F4D88A-2F7C-4636-B290-28561DE1238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03" name="Text Box 15">
          <a:extLst>
            <a:ext uri="{FF2B5EF4-FFF2-40B4-BE49-F238E27FC236}">
              <a16:creationId xmlns:a16="http://schemas.microsoft.com/office/drawing/2014/main" id="{D57EC5A2-144D-4B8D-BC64-E201B2F519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04" name="Text Box 15">
          <a:extLst>
            <a:ext uri="{FF2B5EF4-FFF2-40B4-BE49-F238E27FC236}">
              <a16:creationId xmlns:a16="http://schemas.microsoft.com/office/drawing/2014/main" id="{1333FB4D-F806-4505-BFA5-F6B77DD895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05" name="Text Box 15">
          <a:extLst>
            <a:ext uri="{FF2B5EF4-FFF2-40B4-BE49-F238E27FC236}">
              <a16:creationId xmlns:a16="http://schemas.microsoft.com/office/drawing/2014/main" id="{6C0ADA03-AEA5-4C34-844E-7B21E573AF3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06" name="Text Box 15">
          <a:extLst>
            <a:ext uri="{FF2B5EF4-FFF2-40B4-BE49-F238E27FC236}">
              <a16:creationId xmlns:a16="http://schemas.microsoft.com/office/drawing/2014/main" id="{BEE4C299-CEFB-419E-B544-7C66C9E0506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07" name="Text Box 15">
          <a:extLst>
            <a:ext uri="{FF2B5EF4-FFF2-40B4-BE49-F238E27FC236}">
              <a16:creationId xmlns:a16="http://schemas.microsoft.com/office/drawing/2014/main" id="{247D447D-795F-4E3C-A6E9-ACE46CDAB97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08" name="Text Box 15">
          <a:extLst>
            <a:ext uri="{FF2B5EF4-FFF2-40B4-BE49-F238E27FC236}">
              <a16:creationId xmlns:a16="http://schemas.microsoft.com/office/drawing/2014/main" id="{8C07C047-DCF9-4263-9A43-5C5506FBD8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09" name="Text Box 15">
          <a:extLst>
            <a:ext uri="{FF2B5EF4-FFF2-40B4-BE49-F238E27FC236}">
              <a16:creationId xmlns:a16="http://schemas.microsoft.com/office/drawing/2014/main" id="{8FC74AC6-36E6-4E1A-B1F7-1AF584844D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10" name="Text Box 15">
          <a:extLst>
            <a:ext uri="{FF2B5EF4-FFF2-40B4-BE49-F238E27FC236}">
              <a16:creationId xmlns:a16="http://schemas.microsoft.com/office/drawing/2014/main" id="{66078610-B60A-4575-9340-050F4E03EF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11" name="Text Box 15">
          <a:extLst>
            <a:ext uri="{FF2B5EF4-FFF2-40B4-BE49-F238E27FC236}">
              <a16:creationId xmlns:a16="http://schemas.microsoft.com/office/drawing/2014/main" id="{BCE19EB2-0AE8-4C95-BFDD-5C21EFD103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12" name="Text Box 15">
          <a:extLst>
            <a:ext uri="{FF2B5EF4-FFF2-40B4-BE49-F238E27FC236}">
              <a16:creationId xmlns:a16="http://schemas.microsoft.com/office/drawing/2014/main" id="{167FA05D-5CA5-4928-B77E-E6A54D74CF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13" name="Text Box 15">
          <a:extLst>
            <a:ext uri="{FF2B5EF4-FFF2-40B4-BE49-F238E27FC236}">
              <a16:creationId xmlns:a16="http://schemas.microsoft.com/office/drawing/2014/main" id="{0B83CA6E-2C05-4434-BCC3-4A1B14386B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14" name="Text Box 15">
          <a:extLst>
            <a:ext uri="{FF2B5EF4-FFF2-40B4-BE49-F238E27FC236}">
              <a16:creationId xmlns:a16="http://schemas.microsoft.com/office/drawing/2014/main" id="{A8248ADC-198D-4F37-A0A9-E2AF51BF138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15" name="Text Box 15">
          <a:extLst>
            <a:ext uri="{FF2B5EF4-FFF2-40B4-BE49-F238E27FC236}">
              <a16:creationId xmlns:a16="http://schemas.microsoft.com/office/drawing/2014/main" id="{1F90515C-537D-4756-960E-E421F0D43C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16" name="Text Box 15">
          <a:extLst>
            <a:ext uri="{FF2B5EF4-FFF2-40B4-BE49-F238E27FC236}">
              <a16:creationId xmlns:a16="http://schemas.microsoft.com/office/drawing/2014/main" id="{EED2CBFE-E4E7-4EDC-90D9-0C224E667E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17" name="Text Box 15">
          <a:extLst>
            <a:ext uri="{FF2B5EF4-FFF2-40B4-BE49-F238E27FC236}">
              <a16:creationId xmlns:a16="http://schemas.microsoft.com/office/drawing/2014/main" id="{3B65F482-1B75-493A-99A7-E2B29E5365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18" name="Text Box 15">
          <a:extLst>
            <a:ext uri="{FF2B5EF4-FFF2-40B4-BE49-F238E27FC236}">
              <a16:creationId xmlns:a16="http://schemas.microsoft.com/office/drawing/2014/main" id="{537AEAC6-41D0-4083-8E39-3943B2A87BE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19" name="Text Box 15">
          <a:extLst>
            <a:ext uri="{FF2B5EF4-FFF2-40B4-BE49-F238E27FC236}">
              <a16:creationId xmlns:a16="http://schemas.microsoft.com/office/drawing/2014/main" id="{7DF92118-BF23-42F9-B0E7-5F771818CF8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20" name="Text Box 15">
          <a:extLst>
            <a:ext uri="{FF2B5EF4-FFF2-40B4-BE49-F238E27FC236}">
              <a16:creationId xmlns:a16="http://schemas.microsoft.com/office/drawing/2014/main" id="{913B4835-979E-439C-8E64-1C0249B5088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21" name="Text Box 15">
          <a:extLst>
            <a:ext uri="{FF2B5EF4-FFF2-40B4-BE49-F238E27FC236}">
              <a16:creationId xmlns:a16="http://schemas.microsoft.com/office/drawing/2014/main" id="{0DEB45F8-EBB8-4AEC-A2E2-56F9466C80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22" name="Text Box 15">
          <a:extLst>
            <a:ext uri="{FF2B5EF4-FFF2-40B4-BE49-F238E27FC236}">
              <a16:creationId xmlns:a16="http://schemas.microsoft.com/office/drawing/2014/main" id="{063F0FBD-F0D3-4C94-B6D4-C4CA94FC9F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23" name="Text Box 15">
          <a:extLst>
            <a:ext uri="{FF2B5EF4-FFF2-40B4-BE49-F238E27FC236}">
              <a16:creationId xmlns:a16="http://schemas.microsoft.com/office/drawing/2014/main" id="{684ABAC3-0088-4EC6-859D-695DAF5394C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24" name="Text Box 15">
          <a:extLst>
            <a:ext uri="{FF2B5EF4-FFF2-40B4-BE49-F238E27FC236}">
              <a16:creationId xmlns:a16="http://schemas.microsoft.com/office/drawing/2014/main" id="{03724DE1-9C78-460F-BC54-AB964E2E4E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25" name="Text Box 15">
          <a:extLst>
            <a:ext uri="{FF2B5EF4-FFF2-40B4-BE49-F238E27FC236}">
              <a16:creationId xmlns:a16="http://schemas.microsoft.com/office/drawing/2014/main" id="{FF6FE290-BD77-4EB9-AE33-5C1214EA33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26" name="Text Box 15">
          <a:extLst>
            <a:ext uri="{FF2B5EF4-FFF2-40B4-BE49-F238E27FC236}">
              <a16:creationId xmlns:a16="http://schemas.microsoft.com/office/drawing/2014/main" id="{1AF9B777-6417-40F5-AE22-910354EDC6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27" name="Text Box 15">
          <a:extLst>
            <a:ext uri="{FF2B5EF4-FFF2-40B4-BE49-F238E27FC236}">
              <a16:creationId xmlns:a16="http://schemas.microsoft.com/office/drawing/2014/main" id="{BD41E6C7-BE26-495C-985A-60784FBF80D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28" name="Text Box 15">
          <a:extLst>
            <a:ext uri="{FF2B5EF4-FFF2-40B4-BE49-F238E27FC236}">
              <a16:creationId xmlns:a16="http://schemas.microsoft.com/office/drawing/2014/main" id="{532553F1-7634-41D7-B3E8-541F0D316E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29" name="Text Box 15">
          <a:extLst>
            <a:ext uri="{FF2B5EF4-FFF2-40B4-BE49-F238E27FC236}">
              <a16:creationId xmlns:a16="http://schemas.microsoft.com/office/drawing/2014/main" id="{974F8E5E-FDD3-454E-AE1D-C3D6E9B9526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30" name="Text Box 15">
          <a:extLst>
            <a:ext uri="{FF2B5EF4-FFF2-40B4-BE49-F238E27FC236}">
              <a16:creationId xmlns:a16="http://schemas.microsoft.com/office/drawing/2014/main" id="{A2B3005A-6458-48B9-82A0-C239292286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31" name="Text Box 15">
          <a:extLst>
            <a:ext uri="{FF2B5EF4-FFF2-40B4-BE49-F238E27FC236}">
              <a16:creationId xmlns:a16="http://schemas.microsoft.com/office/drawing/2014/main" id="{584313F6-2E7A-4527-AEFE-73929B1375E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32" name="Text Box 15">
          <a:extLst>
            <a:ext uri="{FF2B5EF4-FFF2-40B4-BE49-F238E27FC236}">
              <a16:creationId xmlns:a16="http://schemas.microsoft.com/office/drawing/2014/main" id="{DFFC9CA7-98AA-40E1-8D82-F0BF76E33D3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33" name="Text Box 15">
          <a:extLst>
            <a:ext uri="{FF2B5EF4-FFF2-40B4-BE49-F238E27FC236}">
              <a16:creationId xmlns:a16="http://schemas.microsoft.com/office/drawing/2014/main" id="{41AACD28-2DCE-4B61-94E2-A032DAA787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34" name="Text Box 15">
          <a:extLst>
            <a:ext uri="{FF2B5EF4-FFF2-40B4-BE49-F238E27FC236}">
              <a16:creationId xmlns:a16="http://schemas.microsoft.com/office/drawing/2014/main" id="{F7680985-8180-4F11-BC2B-4E03B6153A7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35" name="Text Box 15">
          <a:extLst>
            <a:ext uri="{FF2B5EF4-FFF2-40B4-BE49-F238E27FC236}">
              <a16:creationId xmlns:a16="http://schemas.microsoft.com/office/drawing/2014/main" id="{C35C1580-D14C-46A5-B7B0-41CC58E118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36" name="Text Box 15">
          <a:extLst>
            <a:ext uri="{FF2B5EF4-FFF2-40B4-BE49-F238E27FC236}">
              <a16:creationId xmlns:a16="http://schemas.microsoft.com/office/drawing/2014/main" id="{0F7CAB32-7635-43ED-A2BF-1F42C90BA19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37" name="Text Box 15">
          <a:extLst>
            <a:ext uri="{FF2B5EF4-FFF2-40B4-BE49-F238E27FC236}">
              <a16:creationId xmlns:a16="http://schemas.microsoft.com/office/drawing/2014/main" id="{1298CE95-FD84-4400-B34C-87069348D7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38" name="Text Box 15">
          <a:extLst>
            <a:ext uri="{FF2B5EF4-FFF2-40B4-BE49-F238E27FC236}">
              <a16:creationId xmlns:a16="http://schemas.microsoft.com/office/drawing/2014/main" id="{76FF02AB-A6E6-4D3A-B050-DD21E83A75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39" name="Text Box 15">
          <a:extLst>
            <a:ext uri="{FF2B5EF4-FFF2-40B4-BE49-F238E27FC236}">
              <a16:creationId xmlns:a16="http://schemas.microsoft.com/office/drawing/2014/main" id="{F15C8172-3923-4B12-B40F-52AC5D53B5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40" name="Text Box 15">
          <a:extLst>
            <a:ext uri="{FF2B5EF4-FFF2-40B4-BE49-F238E27FC236}">
              <a16:creationId xmlns:a16="http://schemas.microsoft.com/office/drawing/2014/main" id="{71BDB7AF-CFE0-4B9C-802B-4367829728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41" name="Text Box 15">
          <a:extLst>
            <a:ext uri="{FF2B5EF4-FFF2-40B4-BE49-F238E27FC236}">
              <a16:creationId xmlns:a16="http://schemas.microsoft.com/office/drawing/2014/main" id="{8E98DA80-B2C2-43B7-8C28-B9C18CAE9B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42" name="Text Box 15">
          <a:extLst>
            <a:ext uri="{FF2B5EF4-FFF2-40B4-BE49-F238E27FC236}">
              <a16:creationId xmlns:a16="http://schemas.microsoft.com/office/drawing/2014/main" id="{3D0C1F7F-F3D1-4933-A908-4247F98B55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43" name="Text Box 15">
          <a:extLst>
            <a:ext uri="{FF2B5EF4-FFF2-40B4-BE49-F238E27FC236}">
              <a16:creationId xmlns:a16="http://schemas.microsoft.com/office/drawing/2014/main" id="{142E64ED-E204-4751-90C8-0592EE12482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44" name="Text Box 15">
          <a:extLst>
            <a:ext uri="{FF2B5EF4-FFF2-40B4-BE49-F238E27FC236}">
              <a16:creationId xmlns:a16="http://schemas.microsoft.com/office/drawing/2014/main" id="{B092E42D-5EBC-4FD0-9F28-E813E70140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45" name="Text Box 15">
          <a:extLst>
            <a:ext uri="{FF2B5EF4-FFF2-40B4-BE49-F238E27FC236}">
              <a16:creationId xmlns:a16="http://schemas.microsoft.com/office/drawing/2014/main" id="{935F7B44-0F6F-4694-AA23-B7BB8DA660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46" name="Text Box 15">
          <a:extLst>
            <a:ext uri="{FF2B5EF4-FFF2-40B4-BE49-F238E27FC236}">
              <a16:creationId xmlns:a16="http://schemas.microsoft.com/office/drawing/2014/main" id="{2848C7DC-9E7C-40FF-88DA-910DEF610EA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47" name="Text Box 15">
          <a:extLst>
            <a:ext uri="{FF2B5EF4-FFF2-40B4-BE49-F238E27FC236}">
              <a16:creationId xmlns:a16="http://schemas.microsoft.com/office/drawing/2014/main" id="{4F0B16D8-383B-4200-BC84-878CB6B9F3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48" name="Text Box 15">
          <a:extLst>
            <a:ext uri="{FF2B5EF4-FFF2-40B4-BE49-F238E27FC236}">
              <a16:creationId xmlns:a16="http://schemas.microsoft.com/office/drawing/2014/main" id="{1C190349-AD8B-49A7-A834-55206E35FB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49" name="Text Box 15">
          <a:extLst>
            <a:ext uri="{FF2B5EF4-FFF2-40B4-BE49-F238E27FC236}">
              <a16:creationId xmlns:a16="http://schemas.microsoft.com/office/drawing/2014/main" id="{294C94F4-5CE0-4076-B375-2863294E3EC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50" name="Text Box 15">
          <a:extLst>
            <a:ext uri="{FF2B5EF4-FFF2-40B4-BE49-F238E27FC236}">
              <a16:creationId xmlns:a16="http://schemas.microsoft.com/office/drawing/2014/main" id="{5A582BE0-9268-4C27-B0F1-7F6548D6A5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51" name="Text Box 15">
          <a:extLst>
            <a:ext uri="{FF2B5EF4-FFF2-40B4-BE49-F238E27FC236}">
              <a16:creationId xmlns:a16="http://schemas.microsoft.com/office/drawing/2014/main" id="{CD7B1E9C-459D-49CA-91C9-D725D834B4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52" name="Text Box 15">
          <a:extLst>
            <a:ext uri="{FF2B5EF4-FFF2-40B4-BE49-F238E27FC236}">
              <a16:creationId xmlns:a16="http://schemas.microsoft.com/office/drawing/2014/main" id="{EFCD6335-E0D5-42CC-B33B-FA46349C486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53" name="Text Box 15">
          <a:extLst>
            <a:ext uri="{FF2B5EF4-FFF2-40B4-BE49-F238E27FC236}">
              <a16:creationId xmlns:a16="http://schemas.microsoft.com/office/drawing/2014/main" id="{79E3563D-1411-4183-BF91-A70D0A00A38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54" name="Text Box 15">
          <a:extLst>
            <a:ext uri="{FF2B5EF4-FFF2-40B4-BE49-F238E27FC236}">
              <a16:creationId xmlns:a16="http://schemas.microsoft.com/office/drawing/2014/main" id="{6F518516-946C-4CC4-BAFD-0B1F6C94A7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55" name="Text Box 15">
          <a:extLst>
            <a:ext uri="{FF2B5EF4-FFF2-40B4-BE49-F238E27FC236}">
              <a16:creationId xmlns:a16="http://schemas.microsoft.com/office/drawing/2014/main" id="{0F446830-D1B6-4B3C-99EB-8DBB9FAED2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56" name="Text Box 15">
          <a:extLst>
            <a:ext uri="{FF2B5EF4-FFF2-40B4-BE49-F238E27FC236}">
              <a16:creationId xmlns:a16="http://schemas.microsoft.com/office/drawing/2014/main" id="{0584F03D-A2E1-4369-821A-4A700638985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57" name="Text Box 15">
          <a:extLst>
            <a:ext uri="{FF2B5EF4-FFF2-40B4-BE49-F238E27FC236}">
              <a16:creationId xmlns:a16="http://schemas.microsoft.com/office/drawing/2014/main" id="{03834A9A-052D-440B-8C6D-DA4EC38DCBB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58" name="Text Box 15">
          <a:extLst>
            <a:ext uri="{FF2B5EF4-FFF2-40B4-BE49-F238E27FC236}">
              <a16:creationId xmlns:a16="http://schemas.microsoft.com/office/drawing/2014/main" id="{CEE2F647-63BE-4D45-B1F4-5DBCD6A98FC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59" name="Text Box 15">
          <a:extLst>
            <a:ext uri="{FF2B5EF4-FFF2-40B4-BE49-F238E27FC236}">
              <a16:creationId xmlns:a16="http://schemas.microsoft.com/office/drawing/2014/main" id="{6C6AE78A-B26C-4A1F-AEAF-CA25756927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60" name="Text Box 15">
          <a:extLst>
            <a:ext uri="{FF2B5EF4-FFF2-40B4-BE49-F238E27FC236}">
              <a16:creationId xmlns:a16="http://schemas.microsoft.com/office/drawing/2014/main" id="{D50A0F45-D051-4933-90A4-F49D2DC537B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61" name="Text Box 15">
          <a:extLst>
            <a:ext uri="{FF2B5EF4-FFF2-40B4-BE49-F238E27FC236}">
              <a16:creationId xmlns:a16="http://schemas.microsoft.com/office/drawing/2014/main" id="{9146EA64-B926-43F5-8E4D-1F2993B3F3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62" name="Text Box 15">
          <a:extLst>
            <a:ext uri="{FF2B5EF4-FFF2-40B4-BE49-F238E27FC236}">
              <a16:creationId xmlns:a16="http://schemas.microsoft.com/office/drawing/2014/main" id="{8D72F13D-AFAB-460E-AC65-8FEC25893C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63" name="Text Box 15">
          <a:extLst>
            <a:ext uri="{FF2B5EF4-FFF2-40B4-BE49-F238E27FC236}">
              <a16:creationId xmlns:a16="http://schemas.microsoft.com/office/drawing/2014/main" id="{EBA12C7B-8375-47D3-AA2F-702AB9AEECF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64" name="Text Box 15">
          <a:extLst>
            <a:ext uri="{FF2B5EF4-FFF2-40B4-BE49-F238E27FC236}">
              <a16:creationId xmlns:a16="http://schemas.microsoft.com/office/drawing/2014/main" id="{D8DDF48D-8C23-440C-845D-3922BEB028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65" name="Text Box 15">
          <a:extLst>
            <a:ext uri="{FF2B5EF4-FFF2-40B4-BE49-F238E27FC236}">
              <a16:creationId xmlns:a16="http://schemas.microsoft.com/office/drawing/2014/main" id="{6D4FBD27-B410-43FB-970F-1854DDA3572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66" name="Text Box 15">
          <a:extLst>
            <a:ext uri="{FF2B5EF4-FFF2-40B4-BE49-F238E27FC236}">
              <a16:creationId xmlns:a16="http://schemas.microsoft.com/office/drawing/2014/main" id="{7D1AC11A-C9E8-40F1-AD64-C7A8214E65B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67" name="Text Box 15">
          <a:extLst>
            <a:ext uri="{FF2B5EF4-FFF2-40B4-BE49-F238E27FC236}">
              <a16:creationId xmlns:a16="http://schemas.microsoft.com/office/drawing/2014/main" id="{AF92A628-D24F-49ED-AA7C-FB9B956269A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68" name="Text Box 15">
          <a:extLst>
            <a:ext uri="{FF2B5EF4-FFF2-40B4-BE49-F238E27FC236}">
              <a16:creationId xmlns:a16="http://schemas.microsoft.com/office/drawing/2014/main" id="{3ACEF516-9CFB-4905-8688-87745C50DE8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69" name="Text Box 15">
          <a:extLst>
            <a:ext uri="{FF2B5EF4-FFF2-40B4-BE49-F238E27FC236}">
              <a16:creationId xmlns:a16="http://schemas.microsoft.com/office/drawing/2014/main" id="{4A0CA643-A831-42F7-93D2-FBF4CEF965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70" name="Text Box 15">
          <a:extLst>
            <a:ext uri="{FF2B5EF4-FFF2-40B4-BE49-F238E27FC236}">
              <a16:creationId xmlns:a16="http://schemas.microsoft.com/office/drawing/2014/main" id="{C85B0F06-C714-4ABC-952D-21D9718E3F1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71" name="Text Box 15">
          <a:extLst>
            <a:ext uri="{FF2B5EF4-FFF2-40B4-BE49-F238E27FC236}">
              <a16:creationId xmlns:a16="http://schemas.microsoft.com/office/drawing/2014/main" id="{B2081E7A-10FA-4793-9F98-92C7652E5D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72" name="Text Box 15">
          <a:extLst>
            <a:ext uri="{FF2B5EF4-FFF2-40B4-BE49-F238E27FC236}">
              <a16:creationId xmlns:a16="http://schemas.microsoft.com/office/drawing/2014/main" id="{C543718F-941F-477B-B7D6-9E8FFC11CD5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73" name="Text Box 15">
          <a:extLst>
            <a:ext uri="{FF2B5EF4-FFF2-40B4-BE49-F238E27FC236}">
              <a16:creationId xmlns:a16="http://schemas.microsoft.com/office/drawing/2014/main" id="{4ADD778D-1620-46CA-AF37-6F27A6BB14F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74" name="Text Box 15">
          <a:extLst>
            <a:ext uri="{FF2B5EF4-FFF2-40B4-BE49-F238E27FC236}">
              <a16:creationId xmlns:a16="http://schemas.microsoft.com/office/drawing/2014/main" id="{C2DFF072-5FBE-40ED-9E04-F9FD973FCB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75" name="Text Box 15">
          <a:extLst>
            <a:ext uri="{FF2B5EF4-FFF2-40B4-BE49-F238E27FC236}">
              <a16:creationId xmlns:a16="http://schemas.microsoft.com/office/drawing/2014/main" id="{4A242325-2501-426C-B879-155D7778DD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76" name="Text Box 15">
          <a:extLst>
            <a:ext uri="{FF2B5EF4-FFF2-40B4-BE49-F238E27FC236}">
              <a16:creationId xmlns:a16="http://schemas.microsoft.com/office/drawing/2014/main" id="{C9BBE25B-0B83-4221-969D-E950515A91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77" name="Text Box 15">
          <a:extLst>
            <a:ext uri="{FF2B5EF4-FFF2-40B4-BE49-F238E27FC236}">
              <a16:creationId xmlns:a16="http://schemas.microsoft.com/office/drawing/2014/main" id="{D3A94A22-8B04-4B7F-9986-14E14ED82F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78" name="Text Box 15">
          <a:extLst>
            <a:ext uri="{FF2B5EF4-FFF2-40B4-BE49-F238E27FC236}">
              <a16:creationId xmlns:a16="http://schemas.microsoft.com/office/drawing/2014/main" id="{B6DD31E6-CBA6-4149-94D5-B9844C1E9A8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79" name="Text Box 15">
          <a:extLst>
            <a:ext uri="{FF2B5EF4-FFF2-40B4-BE49-F238E27FC236}">
              <a16:creationId xmlns:a16="http://schemas.microsoft.com/office/drawing/2014/main" id="{27CA8CC7-74DA-4A62-803E-49E2A3D9819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80" name="Text Box 15">
          <a:extLst>
            <a:ext uri="{FF2B5EF4-FFF2-40B4-BE49-F238E27FC236}">
              <a16:creationId xmlns:a16="http://schemas.microsoft.com/office/drawing/2014/main" id="{BFAD2B79-862F-455F-82A6-9BC5010073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81" name="Text Box 15">
          <a:extLst>
            <a:ext uri="{FF2B5EF4-FFF2-40B4-BE49-F238E27FC236}">
              <a16:creationId xmlns:a16="http://schemas.microsoft.com/office/drawing/2014/main" id="{4EBB95EB-1E32-4017-B8E5-FEAAE5ED15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82" name="Text Box 15">
          <a:extLst>
            <a:ext uri="{FF2B5EF4-FFF2-40B4-BE49-F238E27FC236}">
              <a16:creationId xmlns:a16="http://schemas.microsoft.com/office/drawing/2014/main" id="{1A690009-0202-4368-A47F-F9F968E9B7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83" name="Text Box 15">
          <a:extLst>
            <a:ext uri="{FF2B5EF4-FFF2-40B4-BE49-F238E27FC236}">
              <a16:creationId xmlns:a16="http://schemas.microsoft.com/office/drawing/2014/main" id="{88C9A1D0-CEC5-4366-9AA6-231143E668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84" name="Text Box 15">
          <a:extLst>
            <a:ext uri="{FF2B5EF4-FFF2-40B4-BE49-F238E27FC236}">
              <a16:creationId xmlns:a16="http://schemas.microsoft.com/office/drawing/2014/main" id="{6F7EB164-DE91-400E-952E-A2C206CBCD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85750"/>
    <xdr:sp macro="" textlink="">
      <xdr:nvSpPr>
        <xdr:cNvPr id="5485" name="Text Box 15">
          <a:extLst>
            <a:ext uri="{FF2B5EF4-FFF2-40B4-BE49-F238E27FC236}">
              <a16:creationId xmlns:a16="http://schemas.microsoft.com/office/drawing/2014/main" id="{D4B57152-AAFF-4CE7-A338-A33D38B42FC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86" name="Text Box 15">
          <a:extLst>
            <a:ext uri="{FF2B5EF4-FFF2-40B4-BE49-F238E27FC236}">
              <a16:creationId xmlns:a16="http://schemas.microsoft.com/office/drawing/2014/main" id="{67DD7E6F-DF05-475F-A6CE-CC5348C5E64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87" name="Text Box 15">
          <a:extLst>
            <a:ext uri="{FF2B5EF4-FFF2-40B4-BE49-F238E27FC236}">
              <a16:creationId xmlns:a16="http://schemas.microsoft.com/office/drawing/2014/main" id="{62427C15-EF35-47A7-8EE0-2D22157C29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88" name="Text Box 15">
          <a:extLst>
            <a:ext uri="{FF2B5EF4-FFF2-40B4-BE49-F238E27FC236}">
              <a16:creationId xmlns:a16="http://schemas.microsoft.com/office/drawing/2014/main" id="{7E1FF10C-95E7-4FA8-AED2-B2DB0E8D00F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89" name="Text Box 15">
          <a:extLst>
            <a:ext uri="{FF2B5EF4-FFF2-40B4-BE49-F238E27FC236}">
              <a16:creationId xmlns:a16="http://schemas.microsoft.com/office/drawing/2014/main" id="{B4DD2E6F-E246-4613-81C6-73E58DACD46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90" name="Text Box 15">
          <a:extLst>
            <a:ext uri="{FF2B5EF4-FFF2-40B4-BE49-F238E27FC236}">
              <a16:creationId xmlns:a16="http://schemas.microsoft.com/office/drawing/2014/main" id="{E4A5ECCF-85FA-40B7-AD53-88607DF455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91" name="Text Box 15">
          <a:extLst>
            <a:ext uri="{FF2B5EF4-FFF2-40B4-BE49-F238E27FC236}">
              <a16:creationId xmlns:a16="http://schemas.microsoft.com/office/drawing/2014/main" id="{C757A114-8BD8-4F73-87B6-210328C13D8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92" name="Text Box 15">
          <a:extLst>
            <a:ext uri="{FF2B5EF4-FFF2-40B4-BE49-F238E27FC236}">
              <a16:creationId xmlns:a16="http://schemas.microsoft.com/office/drawing/2014/main" id="{42B83611-6738-43A3-AFA0-D2E6CD6542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93" name="Text Box 15">
          <a:extLst>
            <a:ext uri="{FF2B5EF4-FFF2-40B4-BE49-F238E27FC236}">
              <a16:creationId xmlns:a16="http://schemas.microsoft.com/office/drawing/2014/main" id="{E9CFF952-D230-45DF-B2F9-F630F4A7AFC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94" name="Text Box 15">
          <a:extLst>
            <a:ext uri="{FF2B5EF4-FFF2-40B4-BE49-F238E27FC236}">
              <a16:creationId xmlns:a16="http://schemas.microsoft.com/office/drawing/2014/main" id="{63C1DF86-83EA-46D2-BF76-5107AE5C49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76225"/>
    <xdr:sp macro="" textlink="">
      <xdr:nvSpPr>
        <xdr:cNvPr id="5495" name="Text Box 15">
          <a:extLst>
            <a:ext uri="{FF2B5EF4-FFF2-40B4-BE49-F238E27FC236}">
              <a16:creationId xmlns:a16="http://schemas.microsoft.com/office/drawing/2014/main" id="{F65EE0C8-16D8-4247-8C64-4D738FA71A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96" name="Text Box 15">
          <a:extLst>
            <a:ext uri="{FF2B5EF4-FFF2-40B4-BE49-F238E27FC236}">
              <a16:creationId xmlns:a16="http://schemas.microsoft.com/office/drawing/2014/main" id="{0D609645-BCB8-4A6D-B101-FCA9D4AECE6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97" name="Text Box 15">
          <a:extLst>
            <a:ext uri="{FF2B5EF4-FFF2-40B4-BE49-F238E27FC236}">
              <a16:creationId xmlns:a16="http://schemas.microsoft.com/office/drawing/2014/main" id="{1AE070A2-088C-4D5A-8841-5A67EC22F6E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98" name="Text Box 15">
          <a:extLst>
            <a:ext uri="{FF2B5EF4-FFF2-40B4-BE49-F238E27FC236}">
              <a16:creationId xmlns:a16="http://schemas.microsoft.com/office/drawing/2014/main" id="{45952C8B-9210-49A2-A3EE-FFBD8774F1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499" name="Text Box 15">
          <a:extLst>
            <a:ext uri="{FF2B5EF4-FFF2-40B4-BE49-F238E27FC236}">
              <a16:creationId xmlns:a16="http://schemas.microsoft.com/office/drawing/2014/main" id="{07E88A85-6937-4A62-B4EB-0E1D23CC07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00" name="Text Box 15">
          <a:extLst>
            <a:ext uri="{FF2B5EF4-FFF2-40B4-BE49-F238E27FC236}">
              <a16:creationId xmlns:a16="http://schemas.microsoft.com/office/drawing/2014/main" id="{9006E58A-2602-4E01-90E6-3837E53C12D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01" name="Text Box 15">
          <a:extLst>
            <a:ext uri="{FF2B5EF4-FFF2-40B4-BE49-F238E27FC236}">
              <a16:creationId xmlns:a16="http://schemas.microsoft.com/office/drawing/2014/main" id="{30A4D1D7-42DE-48ED-AAAA-D760175874D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02" name="Text Box 15">
          <a:extLst>
            <a:ext uri="{FF2B5EF4-FFF2-40B4-BE49-F238E27FC236}">
              <a16:creationId xmlns:a16="http://schemas.microsoft.com/office/drawing/2014/main" id="{BFC2467B-4293-46D6-AF93-2EC853082C0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03" name="Text Box 15">
          <a:extLst>
            <a:ext uri="{FF2B5EF4-FFF2-40B4-BE49-F238E27FC236}">
              <a16:creationId xmlns:a16="http://schemas.microsoft.com/office/drawing/2014/main" id="{93BE4001-0936-4E87-BE6B-0623C4FAF5A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04" name="Text Box 15">
          <a:extLst>
            <a:ext uri="{FF2B5EF4-FFF2-40B4-BE49-F238E27FC236}">
              <a16:creationId xmlns:a16="http://schemas.microsoft.com/office/drawing/2014/main" id="{F33FBC4D-A41B-4FAB-88B6-ABCDA24CD51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05" name="Text Box 15">
          <a:extLst>
            <a:ext uri="{FF2B5EF4-FFF2-40B4-BE49-F238E27FC236}">
              <a16:creationId xmlns:a16="http://schemas.microsoft.com/office/drawing/2014/main" id="{85870155-FC64-4203-A81C-3A96C669C8E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06" name="Text Box 15">
          <a:extLst>
            <a:ext uri="{FF2B5EF4-FFF2-40B4-BE49-F238E27FC236}">
              <a16:creationId xmlns:a16="http://schemas.microsoft.com/office/drawing/2014/main" id="{76FB53C8-2B9C-448F-BFCE-35CFD4BEFAC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07" name="Text Box 15">
          <a:extLst>
            <a:ext uri="{FF2B5EF4-FFF2-40B4-BE49-F238E27FC236}">
              <a16:creationId xmlns:a16="http://schemas.microsoft.com/office/drawing/2014/main" id="{33617F18-BA96-4D67-AC0E-6F741C32908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08" name="Text Box 15">
          <a:extLst>
            <a:ext uri="{FF2B5EF4-FFF2-40B4-BE49-F238E27FC236}">
              <a16:creationId xmlns:a16="http://schemas.microsoft.com/office/drawing/2014/main" id="{74EB78CE-8D03-4D12-AC52-C3014178E0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09" name="Text Box 15">
          <a:extLst>
            <a:ext uri="{FF2B5EF4-FFF2-40B4-BE49-F238E27FC236}">
              <a16:creationId xmlns:a16="http://schemas.microsoft.com/office/drawing/2014/main" id="{C9687730-54C5-42EA-A023-2B96EB216D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10" name="Text Box 15">
          <a:extLst>
            <a:ext uri="{FF2B5EF4-FFF2-40B4-BE49-F238E27FC236}">
              <a16:creationId xmlns:a16="http://schemas.microsoft.com/office/drawing/2014/main" id="{DC9B46D7-2734-42D9-88C6-7F616C70DDC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11" name="Text Box 15">
          <a:extLst>
            <a:ext uri="{FF2B5EF4-FFF2-40B4-BE49-F238E27FC236}">
              <a16:creationId xmlns:a16="http://schemas.microsoft.com/office/drawing/2014/main" id="{16831D3B-4AA5-4295-A530-954B249253B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12" name="Text Box 15">
          <a:extLst>
            <a:ext uri="{FF2B5EF4-FFF2-40B4-BE49-F238E27FC236}">
              <a16:creationId xmlns:a16="http://schemas.microsoft.com/office/drawing/2014/main" id="{91AF3213-7523-493A-A8AF-54094A8F3DA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13" name="Text Box 15">
          <a:extLst>
            <a:ext uri="{FF2B5EF4-FFF2-40B4-BE49-F238E27FC236}">
              <a16:creationId xmlns:a16="http://schemas.microsoft.com/office/drawing/2014/main" id="{51B3EDB9-A401-40E0-97C5-D72BC90BCF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14" name="Text Box 15">
          <a:extLst>
            <a:ext uri="{FF2B5EF4-FFF2-40B4-BE49-F238E27FC236}">
              <a16:creationId xmlns:a16="http://schemas.microsoft.com/office/drawing/2014/main" id="{838220FC-68B9-4623-A926-B70B7E0A6C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15" name="Text Box 15">
          <a:extLst>
            <a:ext uri="{FF2B5EF4-FFF2-40B4-BE49-F238E27FC236}">
              <a16:creationId xmlns:a16="http://schemas.microsoft.com/office/drawing/2014/main" id="{09527A95-2ACE-40D7-9449-3BB9E8CC09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16" name="Text Box 15">
          <a:extLst>
            <a:ext uri="{FF2B5EF4-FFF2-40B4-BE49-F238E27FC236}">
              <a16:creationId xmlns:a16="http://schemas.microsoft.com/office/drawing/2014/main" id="{82E8FD6C-2219-4C76-AD7D-F059E34A6E8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17" name="Text Box 15">
          <a:extLst>
            <a:ext uri="{FF2B5EF4-FFF2-40B4-BE49-F238E27FC236}">
              <a16:creationId xmlns:a16="http://schemas.microsoft.com/office/drawing/2014/main" id="{9424B589-8CAD-4CDF-8A55-F8BA87D4B1B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18" name="Text Box 15">
          <a:extLst>
            <a:ext uri="{FF2B5EF4-FFF2-40B4-BE49-F238E27FC236}">
              <a16:creationId xmlns:a16="http://schemas.microsoft.com/office/drawing/2014/main" id="{6BE39886-5D07-4C3A-B440-B6F7ACF4C5A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19" name="Text Box 15">
          <a:extLst>
            <a:ext uri="{FF2B5EF4-FFF2-40B4-BE49-F238E27FC236}">
              <a16:creationId xmlns:a16="http://schemas.microsoft.com/office/drawing/2014/main" id="{E7600DDF-2EE2-4A30-AE38-FB1749D46B5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20" name="Text Box 15">
          <a:extLst>
            <a:ext uri="{FF2B5EF4-FFF2-40B4-BE49-F238E27FC236}">
              <a16:creationId xmlns:a16="http://schemas.microsoft.com/office/drawing/2014/main" id="{9AF10A41-315A-4022-83DB-AA9DE3BAA4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21" name="Text Box 15">
          <a:extLst>
            <a:ext uri="{FF2B5EF4-FFF2-40B4-BE49-F238E27FC236}">
              <a16:creationId xmlns:a16="http://schemas.microsoft.com/office/drawing/2014/main" id="{C4FD22BC-9FA0-4681-A6AD-EB0715EF59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22" name="Text Box 15">
          <a:extLst>
            <a:ext uri="{FF2B5EF4-FFF2-40B4-BE49-F238E27FC236}">
              <a16:creationId xmlns:a16="http://schemas.microsoft.com/office/drawing/2014/main" id="{F2093D11-7B28-4732-9576-9C100A8FD4A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23" name="Text Box 15">
          <a:extLst>
            <a:ext uri="{FF2B5EF4-FFF2-40B4-BE49-F238E27FC236}">
              <a16:creationId xmlns:a16="http://schemas.microsoft.com/office/drawing/2014/main" id="{DD5C7A82-A5AC-4B88-9C66-04FBDFB2CF6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24" name="Text Box 15">
          <a:extLst>
            <a:ext uri="{FF2B5EF4-FFF2-40B4-BE49-F238E27FC236}">
              <a16:creationId xmlns:a16="http://schemas.microsoft.com/office/drawing/2014/main" id="{56B3AE32-EB15-4120-8CD1-F6C2C5621EB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25" name="Text Box 15">
          <a:extLst>
            <a:ext uri="{FF2B5EF4-FFF2-40B4-BE49-F238E27FC236}">
              <a16:creationId xmlns:a16="http://schemas.microsoft.com/office/drawing/2014/main" id="{C50854A7-E445-48A6-B8B5-43319D9EE9E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26" name="Text Box 15">
          <a:extLst>
            <a:ext uri="{FF2B5EF4-FFF2-40B4-BE49-F238E27FC236}">
              <a16:creationId xmlns:a16="http://schemas.microsoft.com/office/drawing/2014/main" id="{B0C375D0-93ED-4029-A1B4-7352CD145C9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27" name="Text Box 15">
          <a:extLst>
            <a:ext uri="{FF2B5EF4-FFF2-40B4-BE49-F238E27FC236}">
              <a16:creationId xmlns:a16="http://schemas.microsoft.com/office/drawing/2014/main" id="{3F3A2DE9-0F13-4794-A526-D418BD110DB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28" name="Text Box 15">
          <a:extLst>
            <a:ext uri="{FF2B5EF4-FFF2-40B4-BE49-F238E27FC236}">
              <a16:creationId xmlns:a16="http://schemas.microsoft.com/office/drawing/2014/main" id="{587DAE79-BAE9-4748-8353-74474BEB1B8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29" name="Text Box 15">
          <a:extLst>
            <a:ext uri="{FF2B5EF4-FFF2-40B4-BE49-F238E27FC236}">
              <a16:creationId xmlns:a16="http://schemas.microsoft.com/office/drawing/2014/main" id="{4DCA2D1E-DACA-406D-A484-C93858897B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30" name="Text Box 15">
          <a:extLst>
            <a:ext uri="{FF2B5EF4-FFF2-40B4-BE49-F238E27FC236}">
              <a16:creationId xmlns:a16="http://schemas.microsoft.com/office/drawing/2014/main" id="{6F723023-1F5D-4F3D-B6BE-0568A9851D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31" name="Text Box 15">
          <a:extLst>
            <a:ext uri="{FF2B5EF4-FFF2-40B4-BE49-F238E27FC236}">
              <a16:creationId xmlns:a16="http://schemas.microsoft.com/office/drawing/2014/main" id="{DD3191D5-AE35-4AE0-8464-0C4CD96F747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32" name="Text Box 15">
          <a:extLst>
            <a:ext uri="{FF2B5EF4-FFF2-40B4-BE49-F238E27FC236}">
              <a16:creationId xmlns:a16="http://schemas.microsoft.com/office/drawing/2014/main" id="{0BD43534-5715-478D-BD20-2238973BE84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33" name="Text Box 15">
          <a:extLst>
            <a:ext uri="{FF2B5EF4-FFF2-40B4-BE49-F238E27FC236}">
              <a16:creationId xmlns:a16="http://schemas.microsoft.com/office/drawing/2014/main" id="{5B8FC46A-72A3-4BD8-8E6F-639DDD6C91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34" name="Text Box 15">
          <a:extLst>
            <a:ext uri="{FF2B5EF4-FFF2-40B4-BE49-F238E27FC236}">
              <a16:creationId xmlns:a16="http://schemas.microsoft.com/office/drawing/2014/main" id="{2132F197-7F2B-44FB-A95F-2322B2C786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35" name="Text Box 15">
          <a:extLst>
            <a:ext uri="{FF2B5EF4-FFF2-40B4-BE49-F238E27FC236}">
              <a16:creationId xmlns:a16="http://schemas.microsoft.com/office/drawing/2014/main" id="{FCC3A69D-3E01-4B54-B502-1FAB2A01E00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36" name="Text Box 15">
          <a:extLst>
            <a:ext uri="{FF2B5EF4-FFF2-40B4-BE49-F238E27FC236}">
              <a16:creationId xmlns:a16="http://schemas.microsoft.com/office/drawing/2014/main" id="{84E2100C-9C1F-42D4-8552-FD92FB9C72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37" name="Text Box 15">
          <a:extLst>
            <a:ext uri="{FF2B5EF4-FFF2-40B4-BE49-F238E27FC236}">
              <a16:creationId xmlns:a16="http://schemas.microsoft.com/office/drawing/2014/main" id="{49DADD15-F936-476B-85F4-EAE285962B1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38" name="Text Box 15">
          <a:extLst>
            <a:ext uri="{FF2B5EF4-FFF2-40B4-BE49-F238E27FC236}">
              <a16:creationId xmlns:a16="http://schemas.microsoft.com/office/drawing/2014/main" id="{B6743125-1B59-4DDE-BB31-F4630BE186F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39" name="Text Box 15">
          <a:extLst>
            <a:ext uri="{FF2B5EF4-FFF2-40B4-BE49-F238E27FC236}">
              <a16:creationId xmlns:a16="http://schemas.microsoft.com/office/drawing/2014/main" id="{EC853D6E-8842-4CEC-96E6-94E5B766C62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40" name="Text Box 15">
          <a:extLst>
            <a:ext uri="{FF2B5EF4-FFF2-40B4-BE49-F238E27FC236}">
              <a16:creationId xmlns:a16="http://schemas.microsoft.com/office/drawing/2014/main" id="{A89F11FA-FAD5-4316-BB1B-531A9F081E6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41" name="Text Box 15">
          <a:extLst>
            <a:ext uri="{FF2B5EF4-FFF2-40B4-BE49-F238E27FC236}">
              <a16:creationId xmlns:a16="http://schemas.microsoft.com/office/drawing/2014/main" id="{4F1E0CF7-DA01-4913-B959-92462D15400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42" name="Text Box 15">
          <a:extLst>
            <a:ext uri="{FF2B5EF4-FFF2-40B4-BE49-F238E27FC236}">
              <a16:creationId xmlns:a16="http://schemas.microsoft.com/office/drawing/2014/main" id="{2025512B-1789-4D8C-BEA9-1738EC4335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43" name="Text Box 15">
          <a:extLst>
            <a:ext uri="{FF2B5EF4-FFF2-40B4-BE49-F238E27FC236}">
              <a16:creationId xmlns:a16="http://schemas.microsoft.com/office/drawing/2014/main" id="{77D16729-5DD5-4263-8E19-41D717022FE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44" name="Text Box 15">
          <a:extLst>
            <a:ext uri="{FF2B5EF4-FFF2-40B4-BE49-F238E27FC236}">
              <a16:creationId xmlns:a16="http://schemas.microsoft.com/office/drawing/2014/main" id="{CC9322B8-6355-4034-9980-9613E085F6F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45" name="Text Box 15">
          <a:extLst>
            <a:ext uri="{FF2B5EF4-FFF2-40B4-BE49-F238E27FC236}">
              <a16:creationId xmlns:a16="http://schemas.microsoft.com/office/drawing/2014/main" id="{2BC5089B-5AAF-4F43-819E-98BAC840B52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46" name="Text Box 15">
          <a:extLst>
            <a:ext uri="{FF2B5EF4-FFF2-40B4-BE49-F238E27FC236}">
              <a16:creationId xmlns:a16="http://schemas.microsoft.com/office/drawing/2014/main" id="{40BAA2E6-4DAA-4271-B2E2-08518353324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47" name="Text Box 15">
          <a:extLst>
            <a:ext uri="{FF2B5EF4-FFF2-40B4-BE49-F238E27FC236}">
              <a16:creationId xmlns:a16="http://schemas.microsoft.com/office/drawing/2014/main" id="{49BFFBAE-4168-4AC2-B4DD-0399504956C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48" name="Text Box 15">
          <a:extLst>
            <a:ext uri="{FF2B5EF4-FFF2-40B4-BE49-F238E27FC236}">
              <a16:creationId xmlns:a16="http://schemas.microsoft.com/office/drawing/2014/main" id="{E7A156D5-10F9-4483-A5C0-790ADF8B93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49" name="Text Box 15">
          <a:extLst>
            <a:ext uri="{FF2B5EF4-FFF2-40B4-BE49-F238E27FC236}">
              <a16:creationId xmlns:a16="http://schemas.microsoft.com/office/drawing/2014/main" id="{3294715F-0BFA-42D5-B64D-DB4BE07C524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50" name="Text Box 15">
          <a:extLst>
            <a:ext uri="{FF2B5EF4-FFF2-40B4-BE49-F238E27FC236}">
              <a16:creationId xmlns:a16="http://schemas.microsoft.com/office/drawing/2014/main" id="{B9A0FF6D-FB2F-4700-A5A8-BC38CF7B5A5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51" name="Text Box 15">
          <a:extLst>
            <a:ext uri="{FF2B5EF4-FFF2-40B4-BE49-F238E27FC236}">
              <a16:creationId xmlns:a16="http://schemas.microsoft.com/office/drawing/2014/main" id="{A1F828BF-A104-421C-A466-D6F81188AD8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52" name="Text Box 15">
          <a:extLst>
            <a:ext uri="{FF2B5EF4-FFF2-40B4-BE49-F238E27FC236}">
              <a16:creationId xmlns:a16="http://schemas.microsoft.com/office/drawing/2014/main" id="{7ADE9411-81DD-4367-BD34-A774FCA91F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53" name="Text Box 15">
          <a:extLst>
            <a:ext uri="{FF2B5EF4-FFF2-40B4-BE49-F238E27FC236}">
              <a16:creationId xmlns:a16="http://schemas.microsoft.com/office/drawing/2014/main" id="{48EA335B-40AA-4AA0-9F68-6EB819E266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54" name="Text Box 15">
          <a:extLst>
            <a:ext uri="{FF2B5EF4-FFF2-40B4-BE49-F238E27FC236}">
              <a16:creationId xmlns:a16="http://schemas.microsoft.com/office/drawing/2014/main" id="{A9DB1A1A-B91F-4D44-AF8D-945C434F07B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55" name="Text Box 15">
          <a:extLst>
            <a:ext uri="{FF2B5EF4-FFF2-40B4-BE49-F238E27FC236}">
              <a16:creationId xmlns:a16="http://schemas.microsoft.com/office/drawing/2014/main" id="{F0B6FB98-33B1-402B-9E03-D14102BACE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56" name="Text Box 15">
          <a:extLst>
            <a:ext uri="{FF2B5EF4-FFF2-40B4-BE49-F238E27FC236}">
              <a16:creationId xmlns:a16="http://schemas.microsoft.com/office/drawing/2014/main" id="{434C6B19-6061-4FE3-A613-F8407CE190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57" name="Text Box 15">
          <a:extLst>
            <a:ext uri="{FF2B5EF4-FFF2-40B4-BE49-F238E27FC236}">
              <a16:creationId xmlns:a16="http://schemas.microsoft.com/office/drawing/2014/main" id="{44F8C42F-5F52-4596-B04F-DFC41A7184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58" name="Text Box 15">
          <a:extLst>
            <a:ext uri="{FF2B5EF4-FFF2-40B4-BE49-F238E27FC236}">
              <a16:creationId xmlns:a16="http://schemas.microsoft.com/office/drawing/2014/main" id="{EAA36E95-4222-4529-A91F-307963EAF25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59" name="Text Box 15">
          <a:extLst>
            <a:ext uri="{FF2B5EF4-FFF2-40B4-BE49-F238E27FC236}">
              <a16:creationId xmlns:a16="http://schemas.microsoft.com/office/drawing/2014/main" id="{7D4A4826-E6D4-4387-A604-AC8A06646B3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60" name="Text Box 15">
          <a:extLst>
            <a:ext uri="{FF2B5EF4-FFF2-40B4-BE49-F238E27FC236}">
              <a16:creationId xmlns:a16="http://schemas.microsoft.com/office/drawing/2014/main" id="{6D744DC5-4C41-498A-9AA7-4C9A4C1F70F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61" name="Text Box 15">
          <a:extLst>
            <a:ext uri="{FF2B5EF4-FFF2-40B4-BE49-F238E27FC236}">
              <a16:creationId xmlns:a16="http://schemas.microsoft.com/office/drawing/2014/main" id="{B83471D8-1CA2-4736-90E2-F1613050C14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62" name="Text Box 15">
          <a:extLst>
            <a:ext uri="{FF2B5EF4-FFF2-40B4-BE49-F238E27FC236}">
              <a16:creationId xmlns:a16="http://schemas.microsoft.com/office/drawing/2014/main" id="{8A34EAFD-67B5-4E34-8D0C-245CF5B6D85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63" name="Text Box 15">
          <a:extLst>
            <a:ext uri="{FF2B5EF4-FFF2-40B4-BE49-F238E27FC236}">
              <a16:creationId xmlns:a16="http://schemas.microsoft.com/office/drawing/2014/main" id="{417FDC2C-AA3D-4D91-82B5-D60B1D562E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64" name="Text Box 15">
          <a:extLst>
            <a:ext uri="{FF2B5EF4-FFF2-40B4-BE49-F238E27FC236}">
              <a16:creationId xmlns:a16="http://schemas.microsoft.com/office/drawing/2014/main" id="{4061659E-3171-4748-AC84-299A1F2B4F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65" name="Text Box 15">
          <a:extLst>
            <a:ext uri="{FF2B5EF4-FFF2-40B4-BE49-F238E27FC236}">
              <a16:creationId xmlns:a16="http://schemas.microsoft.com/office/drawing/2014/main" id="{AAC0D607-2B81-4E6D-A1AF-36B07A8B1B7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66" name="Text Box 15">
          <a:extLst>
            <a:ext uri="{FF2B5EF4-FFF2-40B4-BE49-F238E27FC236}">
              <a16:creationId xmlns:a16="http://schemas.microsoft.com/office/drawing/2014/main" id="{C73BB091-8444-48C9-BE2A-F8A0745B15D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67" name="Text Box 15">
          <a:extLst>
            <a:ext uri="{FF2B5EF4-FFF2-40B4-BE49-F238E27FC236}">
              <a16:creationId xmlns:a16="http://schemas.microsoft.com/office/drawing/2014/main" id="{FA3C1FEA-4559-4EB0-9C83-3824F4D33AA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68" name="Text Box 15">
          <a:extLst>
            <a:ext uri="{FF2B5EF4-FFF2-40B4-BE49-F238E27FC236}">
              <a16:creationId xmlns:a16="http://schemas.microsoft.com/office/drawing/2014/main" id="{EC936D45-6DC6-4916-825A-D72C07BBD0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69" name="Text Box 15">
          <a:extLst>
            <a:ext uri="{FF2B5EF4-FFF2-40B4-BE49-F238E27FC236}">
              <a16:creationId xmlns:a16="http://schemas.microsoft.com/office/drawing/2014/main" id="{4AE84908-141B-4BA2-A447-E21EB8AD302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70" name="Text Box 15">
          <a:extLst>
            <a:ext uri="{FF2B5EF4-FFF2-40B4-BE49-F238E27FC236}">
              <a16:creationId xmlns:a16="http://schemas.microsoft.com/office/drawing/2014/main" id="{76C871E0-9254-419D-8609-0E1D288879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71" name="Text Box 15">
          <a:extLst>
            <a:ext uri="{FF2B5EF4-FFF2-40B4-BE49-F238E27FC236}">
              <a16:creationId xmlns:a16="http://schemas.microsoft.com/office/drawing/2014/main" id="{7B105795-4431-4045-9256-B70C614D13D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72" name="Text Box 15">
          <a:extLst>
            <a:ext uri="{FF2B5EF4-FFF2-40B4-BE49-F238E27FC236}">
              <a16:creationId xmlns:a16="http://schemas.microsoft.com/office/drawing/2014/main" id="{C8D6184B-4834-41BA-B196-CA841BAC9E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73" name="Text Box 15">
          <a:extLst>
            <a:ext uri="{FF2B5EF4-FFF2-40B4-BE49-F238E27FC236}">
              <a16:creationId xmlns:a16="http://schemas.microsoft.com/office/drawing/2014/main" id="{B755235C-C5C8-4CF6-8A0E-E3FAFF29F8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74" name="Text Box 15">
          <a:extLst>
            <a:ext uri="{FF2B5EF4-FFF2-40B4-BE49-F238E27FC236}">
              <a16:creationId xmlns:a16="http://schemas.microsoft.com/office/drawing/2014/main" id="{5C3863C6-E512-47BD-9E88-2A2592DCDF1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75" name="Text Box 15">
          <a:extLst>
            <a:ext uri="{FF2B5EF4-FFF2-40B4-BE49-F238E27FC236}">
              <a16:creationId xmlns:a16="http://schemas.microsoft.com/office/drawing/2014/main" id="{744CD5DB-C55D-47A6-BE56-BA5EC261E2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76" name="Text Box 15">
          <a:extLst>
            <a:ext uri="{FF2B5EF4-FFF2-40B4-BE49-F238E27FC236}">
              <a16:creationId xmlns:a16="http://schemas.microsoft.com/office/drawing/2014/main" id="{200C47C0-364A-4333-857F-2B45029180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77" name="Text Box 15">
          <a:extLst>
            <a:ext uri="{FF2B5EF4-FFF2-40B4-BE49-F238E27FC236}">
              <a16:creationId xmlns:a16="http://schemas.microsoft.com/office/drawing/2014/main" id="{FD834505-4125-49DB-B91E-1FC124C1E9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78" name="Text Box 15">
          <a:extLst>
            <a:ext uri="{FF2B5EF4-FFF2-40B4-BE49-F238E27FC236}">
              <a16:creationId xmlns:a16="http://schemas.microsoft.com/office/drawing/2014/main" id="{6E4A6667-772E-4E0B-B813-1F99811F30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79" name="Text Box 15">
          <a:extLst>
            <a:ext uri="{FF2B5EF4-FFF2-40B4-BE49-F238E27FC236}">
              <a16:creationId xmlns:a16="http://schemas.microsoft.com/office/drawing/2014/main" id="{DD27B07D-D647-41C6-8670-9EE72C94623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80" name="Text Box 15">
          <a:extLst>
            <a:ext uri="{FF2B5EF4-FFF2-40B4-BE49-F238E27FC236}">
              <a16:creationId xmlns:a16="http://schemas.microsoft.com/office/drawing/2014/main" id="{D9BF320A-4418-44ED-9A2C-B1A5BA1FCC0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81" name="Text Box 15">
          <a:extLst>
            <a:ext uri="{FF2B5EF4-FFF2-40B4-BE49-F238E27FC236}">
              <a16:creationId xmlns:a16="http://schemas.microsoft.com/office/drawing/2014/main" id="{C29D7DFD-CCA9-47F7-9322-83174883EDA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82" name="Text Box 15">
          <a:extLst>
            <a:ext uri="{FF2B5EF4-FFF2-40B4-BE49-F238E27FC236}">
              <a16:creationId xmlns:a16="http://schemas.microsoft.com/office/drawing/2014/main" id="{C66FBE54-13F6-4614-999E-D4F3D16D421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83" name="Text Box 15">
          <a:extLst>
            <a:ext uri="{FF2B5EF4-FFF2-40B4-BE49-F238E27FC236}">
              <a16:creationId xmlns:a16="http://schemas.microsoft.com/office/drawing/2014/main" id="{3F1B27FF-E9B5-4AD4-8B49-A31A0C5791D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84" name="Text Box 15">
          <a:extLst>
            <a:ext uri="{FF2B5EF4-FFF2-40B4-BE49-F238E27FC236}">
              <a16:creationId xmlns:a16="http://schemas.microsoft.com/office/drawing/2014/main" id="{CA3A1779-3225-4BA8-97DB-3F8B5C46F4C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85" name="Text Box 15">
          <a:extLst>
            <a:ext uri="{FF2B5EF4-FFF2-40B4-BE49-F238E27FC236}">
              <a16:creationId xmlns:a16="http://schemas.microsoft.com/office/drawing/2014/main" id="{55BD4910-4323-4F60-BB4B-6D24092AC8C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86" name="Text Box 15">
          <a:extLst>
            <a:ext uri="{FF2B5EF4-FFF2-40B4-BE49-F238E27FC236}">
              <a16:creationId xmlns:a16="http://schemas.microsoft.com/office/drawing/2014/main" id="{981FDF26-D5A9-49B4-9D77-C1B93442233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87" name="Text Box 15">
          <a:extLst>
            <a:ext uri="{FF2B5EF4-FFF2-40B4-BE49-F238E27FC236}">
              <a16:creationId xmlns:a16="http://schemas.microsoft.com/office/drawing/2014/main" id="{0BF6858C-439B-44DA-82FF-28FDD648489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88" name="Text Box 15">
          <a:extLst>
            <a:ext uri="{FF2B5EF4-FFF2-40B4-BE49-F238E27FC236}">
              <a16:creationId xmlns:a16="http://schemas.microsoft.com/office/drawing/2014/main" id="{61DEF580-AD12-4950-8BBA-B8BE5826665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89" name="Text Box 15">
          <a:extLst>
            <a:ext uri="{FF2B5EF4-FFF2-40B4-BE49-F238E27FC236}">
              <a16:creationId xmlns:a16="http://schemas.microsoft.com/office/drawing/2014/main" id="{3D568672-C9BD-469B-A621-01684A18EC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90" name="Text Box 15">
          <a:extLst>
            <a:ext uri="{FF2B5EF4-FFF2-40B4-BE49-F238E27FC236}">
              <a16:creationId xmlns:a16="http://schemas.microsoft.com/office/drawing/2014/main" id="{0772ADF0-5A72-43DA-9A7D-62118D4607F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91" name="Text Box 15">
          <a:extLst>
            <a:ext uri="{FF2B5EF4-FFF2-40B4-BE49-F238E27FC236}">
              <a16:creationId xmlns:a16="http://schemas.microsoft.com/office/drawing/2014/main" id="{1234B5BB-3108-4DB0-A35A-107045388D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92" name="Text Box 15">
          <a:extLst>
            <a:ext uri="{FF2B5EF4-FFF2-40B4-BE49-F238E27FC236}">
              <a16:creationId xmlns:a16="http://schemas.microsoft.com/office/drawing/2014/main" id="{7D2EC8C1-C51C-4089-894A-03E48C82862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93" name="Text Box 15">
          <a:extLst>
            <a:ext uri="{FF2B5EF4-FFF2-40B4-BE49-F238E27FC236}">
              <a16:creationId xmlns:a16="http://schemas.microsoft.com/office/drawing/2014/main" id="{57214BFC-5E94-4109-BAAC-90A48B8FE0A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94" name="Text Box 15">
          <a:extLst>
            <a:ext uri="{FF2B5EF4-FFF2-40B4-BE49-F238E27FC236}">
              <a16:creationId xmlns:a16="http://schemas.microsoft.com/office/drawing/2014/main" id="{B2CAEEF2-2394-4F9C-B332-9F48610AF51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95" name="Text Box 15">
          <a:extLst>
            <a:ext uri="{FF2B5EF4-FFF2-40B4-BE49-F238E27FC236}">
              <a16:creationId xmlns:a16="http://schemas.microsoft.com/office/drawing/2014/main" id="{C28C1262-BF65-46E3-B3E8-A0515A96546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96" name="Text Box 15">
          <a:extLst>
            <a:ext uri="{FF2B5EF4-FFF2-40B4-BE49-F238E27FC236}">
              <a16:creationId xmlns:a16="http://schemas.microsoft.com/office/drawing/2014/main" id="{975040BA-C5E2-4694-B3FD-A9C810BE537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97" name="Text Box 15">
          <a:extLst>
            <a:ext uri="{FF2B5EF4-FFF2-40B4-BE49-F238E27FC236}">
              <a16:creationId xmlns:a16="http://schemas.microsoft.com/office/drawing/2014/main" id="{7B779215-DAD7-4675-9796-36731BE84DA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98" name="Text Box 15">
          <a:extLst>
            <a:ext uri="{FF2B5EF4-FFF2-40B4-BE49-F238E27FC236}">
              <a16:creationId xmlns:a16="http://schemas.microsoft.com/office/drawing/2014/main" id="{55507879-0E21-4110-A541-B9D670ADC7D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599" name="Text Box 15">
          <a:extLst>
            <a:ext uri="{FF2B5EF4-FFF2-40B4-BE49-F238E27FC236}">
              <a16:creationId xmlns:a16="http://schemas.microsoft.com/office/drawing/2014/main" id="{F3BF195E-9064-47D6-B5B4-3E56276C154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00" name="Text Box 15">
          <a:extLst>
            <a:ext uri="{FF2B5EF4-FFF2-40B4-BE49-F238E27FC236}">
              <a16:creationId xmlns:a16="http://schemas.microsoft.com/office/drawing/2014/main" id="{C590E31B-2371-4239-8FC0-4952DC2C152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01" name="Text Box 15">
          <a:extLst>
            <a:ext uri="{FF2B5EF4-FFF2-40B4-BE49-F238E27FC236}">
              <a16:creationId xmlns:a16="http://schemas.microsoft.com/office/drawing/2014/main" id="{573E16EE-07F1-47FB-B0FB-EA22EE71E72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02" name="Text Box 15">
          <a:extLst>
            <a:ext uri="{FF2B5EF4-FFF2-40B4-BE49-F238E27FC236}">
              <a16:creationId xmlns:a16="http://schemas.microsoft.com/office/drawing/2014/main" id="{246CD30B-E538-45EE-8541-72C603073D7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03" name="Text Box 15">
          <a:extLst>
            <a:ext uri="{FF2B5EF4-FFF2-40B4-BE49-F238E27FC236}">
              <a16:creationId xmlns:a16="http://schemas.microsoft.com/office/drawing/2014/main" id="{7CA379F3-4ACE-4882-B052-095B82BB9B3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04" name="Text Box 15">
          <a:extLst>
            <a:ext uri="{FF2B5EF4-FFF2-40B4-BE49-F238E27FC236}">
              <a16:creationId xmlns:a16="http://schemas.microsoft.com/office/drawing/2014/main" id="{7A7D3738-9843-4F55-83E6-F113FEAD27E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05" name="Text Box 15">
          <a:extLst>
            <a:ext uri="{FF2B5EF4-FFF2-40B4-BE49-F238E27FC236}">
              <a16:creationId xmlns:a16="http://schemas.microsoft.com/office/drawing/2014/main" id="{8E9F367A-E88F-4A7A-855C-77217D0A5A7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06" name="Text Box 15">
          <a:extLst>
            <a:ext uri="{FF2B5EF4-FFF2-40B4-BE49-F238E27FC236}">
              <a16:creationId xmlns:a16="http://schemas.microsoft.com/office/drawing/2014/main" id="{E36EA671-F96F-43BC-83DC-84CAA61A633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07" name="Text Box 15">
          <a:extLst>
            <a:ext uri="{FF2B5EF4-FFF2-40B4-BE49-F238E27FC236}">
              <a16:creationId xmlns:a16="http://schemas.microsoft.com/office/drawing/2014/main" id="{7A77DB4B-2531-49F0-8260-533E06E8B4D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08" name="Text Box 15">
          <a:extLst>
            <a:ext uri="{FF2B5EF4-FFF2-40B4-BE49-F238E27FC236}">
              <a16:creationId xmlns:a16="http://schemas.microsoft.com/office/drawing/2014/main" id="{35A9B379-511C-4677-8344-69D870B516C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09" name="Text Box 15">
          <a:extLst>
            <a:ext uri="{FF2B5EF4-FFF2-40B4-BE49-F238E27FC236}">
              <a16:creationId xmlns:a16="http://schemas.microsoft.com/office/drawing/2014/main" id="{A7189353-ABF2-4177-BAC3-ABA9D1A40BA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10" name="Text Box 15">
          <a:extLst>
            <a:ext uri="{FF2B5EF4-FFF2-40B4-BE49-F238E27FC236}">
              <a16:creationId xmlns:a16="http://schemas.microsoft.com/office/drawing/2014/main" id="{AFE0EFA4-11C1-4185-B599-9CB7944611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11" name="Text Box 15">
          <a:extLst>
            <a:ext uri="{FF2B5EF4-FFF2-40B4-BE49-F238E27FC236}">
              <a16:creationId xmlns:a16="http://schemas.microsoft.com/office/drawing/2014/main" id="{F6730C05-CDFA-4E71-AED8-FF52675FAAE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12" name="Text Box 15">
          <a:extLst>
            <a:ext uri="{FF2B5EF4-FFF2-40B4-BE49-F238E27FC236}">
              <a16:creationId xmlns:a16="http://schemas.microsoft.com/office/drawing/2014/main" id="{1C865248-8282-4AEF-8477-C08F1D2C7A4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13" name="Text Box 15">
          <a:extLst>
            <a:ext uri="{FF2B5EF4-FFF2-40B4-BE49-F238E27FC236}">
              <a16:creationId xmlns:a16="http://schemas.microsoft.com/office/drawing/2014/main" id="{5BD2DB15-ADC1-47E4-9435-1714756E3F0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14" name="Text Box 15">
          <a:extLst>
            <a:ext uri="{FF2B5EF4-FFF2-40B4-BE49-F238E27FC236}">
              <a16:creationId xmlns:a16="http://schemas.microsoft.com/office/drawing/2014/main" id="{0DFFD279-C9EC-4DAD-958F-3A53CBBBCB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15" name="Text Box 15">
          <a:extLst>
            <a:ext uri="{FF2B5EF4-FFF2-40B4-BE49-F238E27FC236}">
              <a16:creationId xmlns:a16="http://schemas.microsoft.com/office/drawing/2014/main" id="{1B2E407A-9B26-4A4A-8C6D-3C44A627C17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16" name="Text Box 15">
          <a:extLst>
            <a:ext uri="{FF2B5EF4-FFF2-40B4-BE49-F238E27FC236}">
              <a16:creationId xmlns:a16="http://schemas.microsoft.com/office/drawing/2014/main" id="{29698928-876C-47B2-ACEB-17504856E65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17" name="Text Box 15">
          <a:extLst>
            <a:ext uri="{FF2B5EF4-FFF2-40B4-BE49-F238E27FC236}">
              <a16:creationId xmlns:a16="http://schemas.microsoft.com/office/drawing/2014/main" id="{B3672CE4-5DAB-412D-9B4E-C9AAEB74AD3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18" name="Text Box 15">
          <a:extLst>
            <a:ext uri="{FF2B5EF4-FFF2-40B4-BE49-F238E27FC236}">
              <a16:creationId xmlns:a16="http://schemas.microsoft.com/office/drawing/2014/main" id="{1BF0C21D-9AD6-4538-87F7-9CC89D10D1C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19" name="Text Box 15">
          <a:extLst>
            <a:ext uri="{FF2B5EF4-FFF2-40B4-BE49-F238E27FC236}">
              <a16:creationId xmlns:a16="http://schemas.microsoft.com/office/drawing/2014/main" id="{20C1A2BA-3825-4666-84A1-6A49853BD66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20" name="Text Box 15">
          <a:extLst>
            <a:ext uri="{FF2B5EF4-FFF2-40B4-BE49-F238E27FC236}">
              <a16:creationId xmlns:a16="http://schemas.microsoft.com/office/drawing/2014/main" id="{0C0C479F-7240-4DB5-BB95-4E856C3E35F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21" name="Text Box 15">
          <a:extLst>
            <a:ext uri="{FF2B5EF4-FFF2-40B4-BE49-F238E27FC236}">
              <a16:creationId xmlns:a16="http://schemas.microsoft.com/office/drawing/2014/main" id="{C36672E7-4CBA-4A69-856E-0C3F7E2D8B4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22" name="Text Box 15">
          <a:extLst>
            <a:ext uri="{FF2B5EF4-FFF2-40B4-BE49-F238E27FC236}">
              <a16:creationId xmlns:a16="http://schemas.microsoft.com/office/drawing/2014/main" id="{58A9ABEA-7D4D-48A3-A593-653E85802A7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23" name="Text Box 15">
          <a:extLst>
            <a:ext uri="{FF2B5EF4-FFF2-40B4-BE49-F238E27FC236}">
              <a16:creationId xmlns:a16="http://schemas.microsoft.com/office/drawing/2014/main" id="{019E98BC-B4C1-43DD-A452-57BEFB572E9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24" name="Text Box 15">
          <a:extLst>
            <a:ext uri="{FF2B5EF4-FFF2-40B4-BE49-F238E27FC236}">
              <a16:creationId xmlns:a16="http://schemas.microsoft.com/office/drawing/2014/main" id="{C759B0D3-7B38-46DC-B31F-B5FE0180AC5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25" name="Text Box 15">
          <a:extLst>
            <a:ext uri="{FF2B5EF4-FFF2-40B4-BE49-F238E27FC236}">
              <a16:creationId xmlns:a16="http://schemas.microsoft.com/office/drawing/2014/main" id="{74EB09CA-B580-4399-A70A-4317FF6EE11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26" name="Text Box 15">
          <a:extLst>
            <a:ext uri="{FF2B5EF4-FFF2-40B4-BE49-F238E27FC236}">
              <a16:creationId xmlns:a16="http://schemas.microsoft.com/office/drawing/2014/main" id="{6DE04221-99CB-4AB7-B23E-4F0ABDC165FC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27" name="Text Box 15">
          <a:extLst>
            <a:ext uri="{FF2B5EF4-FFF2-40B4-BE49-F238E27FC236}">
              <a16:creationId xmlns:a16="http://schemas.microsoft.com/office/drawing/2014/main" id="{9F271789-7DEE-41F7-9C5A-D55B7C003C9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28" name="Text Box 15">
          <a:extLst>
            <a:ext uri="{FF2B5EF4-FFF2-40B4-BE49-F238E27FC236}">
              <a16:creationId xmlns:a16="http://schemas.microsoft.com/office/drawing/2014/main" id="{6E6F887B-0A1C-4626-A0FE-57308D44175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29" name="Text Box 15">
          <a:extLst>
            <a:ext uri="{FF2B5EF4-FFF2-40B4-BE49-F238E27FC236}">
              <a16:creationId xmlns:a16="http://schemas.microsoft.com/office/drawing/2014/main" id="{8EFC6594-0198-48A2-8CCB-12D3E76AF46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30" name="Text Box 15">
          <a:extLst>
            <a:ext uri="{FF2B5EF4-FFF2-40B4-BE49-F238E27FC236}">
              <a16:creationId xmlns:a16="http://schemas.microsoft.com/office/drawing/2014/main" id="{694B58D0-C169-4E3C-BFC6-27D16979AD0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31" name="Text Box 15">
          <a:extLst>
            <a:ext uri="{FF2B5EF4-FFF2-40B4-BE49-F238E27FC236}">
              <a16:creationId xmlns:a16="http://schemas.microsoft.com/office/drawing/2014/main" id="{4677DE4F-E2C9-461E-8C37-9A59614866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32" name="Text Box 15">
          <a:extLst>
            <a:ext uri="{FF2B5EF4-FFF2-40B4-BE49-F238E27FC236}">
              <a16:creationId xmlns:a16="http://schemas.microsoft.com/office/drawing/2014/main" id="{E980A364-04D8-4F45-A20D-BBA6E5152FE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33" name="Text Box 15">
          <a:extLst>
            <a:ext uri="{FF2B5EF4-FFF2-40B4-BE49-F238E27FC236}">
              <a16:creationId xmlns:a16="http://schemas.microsoft.com/office/drawing/2014/main" id="{D7889917-ECAD-4F45-B866-B20BB75BCC7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34" name="Text Box 15">
          <a:extLst>
            <a:ext uri="{FF2B5EF4-FFF2-40B4-BE49-F238E27FC236}">
              <a16:creationId xmlns:a16="http://schemas.microsoft.com/office/drawing/2014/main" id="{B915B6AC-C6FC-47E5-87C4-8DF0CD92516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35" name="Text Box 15">
          <a:extLst>
            <a:ext uri="{FF2B5EF4-FFF2-40B4-BE49-F238E27FC236}">
              <a16:creationId xmlns:a16="http://schemas.microsoft.com/office/drawing/2014/main" id="{B177DC96-2730-4F56-A036-0738BC1AD9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36" name="Text Box 15">
          <a:extLst>
            <a:ext uri="{FF2B5EF4-FFF2-40B4-BE49-F238E27FC236}">
              <a16:creationId xmlns:a16="http://schemas.microsoft.com/office/drawing/2014/main" id="{C1920011-AA6C-4E96-A5BC-89352E3EDFC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37" name="Text Box 15">
          <a:extLst>
            <a:ext uri="{FF2B5EF4-FFF2-40B4-BE49-F238E27FC236}">
              <a16:creationId xmlns:a16="http://schemas.microsoft.com/office/drawing/2014/main" id="{7783F6FC-EB12-4812-A9E7-ACD8F3A3C34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38" name="Text Box 15">
          <a:extLst>
            <a:ext uri="{FF2B5EF4-FFF2-40B4-BE49-F238E27FC236}">
              <a16:creationId xmlns:a16="http://schemas.microsoft.com/office/drawing/2014/main" id="{62F92315-305B-4A82-9917-8DDB1BCF067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39" name="Text Box 15">
          <a:extLst>
            <a:ext uri="{FF2B5EF4-FFF2-40B4-BE49-F238E27FC236}">
              <a16:creationId xmlns:a16="http://schemas.microsoft.com/office/drawing/2014/main" id="{429508F9-3635-4605-88BF-6558472861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40" name="Text Box 15">
          <a:extLst>
            <a:ext uri="{FF2B5EF4-FFF2-40B4-BE49-F238E27FC236}">
              <a16:creationId xmlns:a16="http://schemas.microsoft.com/office/drawing/2014/main" id="{304DEAA7-1C05-497E-A6A8-2A3A46B166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41" name="Text Box 15">
          <a:extLst>
            <a:ext uri="{FF2B5EF4-FFF2-40B4-BE49-F238E27FC236}">
              <a16:creationId xmlns:a16="http://schemas.microsoft.com/office/drawing/2014/main" id="{3F1B0D5B-2E74-426D-90CB-E9C3267E795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42" name="Text Box 15">
          <a:extLst>
            <a:ext uri="{FF2B5EF4-FFF2-40B4-BE49-F238E27FC236}">
              <a16:creationId xmlns:a16="http://schemas.microsoft.com/office/drawing/2014/main" id="{E29790EE-EA61-4F4E-AA99-3FB2EDE0A5C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43" name="Text Box 15">
          <a:extLst>
            <a:ext uri="{FF2B5EF4-FFF2-40B4-BE49-F238E27FC236}">
              <a16:creationId xmlns:a16="http://schemas.microsoft.com/office/drawing/2014/main" id="{AAA9B3D9-1128-4037-8370-2FA6BB97E3B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44" name="Text Box 15">
          <a:extLst>
            <a:ext uri="{FF2B5EF4-FFF2-40B4-BE49-F238E27FC236}">
              <a16:creationId xmlns:a16="http://schemas.microsoft.com/office/drawing/2014/main" id="{50A20E72-337F-4B4D-9F96-C34F70A8E704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45" name="Text Box 15">
          <a:extLst>
            <a:ext uri="{FF2B5EF4-FFF2-40B4-BE49-F238E27FC236}">
              <a16:creationId xmlns:a16="http://schemas.microsoft.com/office/drawing/2014/main" id="{5EAD7B16-FCE8-4C99-98DA-CE4ABBC621F7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46" name="Text Box 15">
          <a:extLst>
            <a:ext uri="{FF2B5EF4-FFF2-40B4-BE49-F238E27FC236}">
              <a16:creationId xmlns:a16="http://schemas.microsoft.com/office/drawing/2014/main" id="{A79CF5AA-8A07-4EAB-B791-809B50D51AD5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47" name="Text Box 15">
          <a:extLst>
            <a:ext uri="{FF2B5EF4-FFF2-40B4-BE49-F238E27FC236}">
              <a16:creationId xmlns:a16="http://schemas.microsoft.com/office/drawing/2014/main" id="{5C0860E3-7509-435D-86AE-CF105C4F84D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48" name="Text Box 15">
          <a:extLst>
            <a:ext uri="{FF2B5EF4-FFF2-40B4-BE49-F238E27FC236}">
              <a16:creationId xmlns:a16="http://schemas.microsoft.com/office/drawing/2014/main" id="{9A4146BD-D343-47DD-8662-E02D161EA2E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49" name="Text Box 15">
          <a:extLst>
            <a:ext uri="{FF2B5EF4-FFF2-40B4-BE49-F238E27FC236}">
              <a16:creationId xmlns:a16="http://schemas.microsoft.com/office/drawing/2014/main" id="{CF5C1419-E261-4F3D-8073-8436BD84DE1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50" name="Text Box 15">
          <a:extLst>
            <a:ext uri="{FF2B5EF4-FFF2-40B4-BE49-F238E27FC236}">
              <a16:creationId xmlns:a16="http://schemas.microsoft.com/office/drawing/2014/main" id="{1AB1577F-0579-432C-A45E-A3CD8BD69B2E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51" name="Text Box 15">
          <a:extLst>
            <a:ext uri="{FF2B5EF4-FFF2-40B4-BE49-F238E27FC236}">
              <a16:creationId xmlns:a16="http://schemas.microsoft.com/office/drawing/2014/main" id="{10748A37-557C-4D5F-B374-3B8E38757CD1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52" name="Text Box 15">
          <a:extLst>
            <a:ext uri="{FF2B5EF4-FFF2-40B4-BE49-F238E27FC236}">
              <a16:creationId xmlns:a16="http://schemas.microsoft.com/office/drawing/2014/main" id="{4779026B-E2D3-4883-9D25-315F6517E40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53" name="Text Box 15">
          <a:extLst>
            <a:ext uri="{FF2B5EF4-FFF2-40B4-BE49-F238E27FC236}">
              <a16:creationId xmlns:a16="http://schemas.microsoft.com/office/drawing/2014/main" id="{DAF9AEFC-0222-426B-AD5A-A3B11769BC2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54" name="Text Box 15">
          <a:extLst>
            <a:ext uri="{FF2B5EF4-FFF2-40B4-BE49-F238E27FC236}">
              <a16:creationId xmlns:a16="http://schemas.microsoft.com/office/drawing/2014/main" id="{670B4B3F-450B-4ECD-8A3F-259A7A9DC69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55" name="Text Box 15">
          <a:extLst>
            <a:ext uri="{FF2B5EF4-FFF2-40B4-BE49-F238E27FC236}">
              <a16:creationId xmlns:a16="http://schemas.microsoft.com/office/drawing/2014/main" id="{00841550-3A27-4397-A195-8F8BAB2D500B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56" name="Text Box 15">
          <a:extLst>
            <a:ext uri="{FF2B5EF4-FFF2-40B4-BE49-F238E27FC236}">
              <a16:creationId xmlns:a16="http://schemas.microsoft.com/office/drawing/2014/main" id="{572D4E6D-174B-4055-8234-5D7D23376449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57" name="Text Box 15">
          <a:extLst>
            <a:ext uri="{FF2B5EF4-FFF2-40B4-BE49-F238E27FC236}">
              <a16:creationId xmlns:a16="http://schemas.microsoft.com/office/drawing/2014/main" id="{F66BCB2B-6E85-4AAC-B213-212ED1824490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58" name="Text Box 15">
          <a:extLst>
            <a:ext uri="{FF2B5EF4-FFF2-40B4-BE49-F238E27FC236}">
              <a16:creationId xmlns:a16="http://schemas.microsoft.com/office/drawing/2014/main" id="{593BE114-D350-43DF-B46D-515210F333FA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59" name="Text Box 15">
          <a:extLst>
            <a:ext uri="{FF2B5EF4-FFF2-40B4-BE49-F238E27FC236}">
              <a16:creationId xmlns:a16="http://schemas.microsoft.com/office/drawing/2014/main" id="{AF4D5FDC-C0CD-4E33-A879-0443B3C0DE6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60" name="Text Box 15">
          <a:extLst>
            <a:ext uri="{FF2B5EF4-FFF2-40B4-BE49-F238E27FC236}">
              <a16:creationId xmlns:a16="http://schemas.microsoft.com/office/drawing/2014/main" id="{01EB3B13-FC6D-4478-8274-779E0A35575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61" name="Text Box 15">
          <a:extLst>
            <a:ext uri="{FF2B5EF4-FFF2-40B4-BE49-F238E27FC236}">
              <a16:creationId xmlns:a16="http://schemas.microsoft.com/office/drawing/2014/main" id="{1B76B122-DB54-40E3-B9E3-AFA9DEDC3EE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62" name="Text Box 15">
          <a:extLst>
            <a:ext uri="{FF2B5EF4-FFF2-40B4-BE49-F238E27FC236}">
              <a16:creationId xmlns:a16="http://schemas.microsoft.com/office/drawing/2014/main" id="{726BA4B1-3127-42AA-AE1A-ED558CA2E16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63" name="Text Box 15">
          <a:extLst>
            <a:ext uri="{FF2B5EF4-FFF2-40B4-BE49-F238E27FC236}">
              <a16:creationId xmlns:a16="http://schemas.microsoft.com/office/drawing/2014/main" id="{3CE7D0A6-5624-412B-96E0-44B69EAC940F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64" name="Text Box 15">
          <a:extLst>
            <a:ext uri="{FF2B5EF4-FFF2-40B4-BE49-F238E27FC236}">
              <a16:creationId xmlns:a16="http://schemas.microsoft.com/office/drawing/2014/main" id="{9F5B8B1D-13D2-4C0E-85DD-5FB59398030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65" name="Text Box 15">
          <a:extLst>
            <a:ext uri="{FF2B5EF4-FFF2-40B4-BE49-F238E27FC236}">
              <a16:creationId xmlns:a16="http://schemas.microsoft.com/office/drawing/2014/main" id="{3E3DA415-3178-46F0-A270-E698646A1BD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66" name="Text Box 15">
          <a:extLst>
            <a:ext uri="{FF2B5EF4-FFF2-40B4-BE49-F238E27FC236}">
              <a16:creationId xmlns:a16="http://schemas.microsoft.com/office/drawing/2014/main" id="{D96293ED-2A3E-45CC-8AB3-D086D2B2EA98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67" name="Text Box 15">
          <a:extLst>
            <a:ext uri="{FF2B5EF4-FFF2-40B4-BE49-F238E27FC236}">
              <a16:creationId xmlns:a16="http://schemas.microsoft.com/office/drawing/2014/main" id="{BA235214-B8EB-4092-8581-6C5212ECB653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68" name="Text Box 15">
          <a:extLst>
            <a:ext uri="{FF2B5EF4-FFF2-40B4-BE49-F238E27FC236}">
              <a16:creationId xmlns:a16="http://schemas.microsoft.com/office/drawing/2014/main" id="{F9F2960B-4AA0-433C-ACA8-490DA2B08002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69" name="Text Box 15">
          <a:extLst>
            <a:ext uri="{FF2B5EF4-FFF2-40B4-BE49-F238E27FC236}">
              <a16:creationId xmlns:a16="http://schemas.microsoft.com/office/drawing/2014/main" id="{101E1854-F0E6-47A3-BF1D-40F3145ACB46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110</xdr:row>
      <xdr:rowOff>0</xdr:rowOff>
    </xdr:from>
    <xdr:ext cx="95250" cy="295275"/>
    <xdr:sp macro="" textlink="">
      <xdr:nvSpPr>
        <xdr:cNvPr id="5670" name="Text Box 15">
          <a:extLst>
            <a:ext uri="{FF2B5EF4-FFF2-40B4-BE49-F238E27FC236}">
              <a16:creationId xmlns:a16="http://schemas.microsoft.com/office/drawing/2014/main" id="{EC1F5FC5-44F0-4404-8574-D3E03C5F4E1D}"/>
            </a:ext>
          </a:extLst>
        </xdr:cNvPr>
        <xdr:cNvSpPr txBox="1">
          <a:spLocks noChangeArrowheads="1"/>
        </xdr:cNvSpPr>
      </xdr:nvSpPr>
      <xdr:spPr bwMode="auto">
        <a:xfrm>
          <a:off x="1771650" y="251650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1400175</xdr:colOff>
      <xdr:row>106</xdr:row>
      <xdr:rowOff>0</xdr:rowOff>
    </xdr:from>
    <xdr:to>
      <xdr:col>1</xdr:col>
      <xdr:colOff>1495425</xdr:colOff>
      <xdr:row>106</xdr:row>
      <xdr:rowOff>161925</xdr:rowOff>
    </xdr:to>
    <xdr:sp macro="" textlink="">
      <xdr:nvSpPr>
        <xdr:cNvPr id="5671" name="Text Box 15">
          <a:extLst>
            <a:ext uri="{FF2B5EF4-FFF2-40B4-BE49-F238E27FC236}">
              <a16:creationId xmlns:a16="http://schemas.microsoft.com/office/drawing/2014/main" id="{76AEA6DE-565F-49CE-BA0B-AE8A177F3540}"/>
            </a:ext>
          </a:extLst>
        </xdr:cNvPr>
        <xdr:cNvSpPr txBox="1">
          <a:spLocks noChangeArrowheads="1"/>
        </xdr:cNvSpPr>
      </xdr:nvSpPr>
      <xdr:spPr bwMode="auto">
        <a:xfrm>
          <a:off x="1885950" y="235458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106</xdr:row>
      <xdr:rowOff>0</xdr:rowOff>
    </xdr:from>
    <xdr:to>
      <xdr:col>1</xdr:col>
      <xdr:colOff>1495425</xdr:colOff>
      <xdr:row>106</xdr:row>
      <xdr:rowOff>161925</xdr:rowOff>
    </xdr:to>
    <xdr:sp macro="" textlink="">
      <xdr:nvSpPr>
        <xdr:cNvPr id="5672" name="Text Box 15">
          <a:extLst>
            <a:ext uri="{FF2B5EF4-FFF2-40B4-BE49-F238E27FC236}">
              <a16:creationId xmlns:a16="http://schemas.microsoft.com/office/drawing/2014/main" id="{C912AA32-B878-4691-B9B4-5F308D492320}"/>
            </a:ext>
          </a:extLst>
        </xdr:cNvPr>
        <xdr:cNvSpPr txBox="1">
          <a:spLocks noChangeArrowheads="1"/>
        </xdr:cNvSpPr>
      </xdr:nvSpPr>
      <xdr:spPr bwMode="auto">
        <a:xfrm>
          <a:off x="1885950" y="235458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106</xdr:row>
      <xdr:rowOff>0</xdr:rowOff>
    </xdr:from>
    <xdr:to>
      <xdr:col>1</xdr:col>
      <xdr:colOff>1495425</xdr:colOff>
      <xdr:row>106</xdr:row>
      <xdr:rowOff>295275</xdr:rowOff>
    </xdr:to>
    <xdr:sp macro="" textlink="">
      <xdr:nvSpPr>
        <xdr:cNvPr id="5673" name="Cuadro de texto 1028">
          <a:extLst>
            <a:ext uri="{FF2B5EF4-FFF2-40B4-BE49-F238E27FC236}">
              <a16:creationId xmlns:a16="http://schemas.microsoft.com/office/drawing/2014/main" id="{88BECBAE-DA5C-4589-B204-85AE4C85438C}"/>
            </a:ext>
          </a:extLst>
        </xdr:cNvPr>
        <xdr:cNvSpPr txBox="1">
          <a:spLocks noChangeArrowheads="1"/>
        </xdr:cNvSpPr>
      </xdr:nvSpPr>
      <xdr:spPr bwMode="auto">
        <a:xfrm>
          <a:off x="1885950" y="23545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106</xdr:row>
      <xdr:rowOff>0</xdr:rowOff>
    </xdr:from>
    <xdr:to>
      <xdr:col>1</xdr:col>
      <xdr:colOff>1495425</xdr:colOff>
      <xdr:row>106</xdr:row>
      <xdr:rowOff>161925</xdr:rowOff>
    </xdr:to>
    <xdr:sp macro="" textlink="">
      <xdr:nvSpPr>
        <xdr:cNvPr id="5674" name="Text Box 15">
          <a:extLst>
            <a:ext uri="{FF2B5EF4-FFF2-40B4-BE49-F238E27FC236}">
              <a16:creationId xmlns:a16="http://schemas.microsoft.com/office/drawing/2014/main" id="{DB96C159-9643-4AF6-8EBD-574739357D75}"/>
            </a:ext>
          </a:extLst>
        </xdr:cNvPr>
        <xdr:cNvSpPr txBox="1">
          <a:spLocks noChangeArrowheads="1"/>
        </xdr:cNvSpPr>
      </xdr:nvSpPr>
      <xdr:spPr bwMode="auto">
        <a:xfrm>
          <a:off x="1885950" y="235458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106</xdr:row>
      <xdr:rowOff>0</xdr:rowOff>
    </xdr:from>
    <xdr:to>
      <xdr:col>1</xdr:col>
      <xdr:colOff>1495425</xdr:colOff>
      <xdr:row>106</xdr:row>
      <xdr:rowOff>295275</xdr:rowOff>
    </xdr:to>
    <xdr:sp macro="" textlink="">
      <xdr:nvSpPr>
        <xdr:cNvPr id="5675" name="Cuadro de texto 1028">
          <a:extLst>
            <a:ext uri="{FF2B5EF4-FFF2-40B4-BE49-F238E27FC236}">
              <a16:creationId xmlns:a16="http://schemas.microsoft.com/office/drawing/2014/main" id="{5912E7AC-67CD-4B8E-9583-11FF4D097B80}"/>
            </a:ext>
          </a:extLst>
        </xdr:cNvPr>
        <xdr:cNvSpPr txBox="1">
          <a:spLocks noChangeArrowheads="1"/>
        </xdr:cNvSpPr>
      </xdr:nvSpPr>
      <xdr:spPr bwMode="auto">
        <a:xfrm>
          <a:off x="1885950" y="23545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106</xdr:row>
      <xdr:rowOff>0</xdr:rowOff>
    </xdr:from>
    <xdr:to>
      <xdr:col>1</xdr:col>
      <xdr:colOff>1495425</xdr:colOff>
      <xdr:row>106</xdr:row>
      <xdr:rowOff>161925</xdr:rowOff>
    </xdr:to>
    <xdr:sp macro="" textlink="">
      <xdr:nvSpPr>
        <xdr:cNvPr id="5676" name="Text Box 15">
          <a:extLst>
            <a:ext uri="{FF2B5EF4-FFF2-40B4-BE49-F238E27FC236}">
              <a16:creationId xmlns:a16="http://schemas.microsoft.com/office/drawing/2014/main" id="{68890289-9253-494A-A827-FFE708BC96D0}"/>
            </a:ext>
          </a:extLst>
        </xdr:cNvPr>
        <xdr:cNvSpPr txBox="1">
          <a:spLocks noChangeArrowheads="1"/>
        </xdr:cNvSpPr>
      </xdr:nvSpPr>
      <xdr:spPr bwMode="auto">
        <a:xfrm>
          <a:off x="1885950" y="2354580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106</xdr:row>
      <xdr:rowOff>0</xdr:rowOff>
    </xdr:from>
    <xdr:to>
      <xdr:col>1</xdr:col>
      <xdr:colOff>1495425</xdr:colOff>
      <xdr:row>106</xdr:row>
      <xdr:rowOff>295275</xdr:rowOff>
    </xdr:to>
    <xdr:sp macro="" textlink="">
      <xdr:nvSpPr>
        <xdr:cNvPr id="5677" name="Cuadro de texto 1028">
          <a:extLst>
            <a:ext uri="{FF2B5EF4-FFF2-40B4-BE49-F238E27FC236}">
              <a16:creationId xmlns:a16="http://schemas.microsoft.com/office/drawing/2014/main" id="{C51D1639-BF01-44AD-A4C4-8DF63A19BECA}"/>
            </a:ext>
          </a:extLst>
        </xdr:cNvPr>
        <xdr:cNvSpPr txBox="1">
          <a:spLocks noChangeArrowheads="1"/>
        </xdr:cNvSpPr>
      </xdr:nvSpPr>
      <xdr:spPr bwMode="auto">
        <a:xfrm>
          <a:off x="1885950" y="23545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114300</xdr:rowOff>
    </xdr:to>
    <xdr:sp macro="" textlink="">
      <xdr:nvSpPr>
        <xdr:cNvPr id="5678" name="Text Box 9">
          <a:extLst>
            <a:ext uri="{FF2B5EF4-FFF2-40B4-BE49-F238E27FC236}">
              <a16:creationId xmlns:a16="http://schemas.microsoft.com/office/drawing/2014/main" id="{F15608C4-1A86-40CA-9D7E-1C0F44C44AD2}"/>
            </a:ext>
          </a:extLst>
        </xdr:cNvPr>
        <xdr:cNvSpPr txBox="1">
          <a:spLocks noChangeArrowheads="1"/>
        </xdr:cNvSpPr>
      </xdr:nvSpPr>
      <xdr:spPr bwMode="auto">
        <a:xfrm>
          <a:off x="1790700" y="318039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104775</xdr:rowOff>
    </xdr:to>
    <xdr:sp macro="" textlink="">
      <xdr:nvSpPr>
        <xdr:cNvPr id="5679" name="Text Box 8">
          <a:extLst>
            <a:ext uri="{FF2B5EF4-FFF2-40B4-BE49-F238E27FC236}">
              <a16:creationId xmlns:a16="http://schemas.microsoft.com/office/drawing/2014/main" id="{B02AC19B-B6EC-405A-A29D-761A31D969C0}"/>
            </a:ext>
          </a:extLst>
        </xdr:cNvPr>
        <xdr:cNvSpPr txBox="1">
          <a:spLocks noChangeArrowheads="1"/>
        </xdr:cNvSpPr>
      </xdr:nvSpPr>
      <xdr:spPr bwMode="auto">
        <a:xfrm>
          <a:off x="1790700" y="318039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104775</xdr:rowOff>
    </xdr:to>
    <xdr:sp macro="" textlink="">
      <xdr:nvSpPr>
        <xdr:cNvPr id="5680" name="Text Box 9">
          <a:extLst>
            <a:ext uri="{FF2B5EF4-FFF2-40B4-BE49-F238E27FC236}">
              <a16:creationId xmlns:a16="http://schemas.microsoft.com/office/drawing/2014/main" id="{A61AB90A-218F-4576-BC4F-F90F020631F3}"/>
            </a:ext>
          </a:extLst>
        </xdr:cNvPr>
        <xdr:cNvSpPr txBox="1">
          <a:spLocks noChangeArrowheads="1"/>
        </xdr:cNvSpPr>
      </xdr:nvSpPr>
      <xdr:spPr bwMode="auto">
        <a:xfrm>
          <a:off x="1790700" y="318039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114300</xdr:rowOff>
    </xdr:to>
    <xdr:sp macro="" textlink="">
      <xdr:nvSpPr>
        <xdr:cNvPr id="5681" name="Text Box 8">
          <a:extLst>
            <a:ext uri="{FF2B5EF4-FFF2-40B4-BE49-F238E27FC236}">
              <a16:creationId xmlns:a16="http://schemas.microsoft.com/office/drawing/2014/main" id="{79772798-69E4-4CFE-9121-1592DDF450E4}"/>
            </a:ext>
          </a:extLst>
        </xdr:cNvPr>
        <xdr:cNvSpPr txBox="1">
          <a:spLocks noChangeArrowheads="1"/>
        </xdr:cNvSpPr>
      </xdr:nvSpPr>
      <xdr:spPr bwMode="auto">
        <a:xfrm>
          <a:off x="1790700" y="318039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114300</xdr:rowOff>
    </xdr:to>
    <xdr:sp macro="" textlink="">
      <xdr:nvSpPr>
        <xdr:cNvPr id="5682" name="Text Box 9">
          <a:extLst>
            <a:ext uri="{FF2B5EF4-FFF2-40B4-BE49-F238E27FC236}">
              <a16:creationId xmlns:a16="http://schemas.microsoft.com/office/drawing/2014/main" id="{2B184760-2672-452E-8C67-216CD8D1B187}"/>
            </a:ext>
          </a:extLst>
        </xdr:cNvPr>
        <xdr:cNvSpPr txBox="1">
          <a:spLocks noChangeArrowheads="1"/>
        </xdr:cNvSpPr>
      </xdr:nvSpPr>
      <xdr:spPr bwMode="auto">
        <a:xfrm>
          <a:off x="1790700" y="318039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104775</xdr:rowOff>
    </xdr:to>
    <xdr:sp macro="" textlink="">
      <xdr:nvSpPr>
        <xdr:cNvPr id="5683" name="Text Box 8">
          <a:extLst>
            <a:ext uri="{FF2B5EF4-FFF2-40B4-BE49-F238E27FC236}">
              <a16:creationId xmlns:a16="http://schemas.microsoft.com/office/drawing/2014/main" id="{9D4951D8-6AB3-4C0A-921A-F358F72600A5}"/>
            </a:ext>
          </a:extLst>
        </xdr:cNvPr>
        <xdr:cNvSpPr txBox="1">
          <a:spLocks noChangeArrowheads="1"/>
        </xdr:cNvSpPr>
      </xdr:nvSpPr>
      <xdr:spPr bwMode="auto">
        <a:xfrm>
          <a:off x="1790700" y="318039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114300</xdr:rowOff>
    </xdr:to>
    <xdr:sp macro="" textlink="">
      <xdr:nvSpPr>
        <xdr:cNvPr id="5685" name="Text Box 9">
          <a:extLst>
            <a:ext uri="{FF2B5EF4-FFF2-40B4-BE49-F238E27FC236}">
              <a16:creationId xmlns:a16="http://schemas.microsoft.com/office/drawing/2014/main" id="{D0F296A4-485A-4C5B-A520-BC41E035173F}"/>
            </a:ext>
          </a:extLst>
        </xdr:cNvPr>
        <xdr:cNvSpPr txBox="1">
          <a:spLocks noChangeArrowheads="1"/>
        </xdr:cNvSpPr>
      </xdr:nvSpPr>
      <xdr:spPr bwMode="auto">
        <a:xfrm>
          <a:off x="1790700" y="3164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104775</xdr:rowOff>
    </xdr:to>
    <xdr:sp macro="" textlink="">
      <xdr:nvSpPr>
        <xdr:cNvPr id="5686" name="Text Box 8">
          <a:extLst>
            <a:ext uri="{FF2B5EF4-FFF2-40B4-BE49-F238E27FC236}">
              <a16:creationId xmlns:a16="http://schemas.microsoft.com/office/drawing/2014/main" id="{D034230B-954C-47CD-958A-083B68E4E02C}"/>
            </a:ext>
          </a:extLst>
        </xdr:cNvPr>
        <xdr:cNvSpPr txBox="1">
          <a:spLocks noChangeArrowheads="1"/>
        </xdr:cNvSpPr>
      </xdr:nvSpPr>
      <xdr:spPr bwMode="auto">
        <a:xfrm>
          <a:off x="1790700" y="3164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104775</xdr:rowOff>
    </xdr:to>
    <xdr:sp macro="" textlink="">
      <xdr:nvSpPr>
        <xdr:cNvPr id="5687" name="Text Box 9">
          <a:extLst>
            <a:ext uri="{FF2B5EF4-FFF2-40B4-BE49-F238E27FC236}">
              <a16:creationId xmlns:a16="http://schemas.microsoft.com/office/drawing/2014/main" id="{A4D6E053-DAA3-4538-95AF-4BA136EF8304}"/>
            </a:ext>
          </a:extLst>
        </xdr:cNvPr>
        <xdr:cNvSpPr txBox="1">
          <a:spLocks noChangeArrowheads="1"/>
        </xdr:cNvSpPr>
      </xdr:nvSpPr>
      <xdr:spPr bwMode="auto">
        <a:xfrm>
          <a:off x="1790700" y="3164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114300</xdr:rowOff>
    </xdr:to>
    <xdr:sp macro="" textlink="">
      <xdr:nvSpPr>
        <xdr:cNvPr id="5688" name="Text Box 8">
          <a:extLst>
            <a:ext uri="{FF2B5EF4-FFF2-40B4-BE49-F238E27FC236}">
              <a16:creationId xmlns:a16="http://schemas.microsoft.com/office/drawing/2014/main" id="{42C6C293-15B3-467D-9430-AF60D83A4AC0}"/>
            </a:ext>
          </a:extLst>
        </xdr:cNvPr>
        <xdr:cNvSpPr txBox="1">
          <a:spLocks noChangeArrowheads="1"/>
        </xdr:cNvSpPr>
      </xdr:nvSpPr>
      <xdr:spPr bwMode="auto">
        <a:xfrm>
          <a:off x="1790700" y="3164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114300</xdr:rowOff>
    </xdr:to>
    <xdr:sp macro="" textlink="">
      <xdr:nvSpPr>
        <xdr:cNvPr id="5689" name="Text Box 9">
          <a:extLst>
            <a:ext uri="{FF2B5EF4-FFF2-40B4-BE49-F238E27FC236}">
              <a16:creationId xmlns:a16="http://schemas.microsoft.com/office/drawing/2014/main" id="{45D8EC6B-9305-4C13-B701-505B77D89E50}"/>
            </a:ext>
          </a:extLst>
        </xdr:cNvPr>
        <xdr:cNvSpPr txBox="1">
          <a:spLocks noChangeArrowheads="1"/>
        </xdr:cNvSpPr>
      </xdr:nvSpPr>
      <xdr:spPr bwMode="auto">
        <a:xfrm>
          <a:off x="1790700" y="316420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104775</xdr:rowOff>
    </xdr:to>
    <xdr:sp macro="" textlink="">
      <xdr:nvSpPr>
        <xdr:cNvPr id="5690" name="Text Box 8">
          <a:extLst>
            <a:ext uri="{FF2B5EF4-FFF2-40B4-BE49-F238E27FC236}">
              <a16:creationId xmlns:a16="http://schemas.microsoft.com/office/drawing/2014/main" id="{C1E7C030-61C4-4FE0-80C2-900E2FFEB493}"/>
            </a:ext>
          </a:extLst>
        </xdr:cNvPr>
        <xdr:cNvSpPr txBox="1">
          <a:spLocks noChangeArrowheads="1"/>
        </xdr:cNvSpPr>
      </xdr:nvSpPr>
      <xdr:spPr bwMode="auto">
        <a:xfrm>
          <a:off x="1790700" y="3164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144</xdr:row>
      <xdr:rowOff>0</xdr:rowOff>
    </xdr:from>
    <xdr:to>
      <xdr:col>1</xdr:col>
      <xdr:colOff>1409700</xdr:colOff>
      <xdr:row>145</xdr:row>
      <xdr:rowOff>104775</xdr:rowOff>
    </xdr:to>
    <xdr:sp macro="" textlink="">
      <xdr:nvSpPr>
        <xdr:cNvPr id="5691" name="Text Box 9">
          <a:extLst>
            <a:ext uri="{FF2B5EF4-FFF2-40B4-BE49-F238E27FC236}">
              <a16:creationId xmlns:a16="http://schemas.microsoft.com/office/drawing/2014/main" id="{6DAFACDF-8A86-4190-AC89-A8B0EC3671AB}"/>
            </a:ext>
          </a:extLst>
        </xdr:cNvPr>
        <xdr:cNvSpPr txBox="1">
          <a:spLocks noChangeArrowheads="1"/>
        </xdr:cNvSpPr>
      </xdr:nvSpPr>
      <xdr:spPr bwMode="auto">
        <a:xfrm>
          <a:off x="1790700" y="3164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695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696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697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698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699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00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01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02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03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04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05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06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07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08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09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10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11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12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13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14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15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16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17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18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19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20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21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22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23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24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25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26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27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28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29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30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31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32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33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34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35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36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37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38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39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40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41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42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43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44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45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46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47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48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49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50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51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52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53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54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55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56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57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58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59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60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61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62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63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64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65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112</xdr:row>
      <xdr:rowOff>0</xdr:rowOff>
    </xdr:from>
    <xdr:to>
      <xdr:col>1</xdr:col>
      <xdr:colOff>1304925</xdr:colOff>
      <xdr:row>112</xdr:row>
      <xdr:rowOff>161925</xdr:rowOff>
    </xdr:to>
    <xdr:sp macro="" textlink="">
      <xdr:nvSpPr>
        <xdr:cNvPr id="5766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114300</xdr:rowOff>
    </xdr:to>
    <xdr:sp macro="" textlink="">
      <xdr:nvSpPr>
        <xdr:cNvPr id="5775" name="Text Box 9">
          <a:extLst>
            <a:ext uri="{FF2B5EF4-FFF2-40B4-BE49-F238E27FC236}">
              <a16:creationId xmlns:a16="http://schemas.microsoft.com/office/drawing/2014/main" id="{C038CDDD-544E-48F3-8CA5-037161D563FD}"/>
            </a:ext>
          </a:extLst>
        </xdr:cNvPr>
        <xdr:cNvSpPr txBox="1">
          <a:spLocks noChangeArrowheads="1"/>
        </xdr:cNvSpPr>
      </xdr:nvSpPr>
      <xdr:spPr bwMode="auto">
        <a:xfrm>
          <a:off x="1790700" y="335946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104775</xdr:rowOff>
    </xdr:to>
    <xdr:sp macro="" textlink="">
      <xdr:nvSpPr>
        <xdr:cNvPr id="5776" name="Text Box 8">
          <a:extLst>
            <a:ext uri="{FF2B5EF4-FFF2-40B4-BE49-F238E27FC236}">
              <a16:creationId xmlns:a16="http://schemas.microsoft.com/office/drawing/2014/main" id="{9718732D-3D11-4515-A999-5144F1A284EC}"/>
            </a:ext>
          </a:extLst>
        </xdr:cNvPr>
        <xdr:cNvSpPr txBox="1">
          <a:spLocks noChangeArrowheads="1"/>
        </xdr:cNvSpPr>
      </xdr:nvSpPr>
      <xdr:spPr bwMode="auto">
        <a:xfrm>
          <a:off x="1790700" y="335946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104775</xdr:rowOff>
    </xdr:to>
    <xdr:sp macro="" textlink="">
      <xdr:nvSpPr>
        <xdr:cNvPr id="5777" name="Text Box 9">
          <a:extLst>
            <a:ext uri="{FF2B5EF4-FFF2-40B4-BE49-F238E27FC236}">
              <a16:creationId xmlns:a16="http://schemas.microsoft.com/office/drawing/2014/main" id="{D9C7349C-BED4-4B85-B705-D67F724F5526}"/>
            </a:ext>
          </a:extLst>
        </xdr:cNvPr>
        <xdr:cNvSpPr txBox="1">
          <a:spLocks noChangeArrowheads="1"/>
        </xdr:cNvSpPr>
      </xdr:nvSpPr>
      <xdr:spPr bwMode="auto">
        <a:xfrm>
          <a:off x="1790700" y="335946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114300</xdr:rowOff>
    </xdr:to>
    <xdr:sp macro="" textlink="">
      <xdr:nvSpPr>
        <xdr:cNvPr id="5778" name="Text Box 8">
          <a:extLst>
            <a:ext uri="{FF2B5EF4-FFF2-40B4-BE49-F238E27FC236}">
              <a16:creationId xmlns:a16="http://schemas.microsoft.com/office/drawing/2014/main" id="{DC7479E4-EA38-4E1B-A8A3-3248B9394499}"/>
            </a:ext>
          </a:extLst>
        </xdr:cNvPr>
        <xdr:cNvSpPr txBox="1">
          <a:spLocks noChangeArrowheads="1"/>
        </xdr:cNvSpPr>
      </xdr:nvSpPr>
      <xdr:spPr bwMode="auto">
        <a:xfrm>
          <a:off x="1790700" y="335946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114300</xdr:rowOff>
    </xdr:to>
    <xdr:sp macro="" textlink="">
      <xdr:nvSpPr>
        <xdr:cNvPr id="5779" name="Text Box 9">
          <a:extLst>
            <a:ext uri="{FF2B5EF4-FFF2-40B4-BE49-F238E27FC236}">
              <a16:creationId xmlns:a16="http://schemas.microsoft.com/office/drawing/2014/main" id="{2354114F-D0B3-4D00-8C67-CB54C590D94A}"/>
            </a:ext>
          </a:extLst>
        </xdr:cNvPr>
        <xdr:cNvSpPr txBox="1">
          <a:spLocks noChangeArrowheads="1"/>
        </xdr:cNvSpPr>
      </xdr:nvSpPr>
      <xdr:spPr bwMode="auto">
        <a:xfrm>
          <a:off x="1790700" y="335946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104775</xdr:rowOff>
    </xdr:to>
    <xdr:sp macro="" textlink="">
      <xdr:nvSpPr>
        <xdr:cNvPr id="5780" name="Text Box 8">
          <a:extLst>
            <a:ext uri="{FF2B5EF4-FFF2-40B4-BE49-F238E27FC236}">
              <a16:creationId xmlns:a16="http://schemas.microsoft.com/office/drawing/2014/main" id="{067AD0C7-FBF0-42BE-91B8-B43C1078B723}"/>
            </a:ext>
          </a:extLst>
        </xdr:cNvPr>
        <xdr:cNvSpPr txBox="1">
          <a:spLocks noChangeArrowheads="1"/>
        </xdr:cNvSpPr>
      </xdr:nvSpPr>
      <xdr:spPr bwMode="auto">
        <a:xfrm>
          <a:off x="1790700" y="335946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104775</xdr:rowOff>
    </xdr:to>
    <xdr:sp macro="" textlink="">
      <xdr:nvSpPr>
        <xdr:cNvPr id="5781" name="Text Box 9">
          <a:extLst>
            <a:ext uri="{FF2B5EF4-FFF2-40B4-BE49-F238E27FC236}">
              <a16:creationId xmlns:a16="http://schemas.microsoft.com/office/drawing/2014/main" id="{82BDA7CE-4CD7-4D04-8740-8B7DBD554042}"/>
            </a:ext>
          </a:extLst>
        </xdr:cNvPr>
        <xdr:cNvSpPr txBox="1">
          <a:spLocks noChangeArrowheads="1"/>
        </xdr:cNvSpPr>
      </xdr:nvSpPr>
      <xdr:spPr bwMode="auto">
        <a:xfrm>
          <a:off x="1790700" y="335946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1939290</xdr:colOff>
      <xdr:row>140</xdr:row>
      <xdr:rowOff>120015</xdr:rowOff>
    </xdr:from>
    <xdr:to>
      <xdr:col>2</xdr:col>
      <xdr:colOff>659130</xdr:colOff>
      <xdr:row>140</xdr:row>
      <xdr:rowOff>120016</xdr:rowOff>
    </xdr:to>
    <xdr:cxnSp macro="">
      <xdr:nvCxnSpPr>
        <xdr:cNvPr id="5782" name="Conector recto 5781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33228915"/>
          <a:ext cx="1853565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YANET\Presupuesto\2022\ZONA%20I\DAJABON\Q-PRES.,%20%20AMP.%20AC%20MULTILPLE%20%20PARTIDO-LA%20GORRA-RED%20DE%20DIST.%20%20LA%20CUL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-LA CULATA SIN ENLACE"/>
      <sheetName val="PRES.-LA CULATA"/>
      <sheetName val="ANALISIS"/>
      <sheetName val="ASFALTO"/>
      <sheetName val="M. T. RED"/>
      <sheetName val="TUBO PVC"/>
      <sheetName val="Hoja3"/>
      <sheetName val="PZA DE ACERO "/>
      <sheetName val="Hoja1"/>
      <sheetName val="Hoja2"/>
    </sheetNames>
    <sheetDataSet>
      <sheetData sheetId="0">
        <row r="137">
          <cell r="F137">
            <v>6619359.4800000004</v>
          </cell>
        </row>
      </sheetData>
      <sheetData sheetId="1"/>
      <sheetData sheetId="2">
        <row r="526">
          <cell r="B526">
            <v>128.05000000000001</v>
          </cell>
        </row>
        <row r="1019">
          <cell r="E1019">
            <v>0.44</v>
          </cell>
        </row>
        <row r="1029">
          <cell r="E1029">
            <v>0.05</v>
          </cell>
        </row>
      </sheetData>
      <sheetData sheetId="3">
        <row r="17">
          <cell r="D17">
            <v>3158.22</v>
          </cell>
        </row>
        <row r="23">
          <cell r="E23">
            <v>1090.3900000000001</v>
          </cell>
        </row>
        <row r="26">
          <cell r="E26">
            <v>72.010000000000005</v>
          </cell>
        </row>
        <row r="32">
          <cell r="B32">
            <v>261.69</v>
          </cell>
        </row>
      </sheetData>
      <sheetData sheetId="4">
        <row r="12">
          <cell r="F12">
            <v>0.78</v>
          </cell>
        </row>
        <row r="23">
          <cell r="D23">
            <v>1973.89</v>
          </cell>
        </row>
        <row r="25">
          <cell r="G25">
            <v>1457.43</v>
          </cell>
          <cell r="J25">
            <v>138.16999999999999</v>
          </cell>
        </row>
        <row r="27">
          <cell r="J27">
            <v>1237.8900000000001</v>
          </cell>
        </row>
        <row r="29">
          <cell r="J29">
            <v>969.46</v>
          </cell>
          <cell r="N29">
            <v>495.16</v>
          </cell>
        </row>
        <row r="35">
          <cell r="D35">
            <v>1174.27</v>
          </cell>
          <cell r="G35">
            <v>1197.76</v>
          </cell>
        </row>
        <row r="36">
          <cell r="D36">
            <v>799.62</v>
          </cell>
          <cell r="G36">
            <v>815.61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44"/>
  <sheetViews>
    <sheetView showGridLines="0" tabSelected="1" view="pageBreakPreview" topLeftCell="A109" zoomScaleNormal="100" zoomScaleSheetLayoutView="100" workbookViewId="0">
      <selection activeCell="C8" sqref="C8"/>
    </sheetView>
  </sheetViews>
  <sheetFormatPr baseColWidth="10" defaultColWidth="11.44140625" defaultRowHeight="13.2" x14ac:dyDescent="0.3"/>
  <cols>
    <col min="1" max="1" width="7.33203125" style="8" customWidth="1"/>
    <col min="2" max="2" width="50.5546875" style="8" customWidth="1"/>
    <col min="3" max="3" width="12" style="44" customWidth="1"/>
    <col min="4" max="4" width="7.44140625" style="8" customWidth="1"/>
    <col min="5" max="5" width="10.109375" style="44" customWidth="1"/>
    <col min="6" max="6" width="12.44140625" style="44" customWidth="1"/>
    <col min="7" max="16384" width="11.44140625" style="8"/>
  </cols>
  <sheetData>
    <row r="1" spans="1:6" s="1" customFormat="1" ht="12.75" customHeight="1" x14ac:dyDescent="0.3">
      <c r="A1" s="134" t="s">
        <v>0</v>
      </c>
      <c r="B1" s="134"/>
      <c r="C1" s="134"/>
      <c r="D1" s="134"/>
      <c r="E1" s="134"/>
      <c r="F1" s="134"/>
    </row>
    <row r="2" spans="1:6" s="1" customFormat="1" ht="12.75" customHeight="1" x14ac:dyDescent="0.3">
      <c r="A2" s="134" t="s">
        <v>1</v>
      </c>
      <c r="B2" s="134"/>
      <c r="C2" s="134"/>
      <c r="D2" s="134"/>
      <c r="E2" s="134"/>
      <c r="F2" s="134"/>
    </row>
    <row r="3" spans="1:6" s="1" customFormat="1" ht="12.75" customHeight="1" x14ac:dyDescent="0.3">
      <c r="A3" s="134" t="s">
        <v>2</v>
      </c>
      <c r="B3" s="134"/>
      <c r="C3" s="134"/>
      <c r="D3" s="134"/>
      <c r="E3" s="134"/>
      <c r="F3" s="134"/>
    </row>
    <row r="4" spans="1:6" s="1" customFormat="1" ht="12.75" customHeight="1" x14ac:dyDescent="0.3">
      <c r="A4" s="134" t="s">
        <v>3</v>
      </c>
      <c r="B4" s="134"/>
      <c r="C4" s="134"/>
      <c r="D4" s="134"/>
      <c r="E4" s="134"/>
      <c r="F4" s="134"/>
    </row>
    <row r="5" spans="1:6" s="4" customFormat="1" ht="12.75" customHeight="1" x14ac:dyDescent="0.3">
      <c r="A5" s="133"/>
      <c r="B5" s="133"/>
      <c r="C5" s="133"/>
      <c r="D5" s="133"/>
      <c r="E5" s="133"/>
      <c r="F5" s="133"/>
    </row>
    <row r="6" spans="1:6" s="4" customFormat="1" x14ac:dyDescent="0.3">
      <c r="A6" s="133" t="s">
        <v>4</v>
      </c>
      <c r="B6" s="133"/>
      <c r="C6" s="3"/>
      <c r="D6" s="3"/>
      <c r="E6" s="3"/>
      <c r="F6" s="3"/>
    </row>
    <row r="7" spans="1:6" s="4" customFormat="1" ht="33" customHeight="1" x14ac:dyDescent="0.3">
      <c r="A7" s="5" t="s">
        <v>5</v>
      </c>
      <c r="B7" s="135" t="s">
        <v>151</v>
      </c>
      <c r="C7" s="128"/>
      <c r="D7" s="128"/>
      <c r="E7" s="128"/>
      <c r="F7" s="128"/>
    </row>
    <row r="8" spans="1:6" s="4" customFormat="1" ht="12.75" customHeight="1" x14ac:dyDescent="0.3">
      <c r="A8" s="7" t="s">
        <v>145</v>
      </c>
      <c r="B8" s="5"/>
      <c r="C8" s="2"/>
      <c r="D8" s="7"/>
      <c r="E8" s="6" t="s">
        <v>6</v>
      </c>
      <c r="F8" s="6"/>
    </row>
    <row r="9" spans="1:6" s="4" customFormat="1" ht="7.5" customHeight="1" x14ac:dyDescent="0.3">
      <c r="A9" s="7"/>
      <c r="B9" s="5"/>
      <c r="C9" s="2"/>
      <c r="D9" s="7"/>
      <c r="E9" s="6"/>
      <c r="F9" s="6"/>
    </row>
    <row r="10" spans="1:6" s="90" customFormat="1" x14ac:dyDescent="0.3">
      <c r="A10" s="86" t="s">
        <v>138</v>
      </c>
      <c r="B10" s="87" t="s">
        <v>139</v>
      </c>
      <c r="C10" s="88" t="s">
        <v>140</v>
      </c>
      <c r="D10" s="88" t="s">
        <v>141</v>
      </c>
      <c r="E10" s="88" t="s">
        <v>8</v>
      </c>
      <c r="F10" s="89" t="s">
        <v>142</v>
      </c>
    </row>
    <row r="11" spans="1:6" ht="9" customHeight="1" x14ac:dyDescent="0.3">
      <c r="A11" s="9"/>
      <c r="B11" s="10"/>
      <c r="C11" s="11"/>
      <c r="D11" s="12"/>
      <c r="E11" s="11"/>
      <c r="F11" s="11"/>
    </row>
    <row r="12" spans="1:6" x14ac:dyDescent="0.3">
      <c r="A12" s="101" t="s">
        <v>9</v>
      </c>
      <c r="B12" s="102" t="s">
        <v>10</v>
      </c>
      <c r="C12" s="103"/>
      <c r="D12" s="104"/>
      <c r="E12" s="103"/>
      <c r="F12" s="103"/>
    </row>
    <row r="13" spans="1:6" x14ac:dyDescent="0.3">
      <c r="A13" s="13"/>
      <c r="B13" s="14"/>
      <c r="C13" s="15"/>
      <c r="D13" s="16"/>
      <c r="E13" s="15"/>
      <c r="F13" s="15"/>
    </row>
    <row r="14" spans="1:6" x14ac:dyDescent="0.3">
      <c r="A14" s="17">
        <v>1</v>
      </c>
      <c r="B14" s="14" t="s">
        <v>11</v>
      </c>
      <c r="C14" s="15"/>
      <c r="D14" s="16"/>
      <c r="E14" s="15"/>
      <c r="F14" s="18"/>
    </row>
    <row r="15" spans="1:6" x14ac:dyDescent="0.3">
      <c r="A15" s="19">
        <v>1.1000000000000001</v>
      </c>
      <c r="B15" s="20" t="s">
        <v>12</v>
      </c>
      <c r="C15" s="21">
        <f>'[2]M. T. RED'!D23</f>
        <v>1973.89</v>
      </c>
      <c r="D15" s="22" t="s">
        <v>13</v>
      </c>
      <c r="E15" s="15">
        <v>14.67</v>
      </c>
      <c r="F15" s="23">
        <f t="shared" ref="F15:F28" si="0">ROUND(E15*C15,2)</f>
        <v>28956.97</v>
      </c>
    </row>
    <row r="16" spans="1:6" ht="9.75" customHeight="1" x14ac:dyDescent="0.3">
      <c r="A16" s="13"/>
      <c r="B16" s="14"/>
      <c r="C16" s="15"/>
      <c r="D16" s="16"/>
      <c r="E16" s="15"/>
      <c r="F16" s="15"/>
    </row>
    <row r="17" spans="1:6" ht="26.4" x14ac:dyDescent="0.3">
      <c r="A17" s="17">
        <f>A14+1</f>
        <v>2</v>
      </c>
      <c r="B17" s="14" t="s">
        <v>149</v>
      </c>
      <c r="C17" s="15"/>
      <c r="D17" s="16"/>
      <c r="E17" s="15"/>
      <c r="F17" s="18"/>
    </row>
    <row r="18" spans="1:6" x14ac:dyDescent="0.3">
      <c r="A18" s="24">
        <f>A17+0.1</f>
        <v>2.1</v>
      </c>
      <c r="B18" s="25" t="s">
        <v>14</v>
      </c>
      <c r="C18" s="26">
        <f>[2]ASFALTO!D17</f>
        <v>3158.22</v>
      </c>
      <c r="D18" s="27" t="s">
        <v>13</v>
      </c>
      <c r="E18" s="28">
        <v>47</v>
      </c>
      <c r="F18" s="23">
        <f t="shared" si="0"/>
        <v>148436.34</v>
      </c>
    </row>
    <row r="19" spans="1:6" x14ac:dyDescent="0.3">
      <c r="A19" s="24">
        <f t="shared" ref="A19:A20" si="1">A18+0.1</f>
        <v>2.2000000000000002</v>
      </c>
      <c r="B19" s="25" t="s">
        <v>15</v>
      </c>
      <c r="C19" s="26">
        <f>[2]ASFALTO!E23</f>
        <v>1090.3900000000001</v>
      </c>
      <c r="D19" s="27" t="s">
        <v>16</v>
      </c>
      <c r="E19" s="28">
        <v>41</v>
      </c>
      <c r="F19" s="23">
        <f t="shared" si="0"/>
        <v>44705.99</v>
      </c>
    </row>
    <row r="20" spans="1:6" ht="26.4" x14ac:dyDescent="0.3">
      <c r="A20" s="24">
        <f t="shared" si="1"/>
        <v>2.2999999999999998</v>
      </c>
      <c r="B20" s="25" t="s">
        <v>17</v>
      </c>
      <c r="C20" s="26">
        <f>[2]ASFALTO!E26</f>
        <v>72.010000000000005</v>
      </c>
      <c r="D20" s="27" t="s">
        <v>18</v>
      </c>
      <c r="E20" s="28">
        <v>210</v>
      </c>
      <c r="F20" s="23">
        <f t="shared" si="0"/>
        <v>15122.1</v>
      </c>
    </row>
    <row r="21" spans="1:6" x14ac:dyDescent="0.3">
      <c r="A21" s="24"/>
      <c r="B21" s="25"/>
      <c r="C21" s="26"/>
      <c r="D21" s="27"/>
      <c r="E21" s="28"/>
      <c r="F21" s="23"/>
    </row>
    <row r="22" spans="1:6" x14ac:dyDescent="0.3">
      <c r="A22" s="17">
        <f>A17+1</f>
        <v>3</v>
      </c>
      <c r="B22" s="14" t="s">
        <v>19</v>
      </c>
      <c r="C22" s="15"/>
      <c r="D22" s="16"/>
      <c r="E22" s="15"/>
      <c r="F22" s="18"/>
    </row>
    <row r="23" spans="1:6" x14ac:dyDescent="0.3">
      <c r="A23" s="24">
        <f>A22+0.1</f>
        <v>3.1</v>
      </c>
      <c r="B23" s="25" t="s">
        <v>20</v>
      </c>
      <c r="C23" s="26">
        <f>'[2]M. T. RED'!G25</f>
        <v>1457.43</v>
      </c>
      <c r="D23" s="91" t="s">
        <v>143</v>
      </c>
      <c r="E23" s="28">
        <v>154.52000000000001</v>
      </c>
      <c r="F23" s="23">
        <f t="shared" si="0"/>
        <v>225202.08</v>
      </c>
    </row>
    <row r="24" spans="1:6" x14ac:dyDescent="0.3">
      <c r="A24" s="24">
        <f t="shared" ref="A24:A28" si="2">A23+0.1</f>
        <v>3.2</v>
      </c>
      <c r="B24" s="25" t="s">
        <v>21</v>
      </c>
      <c r="C24" s="26">
        <f>'[2]M. T. RED'!J25</f>
        <v>138.16999999999999</v>
      </c>
      <c r="D24" s="27" t="s">
        <v>144</v>
      </c>
      <c r="E24" s="28">
        <v>1476.15</v>
      </c>
      <c r="F24" s="23">
        <f t="shared" si="0"/>
        <v>203959.65</v>
      </c>
    </row>
    <row r="25" spans="1:6" ht="26.4" x14ac:dyDescent="0.3">
      <c r="A25" s="24">
        <f t="shared" si="2"/>
        <v>3.3</v>
      </c>
      <c r="B25" s="25" t="s">
        <v>22</v>
      </c>
      <c r="C25" s="26">
        <f>'[2]M. T. RED'!N29*1.25</f>
        <v>618.95000000000005</v>
      </c>
      <c r="D25" s="27" t="s">
        <v>27</v>
      </c>
      <c r="E25" s="28">
        <v>690.5</v>
      </c>
      <c r="F25" s="23">
        <f t="shared" si="0"/>
        <v>427384.98</v>
      </c>
    </row>
    <row r="26" spans="1:6" ht="26.4" x14ac:dyDescent="0.3">
      <c r="A26" s="24">
        <f t="shared" si="2"/>
        <v>3.4</v>
      </c>
      <c r="B26" s="25" t="s">
        <v>23</v>
      </c>
      <c r="C26" s="26">
        <f>+[2]ASFALTO!B32</f>
        <v>261.69</v>
      </c>
      <c r="D26" s="27" t="s">
        <v>27</v>
      </c>
      <c r="E26" s="28">
        <v>850</v>
      </c>
      <c r="F26" s="23">
        <f>ROUND(E26*C26,2)</f>
        <v>222436.5</v>
      </c>
    </row>
    <row r="27" spans="1:6" ht="26.4" x14ac:dyDescent="0.3">
      <c r="A27" s="24">
        <f t="shared" si="2"/>
        <v>3.5</v>
      </c>
      <c r="B27" s="25" t="s">
        <v>24</v>
      </c>
      <c r="C27" s="26">
        <f>'[2]M. T. RED'!J27</f>
        <v>1237.8900000000001</v>
      </c>
      <c r="D27" s="27" t="s">
        <v>25</v>
      </c>
      <c r="E27" s="28">
        <v>183.13</v>
      </c>
      <c r="F27" s="23">
        <f t="shared" si="0"/>
        <v>226694.8</v>
      </c>
    </row>
    <row r="28" spans="1:6" ht="15.75" customHeight="1" x14ac:dyDescent="0.3">
      <c r="A28" s="24">
        <f t="shared" si="2"/>
        <v>3.6</v>
      </c>
      <c r="B28" s="25" t="s">
        <v>26</v>
      </c>
      <c r="C28" s="26">
        <f>'[2]M. T. RED'!J29</f>
        <v>969.46</v>
      </c>
      <c r="D28" s="27" t="s">
        <v>27</v>
      </c>
      <c r="E28" s="28">
        <v>210</v>
      </c>
      <c r="F28" s="23">
        <f t="shared" si="0"/>
        <v>203586.6</v>
      </c>
    </row>
    <row r="29" spans="1:6" x14ac:dyDescent="0.3">
      <c r="A29" s="24"/>
      <c r="B29" s="25"/>
      <c r="C29" s="26"/>
      <c r="D29" s="27"/>
      <c r="E29" s="28"/>
      <c r="F29" s="23"/>
    </row>
    <row r="30" spans="1:6" x14ac:dyDescent="0.3">
      <c r="A30" s="17">
        <f>A22+1</f>
        <v>4</v>
      </c>
      <c r="B30" s="14" t="s">
        <v>28</v>
      </c>
      <c r="C30" s="15"/>
      <c r="D30" s="16"/>
      <c r="E30" s="15"/>
      <c r="F30" s="18"/>
    </row>
    <row r="31" spans="1:6" x14ac:dyDescent="0.3">
      <c r="A31" s="24">
        <f>A30+0.1</f>
        <v>4.0999999999999996</v>
      </c>
      <c r="B31" s="25" t="s">
        <v>29</v>
      </c>
      <c r="C31" s="26">
        <f>'[2]M. T. RED'!G36</f>
        <v>815.61</v>
      </c>
      <c r="D31" s="27" t="s">
        <v>13</v>
      </c>
      <c r="E31" s="28">
        <v>875.31</v>
      </c>
      <c r="F31" s="23">
        <f>ROUND(E31*C31,2)</f>
        <v>713911.59</v>
      </c>
    </row>
    <row r="32" spans="1:6" x14ac:dyDescent="0.3">
      <c r="A32" s="24">
        <f>A31+0.1</f>
        <v>4.2</v>
      </c>
      <c r="B32" s="25" t="s">
        <v>30</v>
      </c>
      <c r="C32" s="26">
        <f>+'[2]M. T. RED'!G35</f>
        <v>1197.76</v>
      </c>
      <c r="D32" s="27" t="s">
        <v>13</v>
      </c>
      <c r="E32" s="28">
        <v>540.63</v>
      </c>
      <c r="F32" s="23">
        <f>ROUND(E32*C32,2)</f>
        <v>647544.99</v>
      </c>
    </row>
    <row r="33" spans="1:6" ht="9.75" customHeight="1" x14ac:dyDescent="0.3">
      <c r="A33" s="24"/>
      <c r="B33" s="25"/>
      <c r="C33" s="26"/>
      <c r="D33" s="27"/>
      <c r="E33" s="28"/>
      <c r="F33" s="23"/>
    </row>
    <row r="34" spans="1:6" x14ac:dyDescent="0.3">
      <c r="A34" s="17">
        <f>A30+1</f>
        <v>5</v>
      </c>
      <c r="B34" s="14" t="s">
        <v>31</v>
      </c>
      <c r="C34" s="15"/>
      <c r="D34" s="16"/>
      <c r="E34" s="15"/>
      <c r="F34" s="18"/>
    </row>
    <row r="35" spans="1:6" x14ac:dyDescent="0.3">
      <c r="A35" s="24">
        <f>A34+0.1</f>
        <v>5.0999999999999996</v>
      </c>
      <c r="B35" s="25" t="s">
        <v>32</v>
      </c>
      <c r="C35" s="26">
        <f>+'[2]M. T. RED'!D36</f>
        <v>799.62</v>
      </c>
      <c r="D35" s="27" t="s">
        <v>13</v>
      </c>
      <c r="E35" s="28">
        <v>32.270000000000003</v>
      </c>
      <c r="F35" s="23">
        <f t="shared" ref="F35" si="3">ROUND(E35*C35,2)</f>
        <v>25803.74</v>
      </c>
    </row>
    <row r="36" spans="1:6" x14ac:dyDescent="0.3">
      <c r="A36" s="24">
        <f>A35+0.1</f>
        <v>5.2</v>
      </c>
      <c r="B36" s="25" t="s">
        <v>33</v>
      </c>
      <c r="C36" s="26">
        <f>+'[2]M. T. RED'!D35</f>
        <v>1174.27</v>
      </c>
      <c r="D36" s="27" t="s">
        <v>13</v>
      </c>
      <c r="E36" s="28">
        <v>27.98</v>
      </c>
      <c r="F36" s="23">
        <f>ROUND(E36*C36,2)</f>
        <v>32856.07</v>
      </c>
    </row>
    <row r="37" spans="1:6" ht="9" customHeight="1" x14ac:dyDescent="0.3">
      <c r="A37" s="24"/>
      <c r="B37" s="25"/>
      <c r="C37" s="26"/>
      <c r="D37" s="27"/>
      <c r="E37" s="28"/>
      <c r="F37" s="23"/>
    </row>
    <row r="38" spans="1:6" x14ac:dyDescent="0.3">
      <c r="A38" s="17">
        <f>A34+1</f>
        <v>6</v>
      </c>
      <c r="B38" s="14" t="s">
        <v>34</v>
      </c>
      <c r="C38" s="15"/>
      <c r="D38" s="16"/>
      <c r="E38" s="15"/>
      <c r="F38" s="18"/>
    </row>
    <row r="39" spans="1:6" x14ac:dyDescent="0.3">
      <c r="A39" s="24">
        <f>A38+0.1</f>
        <v>6.1</v>
      </c>
      <c r="B39" s="25" t="s">
        <v>32</v>
      </c>
      <c r="C39" s="26">
        <f>+'[2]M. T. RED'!D36</f>
        <v>799.62</v>
      </c>
      <c r="D39" s="27" t="s">
        <v>13</v>
      </c>
      <c r="E39" s="28">
        <v>51.99</v>
      </c>
      <c r="F39" s="23">
        <f>ROUND(E39*C39,2)</f>
        <v>41572.239999999998</v>
      </c>
    </row>
    <row r="40" spans="1:6" x14ac:dyDescent="0.3">
      <c r="A40" s="24">
        <f>A39+0.1</f>
        <v>6.2</v>
      </c>
      <c r="B40" s="25" t="s">
        <v>33</v>
      </c>
      <c r="C40" s="26">
        <f>+'[2]M. T. RED'!D35</f>
        <v>1174.27</v>
      </c>
      <c r="D40" s="27" t="s">
        <v>13</v>
      </c>
      <c r="E40" s="28">
        <v>50.33</v>
      </c>
      <c r="F40" s="23">
        <f>ROUND(E40*C40,2)</f>
        <v>59101.01</v>
      </c>
    </row>
    <row r="41" spans="1:6" x14ac:dyDescent="0.3">
      <c r="A41" s="24"/>
      <c r="B41" s="25"/>
      <c r="C41" s="26"/>
      <c r="D41" s="27"/>
      <c r="E41" s="28"/>
      <c r="F41" s="23"/>
    </row>
    <row r="42" spans="1:6" ht="15.75" customHeight="1" x14ac:dyDescent="0.3">
      <c r="A42" s="17">
        <f>A38+1</f>
        <v>7</v>
      </c>
      <c r="B42" s="14" t="s">
        <v>35</v>
      </c>
      <c r="C42" s="15"/>
      <c r="D42" s="16"/>
      <c r="E42" s="15"/>
      <c r="F42" s="18"/>
    </row>
    <row r="43" spans="1:6" ht="7.5" customHeight="1" x14ac:dyDescent="0.3">
      <c r="A43" s="17"/>
      <c r="B43" s="14"/>
      <c r="C43" s="15"/>
      <c r="D43" s="16"/>
      <c r="E43" s="15"/>
      <c r="F43" s="18"/>
    </row>
    <row r="44" spans="1:6" x14ac:dyDescent="0.3">
      <c r="A44" s="17">
        <v>7.1</v>
      </c>
      <c r="B44" s="29" t="s">
        <v>146</v>
      </c>
      <c r="C44" s="15"/>
      <c r="D44" s="16"/>
      <c r="E44" s="15"/>
      <c r="F44" s="18"/>
    </row>
    <row r="45" spans="1:6" x14ac:dyDescent="0.3">
      <c r="A45" s="30" t="s">
        <v>36</v>
      </c>
      <c r="B45" s="31" t="s">
        <v>37</v>
      </c>
      <c r="C45" s="26">
        <v>7</v>
      </c>
      <c r="D45" s="27" t="s">
        <v>7</v>
      </c>
      <c r="E45" s="28">
        <v>2814.94</v>
      </c>
      <c r="F45" s="15">
        <f>ROUND(E45*C45,2)</f>
        <v>19704.580000000002</v>
      </c>
    </row>
    <row r="46" spans="1:6" x14ac:dyDescent="0.3">
      <c r="A46" s="30" t="s">
        <v>38</v>
      </c>
      <c r="B46" s="31" t="s">
        <v>39</v>
      </c>
      <c r="C46" s="26">
        <v>3</v>
      </c>
      <c r="D46" s="27" t="s">
        <v>7</v>
      </c>
      <c r="E46" s="28">
        <v>3740.21</v>
      </c>
      <c r="F46" s="15">
        <f t="shared" ref="F46:F50" si="4">ROUND(E46*C46,2)</f>
        <v>11220.63</v>
      </c>
    </row>
    <row r="47" spans="1:6" x14ac:dyDescent="0.3">
      <c r="A47" s="30" t="s">
        <v>40</v>
      </c>
      <c r="B47" s="31" t="s">
        <v>41</v>
      </c>
      <c r="C47" s="26">
        <v>2</v>
      </c>
      <c r="D47" s="27" t="s">
        <v>7</v>
      </c>
      <c r="E47" s="28">
        <v>566.49</v>
      </c>
      <c r="F47" s="15">
        <f t="shared" si="4"/>
        <v>1132.98</v>
      </c>
    </row>
    <row r="48" spans="1:6" x14ac:dyDescent="0.3">
      <c r="A48" s="30" t="s">
        <v>42</v>
      </c>
      <c r="B48" s="31" t="s">
        <v>43</v>
      </c>
      <c r="C48" s="26">
        <v>3</v>
      </c>
      <c r="D48" s="27" t="s">
        <v>7</v>
      </c>
      <c r="E48" s="28">
        <v>876.02</v>
      </c>
      <c r="F48" s="15">
        <f t="shared" si="4"/>
        <v>2628.06</v>
      </c>
    </row>
    <row r="49" spans="1:6" x14ac:dyDescent="0.3">
      <c r="A49" s="30" t="s">
        <v>44</v>
      </c>
      <c r="B49" s="31" t="s">
        <v>45</v>
      </c>
      <c r="C49" s="26">
        <v>2</v>
      </c>
      <c r="D49" s="27" t="s">
        <v>7</v>
      </c>
      <c r="E49" s="28">
        <v>608.92999999999995</v>
      </c>
      <c r="F49" s="15">
        <f t="shared" si="4"/>
        <v>1217.8599999999999</v>
      </c>
    </row>
    <row r="50" spans="1:6" ht="26.4" x14ac:dyDescent="0.3">
      <c r="A50" s="30" t="s">
        <v>127</v>
      </c>
      <c r="B50" s="31" t="s">
        <v>46</v>
      </c>
      <c r="C50" s="26">
        <f>+[2]ANALISIS!E1019</f>
        <v>0.44</v>
      </c>
      <c r="D50" s="27" t="s">
        <v>18</v>
      </c>
      <c r="E50" s="28">
        <v>7672.1</v>
      </c>
      <c r="F50" s="15">
        <f t="shared" si="4"/>
        <v>3375.72</v>
      </c>
    </row>
    <row r="51" spans="1:6" x14ac:dyDescent="0.3">
      <c r="A51" s="105"/>
      <c r="B51" s="106"/>
      <c r="C51" s="107"/>
      <c r="D51" s="108"/>
      <c r="E51" s="109"/>
      <c r="F51" s="110"/>
    </row>
    <row r="52" spans="1:6" x14ac:dyDescent="0.3">
      <c r="A52" s="111">
        <v>7.2</v>
      </c>
      <c r="B52" s="112" t="s">
        <v>47</v>
      </c>
      <c r="C52" s="113"/>
      <c r="D52" s="114"/>
      <c r="E52" s="115"/>
      <c r="F52" s="116"/>
    </row>
    <row r="53" spans="1:6" x14ac:dyDescent="0.3">
      <c r="A53" s="24" t="s">
        <v>48</v>
      </c>
      <c r="B53" s="25" t="s">
        <v>136</v>
      </c>
      <c r="C53" s="26">
        <v>4</v>
      </c>
      <c r="D53" s="27" t="s">
        <v>7</v>
      </c>
      <c r="E53" s="28">
        <v>1520.77</v>
      </c>
      <c r="F53" s="23">
        <f>ROUND(E53*C53,2)</f>
        <v>6083.08</v>
      </c>
    </row>
    <row r="54" spans="1:6" x14ac:dyDescent="0.3">
      <c r="A54" s="24" t="s">
        <v>49</v>
      </c>
      <c r="B54" s="25" t="s">
        <v>137</v>
      </c>
      <c r="C54" s="26">
        <v>3</v>
      </c>
      <c r="D54" s="27" t="s">
        <v>7</v>
      </c>
      <c r="E54" s="28">
        <v>1845.32</v>
      </c>
      <c r="F54" s="23">
        <f t="shared" ref="F54" si="5">ROUND(E54*C54,2)</f>
        <v>5535.96</v>
      </c>
    </row>
    <row r="55" spans="1:6" ht="26.4" x14ac:dyDescent="0.3">
      <c r="A55" s="24" t="s">
        <v>50</v>
      </c>
      <c r="B55" s="25" t="s">
        <v>46</v>
      </c>
      <c r="C55" s="23">
        <f>+[2]ANALISIS!E1029</f>
        <v>0.05</v>
      </c>
      <c r="D55" s="32" t="s">
        <v>18</v>
      </c>
      <c r="E55" s="28">
        <v>7672.1</v>
      </c>
      <c r="F55" s="23">
        <f>ROUND(E55*C55,2)</f>
        <v>383.61</v>
      </c>
    </row>
    <row r="56" spans="1:6" x14ac:dyDescent="0.3">
      <c r="A56" s="30"/>
      <c r="B56" s="31"/>
      <c r="C56" s="26"/>
      <c r="D56" s="27"/>
      <c r="E56" s="28"/>
      <c r="F56" s="23"/>
    </row>
    <row r="57" spans="1:6" x14ac:dyDescent="0.3">
      <c r="A57" s="17">
        <f>+A42+1</f>
        <v>8</v>
      </c>
      <c r="B57" s="14" t="s">
        <v>51</v>
      </c>
      <c r="C57" s="15"/>
      <c r="D57" s="16"/>
      <c r="E57" s="15"/>
      <c r="F57" s="18"/>
    </row>
    <row r="58" spans="1:6" ht="39.6" x14ac:dyDescent="0.3">
      <c r="A58" s="30">
        <f>+A57+0.1</f>
        <v>8.1</v>
      </c>
      <c r="B58" s="31" t="s">
        <v>52</v>
      </c>
      <c r="C58" s="26">
        <v>1</v>
      </c>
      <c r="D58" s="27" t="s">
        <v>7</v>
      </c>
      <c r="E58" s="28">
        <v>39985.64</v>
      </c>
      <c r="F58" s="23">
        <f t="shared" ref="F58:F59" si="6">ROUND(E58*C58,2)</f>
        <v>39985.64</v>
      </c>
    </row>
    <row r="59" spans="1:6" ht="16.5" customHeight="1" x14ac:dyDescent="0.3">
      <c r="A59" s="24">
        <f>+A58+0.1</f>
        <v>8.1999999999999993</v>
      </c>
      <c r="B59" s="25" t="s">
        <v>53</v>
      </c>
      <c r="C59" s="26">
        <f>+C58</f>
        <v>1</v>
      </c>
      <c r="D59" s="27" t="s">
        <v>7</v>
      </c>
      <c r="E59" s="28">
        <v>5490.04</v>
      </c>
      <c r="F59" s="23">
        <f t="shared" si="6"/>
        <v>5490.04</v>
      </c>
    </row>
    <row r="60" spans="1:6" x14ac:dyDescent="0.3">
      <c r="A60" s="24"/>
      <c r="B60" s="25"/>
      <c r="C60" s="26"/>
      <c r="D60" s="27"/>
      <c r="E60" s="28"/>
      <c r="F60" s="23"/>
    </row>
    <row r="61" spans="1:6" ht="52.8" x14ac:dyDescent="0.3">
      <c r="A61" s="17">
        <f>+A57+1</f>
        <v>9</v>
      </c>
      <c r="B61" s="33" t="s">
        <v>54</v>
      </c>
      <c r="C61" s="34">
        <v>1</v>
      </c>
      <c r="D61" s="35" t="s">
        <v>7</v>
      </c>
      <c r="E61" s="36">
        <v>27678.3</v>
      </c>
      <c r="F61" s="23">
        <f t="shared" ref="F61" si="7">ROUND(E61*C61,2)</f>
        <v>27678.3</v>
      </c>
    </row>
    <row r="62" spans="1:6" x14ac:dyDescent="0.3">
      <c r="A62" s="30"/>
      <c r="B62" s="31"/>
      <c r="C62" s="26"/>
      <c r="D62" s="27"/>
      <c r="E62" s="28"/>
      <c r="F62" s="23"/>
    </row>
    <row r="63" spans="1:6" ht="26.4" x14ac:dyDescent="0.3">
      <c r="A63" s="17">
        <f>+A61+1</f>
        <v>10</v>
      </c>
      <c r="B63" s="14" t="s">
        <v>55</v>
      </c>
      <c r="C63" s="15"/>
      <c r="D63" s="16"/>
      <c r="E63" s="15"/>
      <c r="F63" s="18"/>
    </row>
    <row r="64" spans="1:6" ht="43.5" customHeight="1" x14ac:dyDescent="0.3">
      <c r="A64" s="30">
        <f>A63+0.1</f>
        <v>10.1</v>
      </c>
      <c r="B64" s="31" t="s">
        <v>147</v>
      </c>
      <c r="C64" s="26">
        <v>1</v>
      </c>
      <c r="D64" s="27" t="s">
        <v>7</v>
      </c>
      <c r="E64" s="28">
        <v>209869.94</v>
      </c>
      <c r="F64" s="23">
        <f t="shared" ref="F64" si="8">ROUND(E64*C64,2)</f>
        <v>209869.94</v>
      </c>
    </row>
    <row r="65" spans="1:6" x14ac:dyDescent="0.3">
      <c r="A65" s="30"/>
      <c r="B65" s="31"/>
      <c r="C65" s="26"/>
      <c r="D65" s="27"/>
      <c r="E65" s="28"/>
      <c r="F65" s="23"/>
    </row>
    <row r="66" spans="1:6" x14ac:dyDescent="0.3">
      <c r="A66" s="17">
        <f>A63+1</f>
        <v>11</v>
      </c>
      <c r="B66" s="14" t="s">
        <v>56</v>
      </c>
      <c r="C66" s="15"/>
      <c r="D66" s="16"/>
      <c r="E66" s="15"/>
      <c r="F66" s="18"/>
    </row>
    <row r="67" spans="1:6" x14ac:dyDescent="0.3">
      <c r="A67" s="17"/>
      <c r="B67" s="14"/>
      <c r="C67" s="15"/>
      <c r="D67" s="16"/>
      <c r="E67" s="15"/>
      <c r="F67" s="18"/>
    </row>
    <row r="68" spans="1:6" ht="26.4" x14ac:dyDescent="0.3">
      <c r="A68" s="17">
        <v>11.1</v>
      </c>
      <c r="B68" s="14" t="s">
        <v>57</v>
      </c>
      <c r="C68" s="15"/>
      <c r="D68" s="16"/>
      <c r="E68" s="15"/>
      <c r="F68" s="18"/>
    </row>
    <row r="69" spans="1:6" x14ac:dyDescent="0.3">
      <c r="A69" s="84" t="s">
        <v>58</v>
      </c>
      <c r="B69" s="25" t="s">
        <v>12</v>
      </c>
      <c r="C69" s="26">
        <v>1</v>
      </c>
      <c r="D69" s="27" t="s">
        <v>7</v>
      </c>
      <c r="E69" s="28">
        <v>600</v>
      </c>
      <c r="F69" s="23">
        <f t="shared" ref="F69:F77" si="9">ROUND(E69*C69,2)</f>
        <v>600</v>
      </c>
    </row>
    <row r="70" spans="1:6" ht="26.4" x14ac:dyDescent="0.3">
      <c r="A70" s="84" t="s">
        <v>63</v>
      </c>
      <c r="B70" s="25" t="s">
        <v>60</v>
      </c>
      <c r="C70" s="26">
        <v>22</v>
      </c>
      <c r="D70" s="27" t="s">
        <v>13</v>
      </c>
      <c r="E70" s="28">
        <v>2219.38</v>
      </c>
      <c r="F70" s="23">
        <f t="shared" si="9"/>
        <v>48826.36</v>
      </c>
    </row>
    <row r="71" spans="1:6" x14ac:dyDescent="0.3">
      <c r="A71" s="84" t="s">
        <v>69</v>
      </c>
      <c r="B71" s="25" t="s">
        <v>62</v>
      </c>
      <c r="C71" s="26">
        <v>4</v>
      </c>
      <c r="D71" s="27" t="s">
        <v>7</v>
      </c>
      <c r="E71" s="28">
        <v>1972.96</v>
      </c>
      <c r="F71" s="23">
        <f t="shared" si="9"/>
        <v>7891.84</v>
      </c>
    </row>
    <row r="72" spans="1:6" ht="15" customHeight="1" x14ac:dyDescent="0.3">
      <c r="A72" s="84" t="s">
        <v>77</v>
      </c>
      <c r="B72" s="25" t="s">
        <v>64</v>
      </c>
      <c r="C72" s="26">
        <v>2</v>
      </c>
      <c r="D72" s="27" t="s">
        <v>7</v>
      </c>
      <c r="E72" s="28">
        <v>1492.7</v>
      </c>
      <c r="F72" s="23">
        <f t="shared" si="9"/>
        <v>2985.4</v>
      </c>
    </row>
    <row r="73" spans="1:6" ht="26.4" x14ac:dyDescent="0.3">
      <c r="A73" s="84" t="s">
        <v>79</v>
      </c>
      <c r="B73" s="25" t="s">
        <v>66</v>
      </c>
      <c r="C73" s="26">
        <f>0.04*2</f>
        <v>0.08</v>
      </c>
      <c r="D73" s="27" t="s">
        <v>18</v>
      </c>
      <c r="E73" s="28">
        <v>10219.469999999999</v>
      </c>
      <c r="F73" s="23">
        <f t="shared" si="9"/>
        <v>817.56</v>
      </c>
    </row>
    <row r="74" spans="1:6" ht="13.5" customHeight="1" x14ac:dyDescent="0.3">
      <c r="A74" s="84" t="s">
        <v>80</v>
      </c>
      <c r="B74" s="25" t="s">
        <v>68</v>
      </c>
      <c r="C74" s="26">
        <f>(4*0.0254)*PI()*C70</f>
        <v>7.02</v>
      </c>
      <c r="D74" s="27" t="s">
        <v>16</v>
      </c>
      <c r="E74" s="28">
        <v>149.13999999999999</v>
      </c>
      <c r="F74" s="23">
        <f t="shared" si="9"/>
        <v>1046.96</v>
      </c>
    </row>
    <row r="75" spans="1:6" x14ac:dyDescent="0.3">
      <c r="A75" s="84" t="s">
        <v>81</v>
      </c>
      <c r="B75" s="25" t="s">
        <v>70</v>
      </c>
      <c r="C75" s="26">
        <f>C74</f>
        <v>7.02</v>
      </c>
      <c r="D75" s="27" t="s">
        <v>16</v>
      </c>
      <c r="E75" s="28">
        <v>182.72</v>
      </c>
      <c r="F75" s="23">
        <f t="shared" si="9"/>
        <v>1282.69</v>
      </c>
    </row>
    <row r="76" spans="1:6" x14ac:dyDescent="0.3">
      <c r="A76" s="84" t="s">
        <v>82</v>
      </c>
      <c r="B76" s="25" t="s">
        <v>72</v>
      </c>
      <c r="C76" s="26">
        <v>4</v>
      </c>
      <c r="D76" s="27" t="s">
        <v>7</v>
      </c>
      <c r="E76" s="28">
        <v>1500</v>
      </c>
      <c r="F76" s="23">
        <f t="shared" si="9"/>
        <v>6000</v>
      </c>
    </row>
    <row r="77" spans="1:6" ht="26.4" x14ac:dyDescent="0.3">
      <c r="A77" s="84" t="s">
        <v>84</v>
      </c>
      <c r="B77" s="25" t="s">
        <v>73</v>
      </c>
      <c r="C77" s="26">
        <v>1</v>
      </c>
      <c r="D77" s="27" t="s">
        <v>7</v>
      </c>
      <c r="E77" s="28">
        <v>9125.25</v>
      </c>
      <c r="F77" s="23">
        <f t="shared" si="9"/>
        <v>9125.25</v>
      </c>
    </row>
    <row r="78" spans="1:6" x14ac:dyDescent="0.3">
      <c r="A78" s="24"/>
      <c r="B78" s="25"/>
      <c r="C78" s="26"/>
      <c r="D78" s="27"/>
      <c r="E78" s="28"/>
      <c r="F78" s="23"/>
    </row>
    <row r="79" spans="1:6" ht="26.4" x14ac:dyDescent="0.3">
      <c r="A79" s="17">
        <v>11.2</v>
      </c>
      <c r="B79" s="14" t="s">
        <v>74</v>
      </c>
      <c r="C79" s="15"/>
      <c r="D79" s="16"/>
      <c r="E79" s="15"/>
      <c r="F79" s="18"/>
    </row>
    <row r="80" spans="1:6" x14ac:dyDescent="0.3">
      <c r="A80" s="84" t="s">
        <v>59</v>
      </c>
      <c r="B80" s="25" t="s">
        <v>12</v>
      </c>
      <c r="C80" s="26">
        <v>1</v>
      </c>
      <c r="D80" s="27" t="s">
        <v>7</v>
      </c>
      <c r="E80" s="28">
        <v>600</v>
      </c>
      <c r="F80" s="23">
        <f t="shared" ref="F80:F88" si="10">ROUND(E80*C80,2)</f>
        <v>600</v>
      </c>
    </row>
    <row r="81" spans="1:6" ht="26.4" x14ac:dyDescent="0.3">
      <c r="A81" s="84" t="s">
        <v>128</v>
      </c>
      <c r="B81" s="25" t="s">
        <v>75</v>
      </c>
      <c r="C81" s="26">
        <v>12</v>
      </c>
      <c r="D81" s="27" t="s">
        <v>13</v>
      </c>
      <c r="E81" s="28">
        <v>1625.3</v>
      </c>
      <c r="F81" s="23">
        <f t="shared" si="10"/>
        <v>19503.599999999999</v>
      </c>
    </row>
    <row r="82" spans="1:6" ht="26.4" x14ac:dyDescent="0.3">
      <c r="A82" s="117" t="s">
        <v>61</v>
      </c>
      <c r="B82" s="106" t="s">
        <v>76</v>
      </c>
      <c r="C82" s="107">
        <v>4</v>
      </c>
      <c r="D82" s="108" t="s">
        <v>7</v>
      </c>
      <c r="E82" s="109">
        <v>1233.0999999999999</v>
      </c>
      <c r="F82" s="110">
        <f t="shared" si="10"/>
        <v>4932.3999999999996</v>
      </c>
    </row>
    <row r="83" spans="1:6" ht="15.75" customHeight="1" x14ac:dyDescent="0.3">
      <c r="A83" s="118" t="s">
        <v>129</v>
      </c>
      <c r="B83" s="119" t="s">
        <v>78</v>
      </c>
      <c r="C83" s="113">
        <v>2</v>
      </c>
      <c r="D83" s="114" t="s">
        <v>7</v>
      </c>
      <c r="E83" s="115">
        <v>1096.81</v>
      </c>
      <c r="F83" s="116">
        <f t="shared" si="10"/>
        <v>2193.62</v>
      </c>
    </row>
    <row r="84" spans="1:6" ht="26.4" x14ac:dyDescent="0.3">
      <c r="A84" s="84" t="s">
        <v>65</v>
      </c>
      <c r="B84" s="25" t="s">
        <v>66</v>
      </c>
      <c r="C84" s="26">
        <f>0.03*2</f>
        <v>0.06</v>
      </c>
      <c r="D84" s="27" t="s">
        <v>18</v>
      </c>
      <c r="E84" s="28">
        <v>10104.049999999999</v>
      </c>
      <c r="F84" s="23">
        <f t="shared" si="10"/>
        <v>606.24</v>
      </c>
    </row>
    <row r="85" spans="1:6" x14ac:dyDescent="0.3">
      <c r="A85" s="84" t="s">
        <v>130</v>
      </c>
      <c r="B85" s="25" t="s">
        <v>20</v>
      </c>
      <c r="C85" s="26">
        <v>6.5</v>
      </c>
      <c r="D85" s="27" t="s">
        <v>18</v>
      </c>
      <c r="E85" s="28">
        <v>154.52000000000001</v>
      </c>
      <c r="F85" s="23">
        <f t="shared" si="10"/>
        <v>1004.38</v>
      </c>
    </row>
    <row r="86" spans="1:6" ht="26.4" x14ac:dyDescent="0.3">
      <c r="A86" s="84" t="s">
        <v>67</v>
      </c>
      <c r="B86" s="25" t="s">
        <v>24</v>
      </c>
      <c r="C86" s="26">
        <v>6.18</v>
      </c>
      <c r="D86" s="27" t="s">
        <v>18</v>
      </c>
      <c r="E86" s="28">
        <v>183.13</v>
      </c>
      <c r="F86" s="23">
        <f t="shared" si="10"/>
        <v>1131.74</v>
      </c>
    </row>
    <row r="87" spans="1:6" x14ac:dyDescent="0.3">
      <c r="A87" s="84" t="s">
        <v>131</v>
      </c>
      <c r="B87" s="25" t="s">
        <v>83</v>
      </c>
      <c r="C87" s="26">
        <v>0.38</v>
      </c>
      <c r="D87" s="27" t="s">
        <v>18</v>
      </c>
      <c r="E87" s="28">
        <v>90</v>
      </c>
      <c r="F87" s="23">
        <f t="shared" si="10"/>
        <v>34.200000000000003</v>
      </c>
    </row>
    <row r="88" spans="1:6" ht="26.4" x14ac:dyDescent="0.3">
      <c r="A88" s="84" t="s">
        <v>71</v>
      </c>
      <c r="B88" s="25" t="s">
        <v>73</v>
      </c>
      <c r="C88" s="26">
        <v>1</v>
      </c>
      <c r="D88" s="27" t="s">
        <v>7</v>
      </c>
      <c r="E88" s="28">
        <v>9125.25</v>
      </c>
      <c r="F88" s="23">
        <f t="shared" si="10"/>
        <v>9125.25</v>
      </c>
    </row>
    <row r="89" spans="1:6" x14ac:dyDescent="0.3">
      <c r="A89" s="24"/>
      <c r="B89" s="25"/>
      <c r="C89" s="26"/>
      <c r="D89" s="27"/>
      <c r="E89" s="28"/>
      <c r="F89" s="23"/>
    </row>
    <row r="90" spans="1:6" ht="26.4" x14ac:dyDescent="0.3">
      <c r="A90" s="37">
        <f>A66+1</f>
        <v>12</v>
      </c>
      <c r="B90" s="14" t="s">
        <v>85</v>
      </c>
      <c r="C90" s="15"/>
      <c r="D90" s="16"/>
      <c r="E90" s="15"/>
      <c r="F90" s="18"/>
    </row>
    <row r="91" spans="1:6" x14ac:dyDescent="0.3">
      <c r="A91" s="24"/>
      <c r="B91" s="14"/>
      <c r="C91" s="15"/>
      <c r="D91" s="16"/>
      <c r="E91" s="15"/>
      <c r="F91" s="18"/>
    </row>
    <row r="92" spans="1:6" x14ac:dyDescent="0.3">
      <c r="A92" s="37">
        <v>12.1</v>
      </c>
      <c r="B92" s="38" t="s">
        <v>86</v>
      </c>
      <c r="C92" s="15"/>
      <c r="D92" s="16"/>
      <c r="E92" s="15"/>
      <c r="F92" s="18"/>
    </row>
    <row r="93" spans="1:6" x14ac:dyDescent="0.3">
      <c r="A93" s="24" t="s">
        <v>87</v>
      </c>
      <c r="B93" s="25" t="s">
        <v>88</v>
      </c>
      <c r="C93" s="26">
        <f>15*0.4</f>
        <v>6</v>
      </c>
      <c r="D93" s="27" t="s">
        <v>7</v>
      </c>
      <c r="E93" s="28">
        <v>4858.32</v>
      </c>
      <c r="F93" s="23">
        <f t="shared" ref="F93:F96" si="11">ROUND(E93*C93,2)</f>
        <v>29149.919999999998</v>
      </c>
    </row>
    <row r="94" spans="1:6" x14ac:dyDescent="0.3">
      <c r="A94" s="24" t="s">
        <v>89</v>
      </c>
      <c r="B94" s="25" t="s">
        <v>90</v>
      </c>
      <c r="C94" s="26">
        <v>9</v>
      </c>
      <c r="D94" s="27" t="s">
        <v>7</v>
      </c>
      <c r="E94" s="28">
        <v>4740.32</v>
      </c>
      <c r="F94" s="23">
        <f t="shared" si="11"/>
        <v>42662.879999999997</v>
      </c>
    </row>
    <row r="95" spans="1:6" x14ac:dyDescent="0.3">
      <c r="A95" s="24" t="s">
        <v>91</v>
      </c>
      <c r="B95" s="25" t="s">
        <v>92</v>
      </c>
      <c r="C95" s="26">
        <v>33</v>
      </c>
      <c r="D95" s="27" t="s">
        <v>7</v>
      </c>
      <c r="E95" s="28">
        <v>4095.45</v>
      </c>
      <c r="F95" s="23">
        <f t="shared" si="11"/>
        <v>135149.85</v>
      </c>
    </row>
    <row r="96" spans="1:6" x14ac:dyDescent="0.3">
      <c r="A96" s="24" t="s">
        <v>93</v>
      </c>
      <c r="B96" s="25" t="s">
        <v>94</v>
      </c>
      <c r="C96" s="26">
        <v>22</v>
      </c>
      <c r="D96" s="27" t="s">
        <v>7</v>
      </c>
      <c r="E96" s="28">
        <v>4095.45</v>
      </c>
      <c r="F96" s="23">
        <f t="shared" si="11"/>
        <v>90099.9</v>
      </c>
    </row>
    <row r="97" spans="1:6" x14ac:dyDescent="0.3">
      <c r="A97" s="24"/>
      <c r="B97" s="25"/>
      <c r="C97" s="26"/>
      <c r="D97" s="27"/>
      <c r="E97" s="28"/>
      <c r="F97" s="23"/>
    </row>
    <row r="98" spans="1:6" x14ac:dyDescent="0.3">
      <c r="A98" s="17">
        <v>12.2</v>
      </c>
      <c r="B98" s="14" t="s">
        <v>95</v>
      </c>
      <c r="C98" s="15"/>
      <c r="D98" s="16"/>
      <c r="E98" s="15"/>
      <c r="F98" s="18"/>
    </row>
    <row r="99" spans="1:6" x14ac:dyDescent="0.3">
      <c r="A99" s="24" t="s">
        <v>96</v>
      </c>
      <c r="B99" s="25" t="s">
        <v>97</v>
      </c>
      <c r="C99" s="26">
        <f>(C93+C94)*(1*1*0.1)</f>
        <v>1.5</v>
      </c>
      <c r="D99" s="27" t="s">
        <v>18</v>
      </c>
      <c r="E99" s="28">
        <v>954.27</v>
      </c>
      <c r="F99" s="23">
        <f t="shared" ref="F99:F101" si="12">ROUND(E99*C99,2)</f>
        <v>1431.41</v>
      </c>
    </row>
    <row r="100" spans="1:6" x14ac:dyDescent="0.3">
      <c r="A100" s="24" t="s">
        <v>132</v>
      </c>
      <c r="B100" s="25" t="s">
        <v>99</v>
      </c>
      <c r="C100" s="26">
        <f>(0.35*0.2*1)*(C93+C94)</f>
        <v>1.05</v>
      </c>
      <c r="D100" s="27" t="s">
        <v>18</v>
      </c>
      <c r="E100" s="28">
        <v>954.27</v>
      </c>
      <c r="F100" s="23">
        <f t="shared" si="12"/>
        <v>1001.98</v>
      </c>
    </row>
    <row r="101" spans="1:6" x14ac:dyDescent="0.3">
      <c r="A101" s="24" t="s">
        <v>98</v>
      </c>
      <c r="B101" s="25" t="s">
        <v>100</v>
      </c>
      <c r="C101" s="26">
        <f>(C99+C100)*1.4</f>
        <v>3.57</v>
      </c>
      <c r="D101" s="27" t="s">
        <v>18</v>
      </c>
      <c r="E101" s="28">
        <v>210</v>
      </c>
      <c r="F101" s="23">
        <f t="shared" si="12"/>
        <v>749.7</v>
      </c>
    </row>
    <row r="102" spans="1:6" x14ac:dyDescent="0.3">
      <c r="A102" s="24"/>
      <c r="B102" s="25"/>
      <c r="C102" s="26"/>
      <c r="D102" s="27"/>
      <c r="E102" s="28"/>
      <c r="F102" s="23"/>
    </row>
    <row r="103" spans="1:6" x14ac:dyDescent="0.3">
      <c r="A103" s="17">
        <v>12.3</v>
      </c>
      <c r="B103" s="14" t="s">
        <v>101</v>
      </c>
      <c r="C103" s="15"/>
      <c r="D103" s="16"/>
      <c r="E103" s="15"/>
      <c r="F103" s="18"/>
    </row>
    <row r="104" spans="1:6" x14ac:dyDescent="0.3">
      <c r="A104" s="24" t="s">
        <v>102</v>
      </c>
      <c r="B104" s="25" t="s">
        <v>103</v>
      </c>
      <c r="C104" s="26">
        <f>(C93+C94)*1</f>
        <v>15</v>
      </c>
      <c r="D104" s="27" t="s">
        <v>16</v>
      </c>
      <c r="E104" s="28">
        <v>1113.1199999999999</v>
      </c>
      <c r="F104" s="23">
        <f t="shared" ref="F104:F105" si="13">ROUND(E104*C104,2)</f>
        <v>16696.8</v>
      </c>
    </row>
    <row r="105" spans="1:6" x14ac:dyDescent="0.3">
      <c r="A105" s="24" t="s">
        <v>104</v>
      </c>
      <c r="B105" s="25" t="s">
        <v>99</v>
      </c>
      <c r="C105" s="26">
        <f>+C93+C94</f>
        <v>15</v>
      </c>
      <c r="D105" s="27" t="s">
        <v>13</v>
      </c>
      <c r="E105" s="28">
        <v>1219.5999999999999</v>
      </c>
      <c r="F105" s="23">
        <f t="shared" si="13"/>
        <v>18294</v>
      </c>
    </row>
    <row r="106" spans="1:6" x14ac:dyDescent="0.3">
      <c r="A106" s="24"/>
      <c r="B106" s="25"/>
      <c r="C106" s="26"/>
      <c r="D106" s="27"/>
      <c r="E106" s="28"/>
      <c r="F106" s="23"/>
    </row>
    <row r="107" spans="1:6" s="1" customFormat="1" ht="79.2" x14ac:dyDescent="0.3">
      <c r="A107" s="17">
        <f>+A90+1</f>
        <v>13</v>
      </c>
      <c r="B107" s="14" t="s">
        <v>148</v>
      </c>
      <c r="C107" s="15">
        <f>+$C$15</f>
        <v>1973.89</v>
      </c>
      <c r="D107" s="16" t="s">
        <v>13</v>
      </c>
      <c r="E107" s="15">
        <v>24.8</v>
      </c>
      <c r="F107" s="18">
        <f>ROUND(E107*C107,2)</f>
        <v>48952.47</v>
      </c>
    </row>
    <row r="108" spans="1:6" x14ac:dyDescent="0.3">
      <c r="A108" s="24"/>
      <c r="B108" s="25"/>
      <c r="C108" s="26"/>
      <c r="D108" s="27"/>
      <c r="E108" s="28"/>
      <c r="F108" s="23"/>
    </row>
    <row r="109" spans="1:6" s="1" customFormat="1" ht="26.4" x14ac:dyDescent="0.3">
      <c r="A109" s="17">
        <f>A107+1</f>
        <v>14</v>
      </c>
      <c r="B109" s="14" t="s">
        <v>105</v>
      </c>
      <c r="C109" s="15">
        <f>+$C$15</f>
        <v>1973.89</v>
      </c>
      <c r="D109" s="16" t="s">
        <v>13</v>
      </c>
      <c r="E109" s="15">
        <v>15</v>
      </c>
      <c r="F109" s="18">
        <f t="shared" ref="F109" si="14">ROUND(E109*C109,2)</f>
        <v>29608.35</v>
      </c>
    </row>
    <row r="110" spans="1:6" s="44" customFormat="1" x14ac:dyDescent="0.3">
      <c r="A110" s="39"/>
      <c r="B110" s="40" t="s">
        <v>106</v>
      </c>
      <c r="C110" s="41"/>
      <c r="D110" s="42"/>
      <c r="E110" s="41"/>
      <c r="F110" s="43">
        <f>SUM(F14:F109)</f>
        <v>4133086.8</v>
      </c>
    </row>
    <row r="111" spans="1:6" x14ac:dyDescent="0.3">
      <c r="A111" s="45" t="s">
        <v>107</v>
      </c>
      <c r="B111" s="46" t="s">
        <v>108</v>
      </c>
      <c r="C111" s="26"/>
      <c r="D111" s="27"/>
      <c r="E111" s="28"/>
      <c r="F111" s="23"/>
    </row>
    <row r="112" spans="1:6" x14ac:dyDescent="0.3">
      <c r="A112" s="24"/>
      <c r="B112" s="25"/>
      <c r="C112" s="26"/>
      <c r="D112" s="27"/>
      <c r="E112" s="28"/>
      <c r="F112" s="23"/>
    </row>
    <row r="113" spans="1:6" ht="52.8" x14ac:dyDescent="0.3">
      <c r="A113" s="37">
        <v>1</v>
      </c>
      <c r="B113" s="85" t="s">
        <v>134</v>
      </c>
      <c r="C113" s="26">
        <v>1</v>
      </c>
      <c r="D113" s="27" t="s">
        <v>7</v>
      </c>
      <c r="E113" s="28">
        <v>43500</v>
      </c>
      <c r="F113" s="23">
        <f>ROUND(E113*C113,2)</f>
        <v>43500</v>
      </c>
    </row>
    <row r="114" spans="1:6" x14ac:dyDescent="0.3">
      <c r="A114" s="37"/>
      <c r="B114" s="85"/>
      <c r="C114" s="26"/>
      <c r="D114" s="27"/>
      <c r="E114" s="28"/>
      <c r="F114" s="23"/>
    </row>
    <row r="115" spans="1:6" ht="26.4" x14ac:dyDescent="0.3">
      <c r="A115" s="37">
        <v>2</v>
      </c>
      <c r="B115" s="85" t="s">
        <v>135</v>
      </c>
      <c r="C115" s="26">
        <v>6</v>
      </c>
      <c r="D115" s="27" t="s">
        <v>133</v>
      </c>
      <c r="E115" s="28">
        <v>35000</v>
      </c>
      <c r="F115" s="23">
        <f>ROUND(E115*C115,2)</f>
        <v>210000</v>
      </c>
    </row>
    <row r="116" spans="1:6" s="44" customFormat="1" x14ac:dyDescent="0.3">
      <c r="A116" s="47"/>
      <c r="B116" s="40" t="s">
        <v>109</v>
      </c>
      <c r="C116" s="48"/>
      <c r="D116" s="49"/>
      <c r="E116" s="48"/>
      <c r="F116" s="50">
        <f>SUM(F113:F115)</f>
        <v>253500</v>
      </c>
    </row>
    <row r="117" spans="1:6" s="44" customFormat="1" ht="4.5" customHeight="1" x14ac:dyDescent="0.3">
      <c r="A117" s="51"/>
      <c r="B117" s="25"/>
      <c r="C117" s="15"/>
      <c r="D117" s="52"/>
      <c r="E117" s="53"/>
      <c r="F117" s="23"/>
    </row>
    <row r="118" spans="1:6" s="44" customFormat="1" x14ac:dyDescent="0.3">
      <c r="A118" s="120"/>
      <c r="B118" s="121" t="s">
        <v>110</v>
      </c>
      <c r="C118" s="122"/>
      <c r="D118" s="123"/>
      <c r="E118" s="122"/>
      <c r="F118" s="122">
        <f>F116+F110</f>
        <v>4386586.8</v>
      </c>
    </row>
    <row r="119" spans="1:6" s="44" customFormat="1" x14ac:dyDescent="0.3">
      <c r="A119" s="124"/>
      <c r="B119" s="125" t="s">
        <v>110</v>
      </c>
      <c r="C119" s="126"/>
      <c r="D119" s="127"/>
      <c r="E119" s="126"/>
      <c r="F119" s="126">
        <f>+F118</f>
        <v>4386586.8</v>
      </c>
    </row>
    <row r="120" spans="1:6" s="44" customFormat="1" x14ac:dyDescent="0.3">
      <c r="A120" s="54"/>
      <c r="B120" s="17" t="s">
        <v>111</v>
      </c>
      <c r="C120" s="55"/>
      <c r="D120" s="56"/>
      <c r="E120" s="57"/>
      <c r="F120" s="57"/>
    </row>
    <row r="121" spans="1:6" s="44" customFormat="1" x14ac:dyDescent="0.3">
      <c r="A121" s="54"/>
      <c r="B121" s="30" t="s">
        <v>112</v>
      </c>
      <c r="C121" s="58">
        <v>0.1</v>
      </c>
      <c r="D121" s="56"/>
      <c r="E121" s="57"/>
      <c r="F121" s="57">
        <f>ROUND($F$118*C121,2)</f>
        <v>438658.68</v>
      </c>
    </row>
    <row r="122" spans="1:6" s="44" customFormat="1" x14ac:dyDescent="0.3">
      <c r="A122" s="54"/>
      <c r="B122" s="30" t="s">
        <v>113</v>
      </c>
      <c r="C122" s="58">
        <v>0.03</v>
      </c>
      <c r="D122" s="56"/>
      <c r="E122" s="57"/>
      <c r="F122" s="57">
        <f t="shared" ref="F122:F131" si="15">ROUND($F$118*C122,2)</f>
        <v>131597.6</v>
      </c>
    </row>
    <row r="123" spans="1:6" s="44" customFormat="1" x14ac:dyDescent="0.3">
      <c r="A123" s="54"/>
      <c r="B123" s="30" t="s">
        <v>114</v>
      </c>
      <c r="C123" s="58">
        <v>0.04</v>
      </c>
      <c r="D123" s="56"/>
      <c r="E123" s="57"/>
      <c r="F123" s="57">
        <f t="shared" si="15"/>
        <v>175463.47</v>
      </c>
    </row>
    <row r="124" spans="1:6" x14ac:dyDescent="0.3">
      <c r="A124" s="54"/>
      <c r="B124" s="30" t="s">
        <v>115</v>
      </c>
      <c r="C124" s="58">
        <v>4.4999999999999998E-2</v>
      </c>
      <c r="D124" s="56"/>
      <c r="E124" s="57"/>
      <c r="F124" s="57">
        <f t="shared" si="15"/>
        <v>197396.41</v>
      </c>
    </row>
    <row r="125" spans="1:6" x14ac:dyDescent="0.3">
      <c r="A125" s="54"/>
      <c r="B125" s="30" t="s">
        <v>116</v>
      </c>
      <c r="C125" s="58">
        <v>0.05</v>
      </c>
      <c r="D125" s="56"/>
      <c r="E125" s="57"/>
      <c r="F125" s="57">
        <f t="shared" si="15"/>
        <v>219329.34</v>
      </c>
    </row>
    <row r="126" spans="1:6" x14ac:dyDescent="0.3">
      <c r="A126" s="54"/>
      <c r="B126" s="94" t="s">
        <v>150</v>
      </c>
      <c r="C126" s="58">
        <v>0.1</v>
      </c>
      <c r="D126" s="56"/>
      <c r="E126" s="57"/>
      <c r="F126" s="57">
        <f t="shared" si="15"/>
        <v>438658.68</v>
      </c>
    </row>
    <row r="127" spans="1:6" x14ac:dyDescent="0.3">
      <c r="A127" s="54"/>
      <c r="B127" s="30" t="s">
        <v>117</v>
      </c>
      <c r="C127" s="58">
        <v>1.4999999999999999E-2</v>
      </c>
      <c r="D127" s="56"/>
      <c r="E127" s="57"/>
      <c r="F127" s="57">
        <f t="shared" si="15"/>
        <v>65798.8</v>
      </c>
    </row>
    <row r="128" spans="1:6" x14ac:dyDescent="0.3">
      <c r="A128" s="54"/>
      <c r="B128" s="30" t="s">
        <v>118</v>
      </c>
      <c r="C128" s="59">
        <v>0.18</v>
      </c>
      <c r="D128" s="56"/>
      <c r="E128" s="57"/>
      <c r="F128" s="57">
        <f>ROUND($F$121*C128,2)</f>
        <v>78958.559999999998</v>
      </c>
    </row>
    <row r="129" spans="1:6" x14ac:dyDescent="0.3">
      <c r="A129" s="54"/>
      <c r="B129" s="30" t="s">
        <v>119</v>
      </c>
      <c r="C129" s="58">
        <v>0.01</v>
      </c>
      <c r="D129" s="60"/>
      <c r="E129" s="61"/>
      <c r="F129" s="57">
        <f t="shared" si="15"/>
        <v>43865.87</v>
      </c>
    </row>
    <row r="130" spans="1:6" x14ac:dyDescent="0.3">
      <c r="A130" s="54"/>
      <c r="B130" s="30" t="s">
        <v>120</v>
      </c>
      <c r="C130" s="58">
        <v>1E-3</v>
      </c>
      <c r="D130" s="62"/>
      <c r="E130" s="63"/>
      <c r="F130" s="57">
        <f t="shared" si="15"/>
        <v>4386.59</v>
      </c>
    </row>
    <row r="131" spans="1:6" x14ac:dyDescent="0.3">
      <c r="A131" s="54"/>
      <c r="B131" s="64" t="s">
        <v>121</v>
      </c>
      <c r="C131" s="58">
        <v>0.05</v>
      </c>
      <c r="D131" s="65"/>
      <c r="E131" s="66"/>
      <c r="F131" s="57">
        <f t="shared" si="15"/>
        <v>219329.34</v>
      </c>
    </row>
    <row r="132" spans="1:6" x14ac:dyDescent="0.3">
      <c r="A132" s="54"/>
      <c r="B132" s="67"/>
      <c r="C132" s="68"/>
      <c r="D132" s="56"/>
      <c r="E132" s="57"/>
      <c r="F132" s="57"/>
    </row>
    <row r="133" spans="1:6" x14ac:dyDescent="0.3">
      <c r="A133" s="69"/>
      <c r="B133" s="70" t="s">
        <v>122</v>
      </c>
      <c r="C133" s="71"/>
      <c r="D133" s="72"/>
      <c r="E133" s="71"/>
      <c r="F133" s="73">
        <f>SUM(F121:F131)</f>
        <v>2013443.34</v>
      </c>
    </row>
    <row r="134" spans="1:6" ht="4.5" customHeight="1" x14ac:dyDescent="0.3">
      <c r="A134" s="74"/>
      <c r="B134" s="75"/>
      <c r="C134" s="55"/>
      <c r="D134" s="76"/>
      <c r="E134" s="55"/>
      <c r="F134" s="77"/>
    </row>
    <row r="135" spans="1:6" x14ac:dyDescent="0.3">
      <c r="A135" s="78"/>
      <c r="B135" s="79" t="s">
        <v>123</v>
      </c>
      <c r="C135" s="80"/>
      <c r="D135" s="81"/>
      <c r="E135" s="80"/>
      <c r="F135" s="82">
        <f>F133+F118</f>
        <v>6400030.1399999997</v>
      </c>
    </row>
    <row r="136" spans="1:6" x14ac:dyDescent="0.3">
      <c r="A136" s="7"/>
      <c r="B136" s="7"/>
      <c r="C136" s="6"/>
      <c r="D136" s="7"/>
      <c r="E136" s="6"/>
      <c r="F136" s="6"/>
    </row>
    <row r="137" spans="1:6" ht="15" customHeight="1" x14ac:dyDescent="0.3">
      <c r="A137" s="129" t="s">
        <v>124</v>
      </c>
      <c r="B137" s="129"/>
      <c r="C137" s="129"/>
      <c r="D137" s="129"/>
      <c r="E137" s="129"/>
      <c r="F137" s="129"/>
    </row>
    <row r="138" spans="1:6" x14ac:dyDescent="0.3">
      <c r="A138" s="92"/>
      <c r="B138" s="93"/>
      <c r="C138" s="83"/>
      <c r="D138" s="83"/>
      <c r="E138" s="83"/>
      <c r="F138" s="83"/>
    </row>
    <row r="139" spans="1:6" x14ac:dyDescent="0.3">
      <c r="A139" s="95"/>
      <c r="B139" s="95"/>
      <c r="C139" s="130"/>
      <c r="D139" s="130"/>
      <c r="E139" s="130"/>
      <c r="F139" s="130"/>
    </row>
    <row r="140" spans="1:6" x14ac:dyDescent="0.3">
      <c r="A140" s="7"/>
      <c r="B140" s="7"/>
      <c r="C140" s="6"/>
      <c r="D140" s="7"/>
      <c r="E140" s="6"/>
      <c r="F140" s="6"/>
    </row>
    <row r="141" spans="1:6" x14ac:dyDescent="0.3">
      <c r="A141" s="7"/>
      <c r="B141" s="7"/>
      <c r="C141" s="6"/>
      <c r="D141" s="7"/>
      <c r="E141" s="6"/>
      <c r="F141" s="6"/>
    </row>
    <row r="142" spans="1:6" x14ac:dyDescent="0.3">
      <c r="A142" s="131" t="s">
        <v>125</v>
      </c>
      <c r="B142" s="131"/>
      <c r="C142" s="131"/>
      <c r="D142" s="131"/>
      <c r="E142" s="131"/>
      <c r="F142" s="131"/>
    </row>
    <row r="143" spans="1:6" ht="12.75" customHeight="1" x14ac:dyDescent="0.3">
      <c r="A143" s="132" t="s">
        <v>126</v>
      </c>
      <c r="B143" s="132"/>
      <c r="C143" s="132"/>
      <c r="D143" s="132"/>
      <c r="E143" s="132"/>
      <c r="F143" s="132"/>
    </row>
    <row r="144" spans="1:6" x14ac:dyDescent="0.3">
      <c r="A144" s="96"/>
      <c r="B144" s="97"/>
      <c r="C144" s="98"/>
      <c r="D144" s="99"/>
      <c r="E144" s="100"/>
      <c r="F144" s="100"/>
    </row>
  </sheetData>
  <mergeCells count="11">
    <mergeCell ref="A6:B6"/>
    <mergeCell ref="A1:F1"/>
    <mergeCell ref="A2:F2"/>
    <mergeCell ref="A3:F3"/>
    <mergeCell ref="A4:F4"/>
    <mergeCell ref="A5:F5"/>
    <mergeCell ref="B7:F7"/>
    <mergeCell ref="A137:F137"/>
    <mergeCell ref="C139:F139"/>
    <mergeCell ref="A142:F142"/>
    <mergeCell ref="A143:F143"/>
  </mergeCells>
  <phoneticPr fontId="8" type="noConversion"/>
  <conditionalFormatting sqref="F137:F143">
    <cfRule type="cellIs" dxfId="0" priority="1" stopIfTrue="1" operator="lessThan">
      <formula>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scale="87" orientation="portrait" r:id="rId1"/>
  <headerFooter>
    <oddFooter>&amp;R&amp;P/&amp;N</oddFooter>
  </headerFooter>
  <rowBreaks count="3" manualBreakCount="3">
    <brk id="51" max="5" man="1"/>
    <brk id="82" max="5" man="1"/>
    <brk id="11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PRES.-LA CULATA SIN ENLACE</vt:lpstr>
      <vt:lpstr>'PRES.-LA CULATA SIN ENLACE'!Área_de_impresión</vt:lpstr>
      <vt:lpstr>'PRES.-LA CULATA SIN ENLACE'!Títulos_a_imprimir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 Evelyn Jiménez Cepeda</dc:creator>
  <cp:lastModifiedBy>Federico Otilio De La Cruz Beltré</cp:lastModifiedBy>
  <cp:lastPrinted>2022-05-19T20:45:03Z</cp:lastPrinted>
  <dcterms:created xsi:type="dcterms:W3CDTF">2022-03-14T19:37:54Z</dcterms:created>
  <dcterms:modified xsi:type="dcterms:W3CDTF">2022-05-19T20:45:07Z</dcterms:modified>
</cp:coreProperties>
</file>