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FRANKLIN\TRANSPARENCIA\INFO PROG. Y PROY\2023\2-ABRIL-JUNIO\ZONA I\AMP. AC. MULT. PARTIDO-LA GORRA\"/>
    </mc:Choice>
  </mc:AlternateContent>
  <bookViews>
    <workbookView xWindow="0" yWindow="0" windowWidth="28800" windowHeight="11580"/>
  </bookViews>
  <sheets>
    <sheet name="PRES. AMINILLA SIN ENLACE " sheetId="1" r:id="rId1"/>
  </sheets>
  <externalReferences>
    <externalReference r:id="rId2"/>
    <externalReference r:id="rId3"/>
  </externalReferences>
  <definedNames>
    <definedName name="_xlnm.Print_Area" localSheetId="0">'PRES. AMINILLA SIN ENLACE '!$A$1:$F$146</definedName>
    <definedName name="INSUMO_1">'[1]AC. LOS LIMONES ACERO '!$D$2</definedName>
    <definedName name="_xlnm.Print_Titles" localSheetId="0">'PRES. AMINILLA SIN ENLACE '!$1:$11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  <c r="F50" i="1" s="1"/>
  <c r="F49" i="1"/>
  <c r="F114" i="1" l="1"/>
  <c r="F112" i="1"/>
  <c r="F115" i="1" s="1"/>
  <c r="C104" i="1"/>
  <c r="F104" i="1" s="1"/>
  <c r="C103" i="1"/>
  <c r="F103" i="1" s="1"/>
  <c r="C99" i="1"/>
  <c r="F99" i="1" s="1"/>
  <c r="C98" i="1"/>
  <c r="F98" i="1" s="1"/>
  <c r="F95" i="1"/>
  <c r="F94" i="1"/>
  <c r="F89" i="1"/>
  <c r="F87" i="1"/>
  <c r="C86" i="1"/>
  <c r="C88" i="1" s="1"/>
  <c r="C85" i="1"/>
  <c r="F84" i="1"/>
  <c r="F83" i="1"/>
  <c r="C82" i="1"/>
  <c r="F82" i="1" s="1"/>
  <c r="F81" i="1"/>
  <c r="F78" i="1"/>
  <c r="C77" i="1"/>
  <c r="F77" i="1" s="1"/>
  <c r="F76" i="1"/>
  <c r="F75" i="1"/>
  <c r="C74" i="1"/>
  <c r="F73" i="1"/>
  <c r="F72" i="1"/>
  <c r="C71" i="1"/>
  <c r="F71" i="1" s="1"/>
  <c r="F70" i="1"/>
  <c r="F67" i="1"/>
  <c r="F66" i="1"/>
  <c r="F65" i="1"/>
  <c r="F64" i="1"/>
  <c r="C63" i="1"/>
  <c r="F62" i="1"/>
  <c r="F61" i="1"/>
  <c r="F60" i="1"/>
  <c r="F59" i="1"/>
  <c r="F54" i="1"/>
  <c r="F53" i="1"/>
  <c r="C46" i="1"/>
  <c r="F46" i="1" s="1"/>
  <c r="F45" i="1"/>
  <c r="F44" i="1"/>
  <c r="F43" i="1"/>
  <c r="C38" i="1"/>
  <c r="C35" i="1"/>
  <c r="C32" i="1"/>
  <c r="C29" i="1"/>
  <c r="F29" i="1" s="1"/>
  <c r="C28" i="1"/>
  <c r="F28" i="1" s="1"/>
  <c r="C27" i="1"/>
  <c r="C26" i="1"/>
  <c r="C25" i="1"/>
  <c r="F25" i="1" s="1"/>
  <c r="C24" i="1"/>
  <c r="F24" i="1" s="1"/>
  <c r="C21" i="1"/>
  <c r="C20" i="1"/>
  <c r="C19" i="1"/>
  <c r="F19" i="1" s="1"/>
  <c r="A18" i="1"/>
  <c r="A23" i="1" s="1"/>
  <c r="C16" i="1"/>
  <c r="C106" i="1" s="1"/>
  <c r="F16" i="1" l="1"/>
  <c r="C108" i="1"/>
  <c r="F108" i="1" s="1"/>
  <c r="A19" i="1"/>
  <c r="A20" i="1" s="1"/>
  <c r="A21" i="1" s="1"/>
  <c r="F20" i="1"/>
  <c r="F35" i="1"/>
  <c r="F74" i="1"/>
  <c r="F85" i="1"/>
  <c r="F26" i="1"/>
  <c r="F63" i="1"/>
  <c r="F86" i="1"/>
  <c r="F106" i="1"/>
  <c r="A31" i="1"/>
  <c r="A24" i="1"/>
  <c r="A25" i="1" s="1"/>
  <c r="A26" i="1" s="1"/>
  <c r="A27" i="1" s="1"/>
  <c r="A28" i="1" s="1"/>
  <c r="A29" i="1" s="1"/>
  <c r="F88" i="1"/>
  <c r="F21" i="1"/>
  <c r="F27" i="1"/>
  <c r="F32" i="1"/>
  <c r="F38" i="1"/>
  <c r="C100" i="1"/>
  <c r="A32" i="1" l="1"/>
  <c r="A34" i="1"/>
  <c r="F100" i="1"/>
  <c r="F109" i="1" s="1"/>
  <c r="A37" i="1" l="1"/>
  <c r="A35" i="1"/>
  <c r="A38" i="1" l="1"/>
  <c r="A40" i="1"/>
  <c r="A52" i="1" s="1"/>
  <c r="F117" i="1"/>
  <c r="F121" i="1" l="1"/>
  <c r="F122" i="1"/>
  <c r="F123" i="1"/>
  <c r="F124" i="1"/>
  <c r="F125" i="1"/>
  <c r="F126" i="1"/>
  <c r="F128" i="1"/>
  <c r="F129" i="1"/>
  <c r="F130" i="1"/>
  <c r="F120" i="1"/>
  <c r="F127" i="1" s="1"/>
  <c r="A56" i="1"/>
  <c r="A91" i="1" s="1"/>
  <c r="A106" i="1" s="1"/>
  <c r="A108" i="1" s="1"/>
  <c r="A53" i="1"/>
  <c r="F131" i="1" l="1"/>
  <c r="F133" i="1" s="1"/>
  <c r="A58" i="1"/>
  <c r="A54" i="1"/>
</calcChain>
</file>

<file path=xl/sharedStrings.xml><?xml version="1.0" encoding="utf-8"?>
<sst xmlns="http://schemas.openxmlformats.org/spreadsheetml/2006/main" count="215" uniqueCount="132">
  <si>
    <t>INSTITUTO NACIONAL DE AGUAS POTABLES Y ALCANTARILLADOS</t>
  </si>
  <si>
    <t>***INAPA***</t>
  </si>
  <si>
    <t>DIRECCIÓN DE INGENIERÍA</t>
  </si>
  <si>
    <t>DEPARTAMENTO DE COSTOS Y PRESUPUESTOS</t>
  </si>
  <si>
    <t>Presupuesto: No.082 D/F 03/03/2022</t>
  </si>
  <si>
    <t xml:space="preserve">Obra: </t>
  </si>
  <si>
    <t>Ubicación: PROVINCIA DAJABON</t>
  </si>
  <si>
    <t>ZONA: I</t>
  </si>
  <si>
    <t>Ud</t>
  </si>
  <si>
    <t>P.U. RD$</t>
  </si>
  <si>
    <t>A</t>
  </si>
  <si>
    <t>RED DE DISTRIBUCIÓN SECTOR AMINILLA</t>
  </si>
  <si>
    <t xml:space="preserve">PRELIMINAR </t>
  </si>
  <si>
    <t>Replanteo</t>
  </si>
  <si>
    <t>M</t>
  </si>
  <si>
    <t>CORTE, EXTRACCIÓN Y BOTE DE CARPETA ASFÁLTICA (LONG. 2,416.00M)</t>
  </si>
  <si>
    <t>Corte de Asfalto e=2" (2 lados)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</si>
  <si>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</si>
  <si>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</si>
  <si>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</si>
  <si>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</si>
  <si>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</si>
  <si>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</si>
  <si>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Asiento de arena (Suministro y colocación)</t>
  </si>
  <si>
    <t>Suministro de material de mina (sujeto a aprobación por la supervisión)</t>
  </si>
  <si>
    <t>Suministro de material de base (sujeto a aprobación por la supervisión)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</si>
  <si>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</si>
  <si>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</si>
  <si>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</si>
  <si>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</si>
  <si>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</si>
  <si>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De Ø3" PVC (SDR-26) c/J. G. + 2% pérdida por campana</t>
  </si>
  <si>
    <t>COLOCACIÓN DE TUBERÍA:</t>
  </si>
  <si>
    <t>De Ø3" PVC (SDR-26) c/J. G.</t>
  </si>
  <si>
    <t>PRUEBA HIDROSTÁTICA</t>
  </si>
  <si>
    <t>SUMINISTRO Y COLOCACIÓN DE PIEZAS ESPECIALES</t>
  </si>
  <si>
    <t>PVC SCH-40 (c/cemento solvente Tangit):</t>
  </si>
  <si>
    <t>7.1.1</t>
  </si>
  <si>
    <t xml:space="preserve">Codo 3" x 45º </t>
  </si>
  <si>
    <t>7.1.2</t>
  </si>
  <si>
    <t xml:space="preserve">Codo 3" x 90º </t>
  </si>
  <si>
    <t>7.1.3</t>
  </si>
  <si>
    <t>Tee 3" x 3"</t>
  </si>
  <si>
    <t>7.1.4</t>
  </si>
  <si>
    <t>Anclaje de H. S. F'c = 180 kg/cm² p/piezas (Según detalle de diseño)</t>
  </si>
  <si>
    <t>SUMINISTRO Y COLOCACIÓN DE VÁLVULAS</t>
  </si>
  <si>
    <t>Válvula de Compuerta de Ø3" H.F. de 150 PSI, Platillada, Completa (Incluye cuerpo de válvula, niple, tornillos, tuercas, juntas de goma y junta dresser)</t>
  </si>
  <si>
    <t>Caja telescópica para Válvula de Compuerta (Según diseño)</t>
  </si>
  <si>
    <t>CRUCES:</t>
  </si>
  <si>
    <t>CRUCE DE ALCANTARILLA EN TUBERÍA DE Ø3" ACERO SCH-40 L=10.00 M (1 UD)</t>
  </si>
  <si>
    <t>9.1.1</t>
  </si>
  <si>
    <t>9.1.2</t>
  </si>
  <si>
    <t>Suministro de Tubería de Ø3" Acero SCH-40 (Incluye brazos)</t>
  </si>
  <si>
    <t>9.1.3</t>
  </si>
  <si>
    <t>Suministro de Codo de Ø3" x 45º Acero SCH-80 c/protección anticorrosiva</t>
  </si>
  <si>
    <t>9.1.4</t>
  </si>
  <si>
    <t>Suministro de Junta mecánica tipo Dresser de Ø3" 150 PSI</t>
  </si>
  <si>
    <t>9.1.5</t>
  </si>
  <si>
    <t>Anclaje de H. A. F'c = 210 kg/cm² p/piezas (Según detalle de diseño)</t>
  </si>
  <si>
    <t>9.1.6</t>
  </si>
  <si>
    <t>9.1.7</t>
  </si>
  <si>
    <t>9.1.8</t>
  </si>
  <si>
    <t>Bote de material in situ</t>
  </si>
  <si>
    <t>9.1.9</t>
  </si>
  <si>
    <t>Mano de obra de colocación (Incluye equipos, personal y materiales)</t>
  </si>
  <si>
    <t>CRUCE DE ALCANTARILLA EN TUBERÍA DE Ø3" ACERO SCH-40 L=4.00 M (1 UD)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</si>
  <si>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</si>
  <si>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</si>
  <si>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</si>
  <si>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</si>
  <si>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</si>
  <si>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</si>
  <si>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</si>
  <si>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</si>
  <si>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9.2.9</t>
  </si>
  <si>
    <t>CRUCE DE ALCANTARILLA EN TUBERÍA DE Ø3" ACERO SCH-40 L=3.00 M (1 UD)</t>
  </si>
  <si>
    <t>SUMINISTRO Y COLOCACIÓN DE ACOMETIDAS DE POLIETILENO (SEGÚN DETALLES DE DISEÑO)</t>
  </si>
  <si>
    <t>ACOMETIDAS URBANAS Y RURALES</t>
  </si>
  <si>
    <t>10.1.1</t>
  </si>
  <si>
    <t>Acometidas Urbanas de Ø3"</t>
  </si>
  <si>
    <t>10.1.2</t>
  </si>
  <si>
    <t>Acometidas Rurales de Ø3"</t>
  </si>
  <si>
    <t>DEMOLICIÓN DE:</t>
  </si>
  <si>
    <t>10.2.1</t>
  </si>
  <si>
    <t>Acera de 1.00 m</t>
  </si>
  <si>
    <t>10.2.2</t>
  </si>
  <si>
    <t>Contén</t>
  </si>
  <si>
    <t>10.2.3</t>
  </si>
  <si>
    <t>Bote de material demolido c/camión</t>
  </si>
  <si>
    <t>REPOSICIÓN DE:</t>
  </si>
  <si>
    <t>10.3.1</t>
  </si>
  <si>
    <t>Acera de 1.00m</t>
  </si>
  <si>
    <t>10.3.2</t>
  </si>
  <si>
    <r>
      <rPr>
        <b/>
        <sz val="10"/>
        <rFont val="Arial"/>
        <family val="2"/>
      </rPr>
      <t xml:space="preserve">SEÑALIZACIÓN, CONTROL Y MANEJO DEL TRÁNSITO </t>
    </r>
    <r>
      <rPr>
        <sz val="10"/>
        <rFont val="Arial"/>
        <family val="2"/>
      </rPr>
      <t>( incluye:  Letreros con base ,Conos Refractarios, Cinta de peligro, Malla de seguridad naranja, Tanques de 55 Gl pintados amarillo trafico con cinta luminica, Pasarelas de Madera y  hombres con banderolas, chachelos y cascos de seguridad )</t>
    </r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</si>
  <si>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</si>
  <si>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A</t>
  </si>
  <si>
    <t>Z</t>
  </si>
  <si>
    <t>VARIOS</t>
  </si>
  <si>
    <t>SUB-TOTAL FASE  Z</t>
  </si>
  <si>
    <t>SUB-TOTAL GENERAL</t>
  </si>
  <si>
    <t>GASTOS INDIRECTOS</t>
  </si>
  <si>
    <t>Honorarios Profesionales</t>
  </si>
  <si>
    <t>Gastos Administrativos</t>
  </si>
  <si>
    <t>Seguros, Pólizas y Fianzas</t>
  </si>
  <si>
    <t>Gastos de Transporte</t>
  </si>
  <si>
    <t>Supervisión de la Obra</t>
  </si>
  <si>
    <t>Medida de Compensación Ambiental</t>
  </si>
  <si>
    <t xml:space="preserve"> ITBIS Honorarios Profesionales (Ley 07-2007)</t>
  </si>
  <si>
    <t>Ley 6-86</t>
  </si>
  <si>
    <t>CODIA</t>
  </si>
  <si>
    <t>Imprevistos</t>
  </si>
  <si>
    <t>TOTAL GASTOS INDIRECTOS</t>
  </si>
  <si>
    <t>TOTAL EJECUTAR EN RD$</t>
  </si>
  <si>
    <t>VISTO BUENO:</t>
  </si>
  <si>
    <t>ING. JOSÉ MANUEL AYBAR OVALLE</t>
  </si>
  <si>
    <t>DIRECTOR DE INGENIERIA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</si>
  <si>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obra. De 16' x 10' impresión full color conteniendo logo de INAPA, nombre de proyecto y contratista. Estructura en tubos galvanizados 1 ½"x 1 ½" y soportes en tubo cuadrado 4" x 4"</t>
    </r>
  </si>
  <si>
    <r>
      <rPr>
        <b/>
        <sz val="10"/>
        <rFont val="Arial"/>
        <family val="2"/>
      </rPr>
      <t>CAMPAMENTO</t>
    </r>
    <r>
      <rPr>
        <sz val="10"/>
        <rFont val="Arial"/>
        <family val="2"/>
      </rPr>
      <t xml:space="preserve"> (Incluye alquiler de casa o solar y caseta de materiales)</t>
    </r>
  </si>
  <si>
    <t>Meses</t>
  </si>
  <si>
    <t>ACERO (c/protección anticorrosiva):</t>
  </si>
  <si>
    <t>7.2.1</t>
  </si>
  <si>
    <t>7.2.2</t>
  </si>
  <si>
    <t xml:space="preserve">Junta tapón de 3" </t>
  </si>
  <si>
    <t>Nº</t>
  </si>
  <si>
    <t>DESCRIPCIÓN</t>
  </si>
  <si>
    <t>CANTIDAD</t>
  </si>
  <si>
    <t>UD</t>
  </si>
  <si>
    <t>VALOR RD$</t>
  </si>
  <si>
    <r>
      <t xml:space="preserve">AMPLIACIÓN AC. MÚLTIPLE PARTIDO - LA GORRA - PARAJE LOS INDIOS - EL LLANO - LA BARRERA - AMINILLA - RODEO DE AMINILLA - PARAJE LA TUNA - PARAJE LOS BABOSOS - SABANA AL MEDIO - EL JUNCO - LA PIÑA - VILLA GARCÍA - PARAJE SANGRE LINDA.                          
</t>
    </r>
    <r>
      <rPr>
        <b/>
        <sz val="10"/>
        <rFont val="Arial"/>
        <family val="2"/>
      </rPr>
      <t xml:space="preserve">LOTE P - RED DE DISTRIBUCIÓN SECTOR AMINILLA </t>
    </r>
  </si>
  <si>
    <t>M³N</t>
  </si>
  <si>
    <t>M³S</t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</si>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</sst>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.0"/>
    <numFmt numFmtId="165" formatCode="_-* #,##0.00\ _€_-;\-* #,##0.00\ _€_-;_-* &quot;-&quot;??\ _€_-;_-@_-"/>
    <numFmt numFmtId="166" formatCode="_(* #,##0.0_);_(* \(#,##0.0\);_(* &quot;-&quot;??_);_(@_)"/>
    <numFmt numFmtId="167" formatCode="#,##0.00;[Red]#,##0.00"/>
    <numFmt numFmtId="168" formatCode="#,##0.0;\-#,##0.0"/>
    <numFmt numFmtId="169" formatCode="[$$-409]#,##0.00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9" fontId="9" fillId="0" borderId="0"/>
    <xf numFmtId="165" fontId="2" fillId="0" borderId="0" applyFont="0" applyFill="0" applyBorder="0" applyAlignment="0" applyProtection="0"/>
    <xf numFmtId="0" fontId="12" fillId="0" borderId="0"/>
  </cellStyleXfs>
  <cellXfs count="147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4" fontId="2" fillId="0" borderId="1" xfId="1" applyNumberFormat="1" applyFont="1" applyFill="1" applyBorder="1" applyAlignment="1" applyProtection="1">
      <alignment horizontal="right" vertical="top" wrapText="1"/>
    </xf>
    <xf numFmtId="4" fontId="2" fillId="0" borderId="1" xfId="0" applyNumberFormat="1" applyFont="1" applyBorder="1" applyAlignment="1">
      <alignment horizontal="center" vertical="top"/>
    </xf>
    <xf numFmtId="4" fontId="2" fillId="0" borderId="1" xfId="1" applyNumberFormat="1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4" fontId="1" fillId="0" borderId="1" xfId="1" applyNumberFormat="1" applyFont="1" applyFill="1" applyBorder="1" applyAlignment="1" applyProtection="1">
      <alignment horizontal="right" vertical="top" wrapText="1"/>
    </xf>
    <xf numFmtId="4" fontId="1" fillId="0" borderId="1" xfId="0" applyNumberFormat="1" applyFont="1" applyBorder="1" applyAlignment="1">
      <alignment horizontal="center" vertical="top"/>
    </xf>
    <xf numFmtId="4" fontId="1" fillId="0" borderId="1" xfId="1" applyNumberFormat="1" applyFont="1" applyFill="1" applyBorder="1" applyAlignment="1" applyProtection="1">
      <alignment horizontal="right" vertical="top" wrapText="1"/>
      <protection locked="0"/>
    </xf>
    <xf numFmtId="4" fontId="1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top"/>
    </xf>
    <xf numFmtId="164" fontId="1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0" fontId="1" fillId="2" borderId="1" xfId="2" applyFont="1" applyFill="1" applyBorder="1" applyAlignment="1">
      <alignment horizontal="left" vertical="top" wrapText="1"/>
    </xf>
    <xf numFmtId="37" fontId="1" fillId="2" borderId="2" xfId="0" applyNumberFormat="1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4" fontId="2" fillId="2" borderId="1" xfId="0" applyNumberFormat="1" applyFont="1" applyFill="1" applyBorder="1" applyAlignment="1">
      <alignment vertical="top"/>
    </xf>
    <xf numFmtId="4" fontId="4" fillId="2" borderId="1" xfId="0" applyNumberFormat="1" applyFont="1" applyFill="1" applyBorder="1" applyAlignment="1">
      <alignment horizontal="center" vertical="top"/>
    </xf>
    <xf numFmtId="167" fontId="2" fillId="2" borderId="1" xfId="0" applyNumberFormat="1" applyFont="1" applyFill="1" applyBorder="1" applyAlignment="1">
      <alignment vertical="top" wrapText="1"/>
    </xf>
    <xf numFmtId="168" fontId="2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vertical="top" wrapText="1"/>
    </xf>
    <xf numFmtId="3" fontId="5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/>
    </xf>
    <xf numFmtId="37" fontId="1" fillId="2" borderId="1" xfId="0" applyNumberFormat="1" applyFont="1" applyFill="1" applyBorder="1" applyAlignment="1">
      <alignment horizontal="right" vertical="top"/>
    </xf>
    <xf numFmtId="4" fontId="2" fillId="2" borderId="1" xfId="1" applyNumberFormat="1" applyFont="1" applyFill="1" applyBorder="1" applyAlignment="1">
      <alignment horizontal="right" vertical="top" wrapText="1"/>
    </xf>
    <xf numFmtId="4" fontId="2" fillId="2" borderId="1" xfId="1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right" vertical="top" wrapText="1"/>
    </xf>
    <xf numFmtId="4" fontId="2" fillId="5" borderId="1" xfId="0" applyNumberFormat="1" applyFont="1" applyFill="1" applyBorder="1" applyAlignment="1">
      <alignment horizontal="right" vertical="top" wrapText="1"/>
    </xf>
    <xf numFmtId="4" fontId="2" fillId="5" borderId="1" xfId="0" applyNumberFormat="1" applyFont="1" applyFill="1" applyBorder="1" applyAlignment="1">
      <alignment horizontal="center" vertical="top" wrapText="1"/>
    </xf>
    <xf numFmtId="4" fontId="1" fillId="5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43" fontId="2" fillId="2" borderId="1" xfId="4" applyFont="1" applyFill="1" applyBorder="1" applyAlignment="1">
      <alignment horizontal="center" vertical="top" wrapText="1"/>
    </xf>
    <xf numFmtId="167" fontId="2" fillId="2" borderId="1" xfId="5" applyNumberFormat="1" applyFill="1" applyBorder="1" applyAlignment="1">
      <alignment vertical="top"/>
    </xf>
    <xf numFmtId="0" fontId="1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164" fontId="2" fillId="0" borderId="1" xfId="6" applyNumberFormat="1" applyBorder="1" applyAlignment="1">
      <alignment horizontal="right" vertical="top"/>
    </xf>
    <xf numFmtId="167" fontId="2" fillId="0" borderId="1" xfId="6" applyNumberFormat="1" applyBorder="1" applyAlignment="1">
      <alignment vertical="top"/>
    </xf>
    <xf numFmtId="4" fontId="2" fillId="0" borderId="1" xfId="7" applyNumberFormat="1" applyFont="1" applyFill="1" applyBorder="1" applyAlignment="1">
      <alignment vertical="top" wrapText="1"/>
    </xf>
    <xf numFmtId="10" fontId="2" fillId="0" borderId="1" xfId="0" applyNumberFormat="1" applyFont="1" applyBorder="1" applyAlignment="1">
      <alignment horizontal="right" vertical="top" wrapText="1"/>
    </xf>
    <xf numFmtId="167" fontId="2" fillId="0" borderId="1" xfId="6" applyNumberForma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vertical="top"/>
    </xf>
    <xf numFmtId="167" fontId="3" fillId="0" borderId="1" xfId="6" applyNumberFormat="1" applyFont="1" applyBorder="1" applyAlignment="1">
      <alignment vertical="top"/>
    </xf>
    <xf numFmtId="1" fontId="1" fillId="0" borderId="1" xfId="0" applyNumberFormat="1" applyFont="1" applyBorder="1" applyAlignment="1">
      <alignment horizontal="right" vertical="top" wrapText="1"/>
    </xf>
    <xf numFmtId="167" fontId="6" fillId="0" borderId="1" xfId="0" applyNumberFormat="1" applyFont="1" applyBorder="1" applyAlignment="1">
      <alignment horizontal="center" vertical="top"/>
    </xf>
    <xf numFmtId="167" fontId="1" fillId="0" borderId="1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 wrapText="1"/>
    </xf>
    <xf numFmtId="10" fontId="2" fillId="0" borderId="1" xfId="9" applyNumberFormat="1" applyFont="1" applyFill="1" applyBorder="1" applyAlignment="1">
      <alignment horizontal="right" vertical="top"/>
    </xf>
    <xf numFmtId="2" fontId="2" fillId="0" borderId="1" xfId="6" applyNumberFormat="1" applyBorder="1" applyAlignment="1">
      <alignment horizontal="right" vertical="top"/>
    </xf>
    <xf numFmtId="164" fontId="2" fillId="0" borderId="1" xfId="10" applyNumberFormat="1" applyBorder="1" applyAlignment="1">
      <alignment horizontal="right" vertical="top"/>
    </xf>
    <xf numFmtId="0" fontId="7" fillId="0" borderId="1" xfId="0" applyFont="1" applyBorder="1" applyAlignment="1">
      <alignment vertical="top" wrapText="1"/>
    </xf>
    <xf numFmtId="164" fontId="2" fillId="6" borderId="3" xfId="0" applyNumberFormat="1" applyFont="1" applyFill="1" applyBorder="1" applyAlignment="1">
      <alignment horizontal="right" vertical="top"/>
    </xf>
    <xf numFmtId="0" fontId="1" fillId="6" borderId="3" xfId="0" applyFont="1" applyFill="1" applyBorder="1" applyAlignment="1">
      <alignment horizontal="right" vertical="top"/>
    </xf>
    <xf numFmtId="167" fontId="2" fillId="6" borderId="3" xfId="0" applyNumberFormat="1" applyFont="1" applyFill="1" applyBorder="1" applyAlignment="1">
      <alignment horizontal="right" vertical="top"/>
    </xf>
    <xf numFmtId="167" fontId="2" fillId="6" borderId="3" xfId="0" applyNumberFormat="1" applyFont="1" applyFill="1" applyBorder="1" applyAlignment="1">
      <alignment horizontal="center" vertical="top"/>
    </xf>
    <xf numFmtId="4" fontId="1" fillId="6" borderId="3" xfId="11" applyNumberFormat="1" applyFont="1" applyFill="1" applyBorder="1" applyAlignment="1">
      <alignment vertical="top"/>
    </xf>
    <xf numFmtId="0" fontId="7" fillId="0" borderId="1" xfId="0" applyFont="1" applyBorder="1" applyAlignment="1">
      <alignment vertical="top"/>
    </xf>
    <xf numFmtId="164" fontId="2" fillId="3" borderId="3" xfId="0" applyNumberFormat="1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right" vertical="top"/>
    </xf>
    <xf numFmtId="167" fontId="2" fillId="3" borderId="3" xfId="0" applyNumberFormat="1" applyFont="1" applyFill="1" applyBorder="1" applyAlignment="1">
      <alignment horizontal="right" vertical="top"/>
    </xf>
    <xf numFmtId="167" fontId="2" fillId="3" borderId="3" xfId="0" applyNumberFormat="1" applyFont="1" applyFill="1" applyBorder="1" applyAlignment="1">
      <alignment horizontal="center" vertical="top"/>
    </xf>
    <xf numFmtId="4" fontId="1" fillId="3" borderId="3" xfId="11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2" fillId="2" borderId="0" xfId="12" applyNumberFormat="1" applyFont="1" applyFill="1" applyAlignment="1">
      <alignment horizontal="left" vertical="top"/>
    </xf>
    <xf numFmtId="0" fontId="8" fillId="2" borderId="0" xfId="8" applyFont="1" applyFill="1" applyAlignment="1">
      <alignment horizontal="left" vertical="top" wrapText="1"/>
    </xf>
    <xf numFmtId="0" fontId="2" fillId="2" borderId="0" xfId="8" applyFill="1" applyAlignment="1">
      <alignment horizontal="left" vertical="top" wrapText="1"/>
    </xf>
    <xf numFmtId="4" fontId="2" fillId="0" borderId="0" xfId="0" applyNumberFormat="1" applyFont="1" applyAlignment="1">
      <alignment vertical="top"/>
    </xf>
    <xf numFmtId="164" fontId="1" fillId="3" borderId="4" xfId="0" applyNumberFormat="1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4" fontId="2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3" fillId="2" borderId="0" xfId="0" applyFont="1" applyFill="1" applyAlignment="1">
      <alignment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0" fontId="2" fillId="0" borderId="8" xfId="0" applyFont="1" applyBorder="1" applyAlignment="1">
      <alignment horizontal="right" vertical="top" wrapText="1"/>
    </xf>
    <xf numFmtId="0" fontId="2" fillId="0" borderId="8" xfId="0" applyFont="1" applyBorder="1" applyAlignment="1">
      <alignment vertical="top" wrapText="1"/>
    </xf>
    <xf numFmtId="4" fontId="2" fillId="0" borderId="8" xfId="1" applyNumberFormat="1" applyFont="1" applyFill="1" applyBorder="1" applyAlignment="1" applyProtection="1">
      <alignment horizontal="right" vertical="top" wrapText="1"/>
    </xf>
    <xf numFmtId="4" fontId="2" fillId="0" borderId="8" xfId="0" applyNumberFormat="1" applyFont="1" applyBorder="1" applyAlignment="1">
      <alignment horizontal="center" vertical="top"/>
    </xf>
    <xf numFmtId="4" fontId="2" fillId="0" borderId="8" xfId="1" applyNumberFormat="1" applyFont="1" applyFill="1" applyBorder="1" applyAlignment="1" applyProtection="1">
      <alignment horizontal="right" vertical="top" wrapText="1"/>
      <protection locked="0"/>
    </xf>
    <xf numFmtId="4" fontId="2" fillId="0" borderId="8" xfId="0" applyNumberFormat="1" applyFont="1" applyBorder="1" applyAlignment="1">
      <alignment horizontal="right" vertical="top" wrapText="1"/>
    </xf>
    <xf numFmtId="0" fontId="1" fillId="4" borderId="9" xfId="0" applyFont="1" applyFill="1" applyBorder="1" applyAlignment="1">
      <alignment horizontal="right" vertical="top" wrapText="1"/>
    </xf>
    <xf numFmtId="0" fontId="1" fillId="2" borderId="9" xfId="0" applyFont="1" applyFill="1" applyBorder="1" applyAlignment="1">
      <alignment vertical="top" wrapText="1"/>
    </xf>
    <xf numFmtId="4" fontId="2" fillId="0" borderId="9" xfId="1" applyNumberFormat="1" applyFont="1" applyFill="1" applyBorder="1" applyAlignment="1" applyProtection="1">
      <alignment horizontal="right" vertical="top" wrapText="1"/>
    </xf>
    <xf numFmtId="4" fontId="2" fillId="0" borderId="9" xfId="0" applyNumberFormat="1" applyFont="1" applyBorder="1" applyAlignment="1">
      <alignment horizontal="center" vertical="top"/>
    </xf>
    <xf numFmtId="4" fontId="2" fillId="0" borderId="9" xfId="1" applyNumberFormat="1" applyFont="1" applyFill="1" applyBorder="1" applyAlignment="1" applyProtection="1">
      <alignment horizontal="right" vertical="top" wrapText="1"/>
      <protection locked="0"/>
    </xf>
    <xf numFmtId="4" fontId="2" fillId="0" borderId="9" xfId="0" applyNumberFormat="1" applyFont="1" applyBorder="1" applyAlignment="1">
      <alignment horizontal="right" vertical="top" wrapText="1"/>
    </xf>
    <xf numFmtId="4" fontId="2" fillId="2" borderId="8" xfId="0" applyNumberFormat="1" applyFont="1" applyFill="1" applyBorder="1" applyAlignment="1">
      <alignment horizontal="right" vertical="top" wrapText="1"/>
    </xf>
    <xf numFmtId="164" fontId="1" fillId="0" borderId="9" xfId="0" applyNumberFormat="1" applyFont="1" applyBorder="1" applyAlignment="1">
      <alignment horizontal="right" vertical="top"/>
    </xf>
    <xf numFmtId="0" fontId="1" fillId="0" borderId="9" xfId="0" applyFont="1" applyBorder="1" applyAlignment="1">
      <alignment vertical="top" wrapText="1"/>
    </xf>
    <xf numFmtId="4" fontId="2" fillId="0" borderId="9" xfId="0" applyNumberFormat="1" applyFont="1" applyBorder="1" applyAlignment="1">
      <alignment horizontal="center" vertical="top" wrapText="1"/>
    </xf>
    <xf numFmtId="37" fontId="1" fillId="2" borderId="9" xfId="0" applyNumberFormat="1" applyFont="1" applyFill="1" applyBorder="1" applyAlignment="1">
      <alignment horizontal="right" vertical="top" wrapText="1"/>
    </xf>
    <xf numFmtId="0" fontId="5" fillId="2" borderId="9" xfId="0" applyFont="1" applyFill="1" applyBorder="1" applyAlignment="1">
      <alignment vertical="top" wrapText="1"/>
    </xf>
    <xf numFmtId="4" fontId="2" fillId="2" borderId="9" xfId="0" applyNumberFormat="1" applyFont="1" applyFill="1" applyBorder="1" applyAlignment="1">
      <alignment vertical="top"/>
    </xf>
    <xf numFmtId="4" fontId="4" fillId="2" borderId="9" xfId="0" applyNumberFormat="1" applyFont="1" applyFill="1" applyBorder="1" applyAlignment="1">
      <alignment horizontal="center" vertical="top"/>
    </xf>
    <xf numFmtId="167" fontId="2" fillId="2" borderId="9" xfId="0" applyNumberFormat="1" applyFont="1" applyFill="1" applyBorder="1" applyAlignment="1">
      <alignment vertical="top" wrapText="1"/>
    </xf>
    <xf numFmtId="4" fontId="2" fillId="2" borderId="9" xfId="0" applyNumberFormat="1" applyFont="1" applyFill="1" applyBorder="1" applyAlignment="1">
      <alignment horizontal="right" vertical="top" wrapText="1"/>
    </xf>
    <xf numFmtId="166" fontId="2" fillId="5" borderId="8" xfId="3" applyNumberFormat="1" applyFont="1" applyFill="1" applyBorder="1" applyAlignment="1" applyProtection="1">
      <alignment horizontal="right" vertical="top"/>
    </xf>
    <xf numFmtId="0" fontId="1" fillId="5" borderId="8" xfId="0" applyFont="1" applyFill="1" applyBorder="1" applyAlignment="1">
      <alignment horizontal="center" vertical="top" wrapText="1"/>
    </xf>
    <xf numFmtId="4" fontId="2" fillId="5" borderId="8" xfId="1" applyNumberFormat="1" applyFont="1" applyFill="1" applyBorder="1" applyAlignment="1">
      <alignment horizontal="right" vertical="top" wrapText="1"/>
    </xf>
    <xf numFmtId="0" fontId="2" fillId="5" borderId="8" xfId="1" applyNumberFormat="1" applyFont="1" applyFill="1" applyBorder="1" applyAlignment="1">
      <alignment horizontal="center" vertical="top"/>
    </xf>
    <xf numFmtId="4" fontId="1" fillId="5" borderId="8" xfId="1" applyNumberFormat="1" applyFont="1" applyFill="1" applyBorder="1" applyAlignment="1">
      <alignment horizontal="right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justify" vertical="top" wrapText="1"/>
    </xf>
    <xf numFmtId="0" fontId="12" fillId="2" borderId="0" xfId="14" applyFill="1" applyAlignment="1">
      <alignment horizontal="center" vertical="top" wrapText="1"/>
    </xf>
    <xf numFmtId="0" fontId="13" fillId="2" borderId="0" xfId="0" applyFont="1" applyFill="1" applyAlignment="1">
      <alignment horizontal="center" vertical="top"/>
    </xf>
    <xf numFmtId="0" fontId="1" fillId="2" borderId="0" xfId="14" applyFont="1" applyFill="1" applyAlignment="1">
      <alignment horizontal="center" vertical="top"/>
    </xf>
    <xf numFmtId="0" fontId="13" fillId="2" borderId="0" xfId="14" applyFont="1" applyFill="1" applyBorder="1" applyAlignment="1">
      <alignment horizontal="center" vertical="top"/>
    </xf>
  </cellXfs>
  <cellStyles count="15">
    <cellStyle name="Millares 10 2" xfId="4"/>
    <cellStyle name="Millares 12 3" xfId="13"/>
    <cellStyle name="Millares 2 2 2 3" xfId="7"/>
    <cellStyle name="Millares 4 2 2" xfId="3"/>
    <cellStyle name="Millares 5 3" xfId="1"/>
    <cellStyle name="Millares 5 3 2" xfId="11"/>
    <cellStyle name="Normal" xfId="0" builtinId="0"/>
    <cellStyle name="Normal 18" xfId="12"/>
    <cellStyle name="Normal 2 2 2" xfId="8"/>
    <cellStyle name="Normal 2 2 2 2" xfId="14"/>
    <cellStyle name="Normal 2 3" xfId="5"/>
    <cellStyle name="Normal 2 3 2 2" xfId="10"/>
    <cellStyle name="Normal 5" xfId="2"/>
    <cellStyle name="Normal_502-01 alcantarillado sanitario academia de entrenamiento policial de hatilloparte b" xfId="6"/>
    <cellStyle name="Porcentaje 2 2" xfId="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114300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3EA61BC3-CFF3-4886-8D9D-B2AFB44EFF64}"/>
            </a:ext>
          </a:extLst>
        </xdr:cNvPr>
        <xdr:cNvSpPr txBox="1">
          <a:spLocks noChangeArrowheads="1"/>
        </xdr:cNvSpPr>
      </xdr:nvSpPr>
      <xdr:spPr bwMode="auto">
        <a:xfrm>
          <a:off x="1790700" y="307086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EB040526-1247-4517-B72D-DE2BCB49A92C}"/>
            </a:ext>
          </a:extLst>
        </xdr:cNvPr>
        <xdr:cNvSpPr txBox="1">
          <a:spLocks noChangeArrowheads="1"/>
        </xdr:cNvSpPr>
      </xdr:nvSpPr>
      <xdr:spPr bwMode="auto">
        <a:xfrm>
          <a:off x="1790700" y="307086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49E5C4D2-C7AC-499A-8F5D-2728D5138DDE}"/>
            </a:ext>
          </a:extLst>
        </xdr:cNvPr>
        <xdr:cNvSpPr txBox="1">
          <a:spLocks noChangeArrowheads="1"/>
        </xdr:cNvSpPr>
      </xdr:nvSpPr>
      <xdr:spPr bwMode="auto">
        <a:xfrm>
          <a:off x="1790700" y="307086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114300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C69A63B3-CC92-4EC8-AC4A-3BD36F960094}"/>
            </a:ext>
          </a:extLst>
        </xdr:cNvPr>
        <xdr:cNvSpPr txBox="1">
          <a:spLocks noChangeArrowheads="1"/>
        </xdr:cNvSpPr>
      </xdr:nvSpPr>
      <xdr:spPr bwMode="auto">
        <a:xfrm>
          <a:off x="1790700" y="307086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114300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76FD9C9B-269F-4D9D-A423-D93959BB7AFC}"/>
            </a:ext>
          </a:extLst>
        </xdr:cNvPr>
        <xdr:cNvSpPr txBox="1">
          <a:spLocks noChangeArrowheads="1"/>
        </xdr:cNvSpPr>
      </xdr:nvSpPr>
      <xdr:spPr bwMode="auto">
        <a:xfrm>
          <a:off x="1790700" y="307086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69B4D9DD-4A5C-4B06-96FA-D56291FF3626}"/>
            </a:ext>
          </a:extLst>
        </xdr:cNvPr>
        <xdr:cNvSpPr txBox="1">
          <a:spLocks noChangeArrowheads="1"/>
        </xdr:cNvSpPr>
      </xdr:nvSpPr>
      <xdr:spPr bwMode="auto">
        <a:xfrm>
          <a:off x="1790700" y="307086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76B17E72-3B5D-40D6-97E1-E0CBF34FC33E}"/>
            </a:ext>
          </a:extLst>
        </xdr:cNvPr>
        <xdr:cNvSpPr txBox="1">
          <a:spLocks noChangeArrowheads="1"/>
        </xdr:cNvSpPr>
      </xdr:nvSpPr>
      <xdr:spPr bwMode="auto">
        <a:xfrm>
          <a:off x="1790700" y="307086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EEC35913-3881-4D6C-BB4F-ABA5BFE433EB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2D1B9A6C-4356-42A4-A60C-79202565D06C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900285C3-3074-4C2C-942B-15F9958D686D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1223A4FA-20CC-428D-BA82-ED66A341CA1D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D06D7679-6504-464A-99E9-513B51C9977A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597DF2E2-F88A-4B98-8128-3A6067B21803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57A8318E-CA44-44F6-B966-26F9C953AA7C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75D1B475-A202-45F4-82C9-D946840427A1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5C567F64-C871-47A7-8931-71854466536F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78DADF27-3A05-46A6-A906-F5257BA4E230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138E1E1D-C78F-45D2-9BFC-DF3EC466AA66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8010688F-87A6-40FF-B78B-F273F2BC22F8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33F33B7D-E586-4F4F-89B3-97C765D493E4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B1AB0E8F-4FC7-4E5A-AED3-9D71C8322610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7CADBEE2-71AB-4C0B-B947-CFBC812E25A6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4E8D6BBA-6DF3-4055-BFC9-455134E610E8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1CFBC60F-0E58-4120-9AE1-91D6867BF7FD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3FEBA1CE-BE6D-4E08-90F7-8DAD4CB42469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B1DCC31A-47DB-4E6A-84B8-A34915464F38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9544E20D-D72F-4185-9884-067FE58F9640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2203CC36-C879-40AD-92C3-A35C46FF63FA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D833321F-14DA-4D1C-B30F-D75E61B0AF10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CBB7202E-BD14-4EEE-A3D2-C763665FFB73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E74FA363-CAF0-4317-AAAB-AC6721FF6F27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A6613642-E92E-457F-AF9D-9BA703288FF6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DE16AF17-7ECE-43F6-9955-319D1D266EAD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E7E182E2-0AF8-4ED9-8247-08DA1451A2B9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F0F23B5C-A6B8-4D13-B20C-A971D695D766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BCBAC184-DB36-4BAA-BD20-7FF9AB825481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1F71FC41-A030-4D78-B855-F637CD3E3746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B04C8128-45F4-42AA-AD64-6E3BD6EBA2CB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EFA50253-6738-42A1-A99A-07AAC1B9D6DD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0AF26496-B092-4E91-8827-38CDD74A9A9F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16AB7B89-E3A8-424D-94FE-8EA72A2466DF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9427B897-D68E-4DC2-99A1-31A87382F7A1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87ED4DCB-DD46-4CB0-B38D-7F1C80B582B1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39E4A2D4-70E6-4040-99B3-8308835A6FB7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6F618CBA-3366-4D0A-9165-AD5FB244AD8D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4FA8B95E-8218-4B57-BE87-068A43DE7218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59E17C30-772A-4285-9852-FBC6EAD7E17F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6A03E06C-34C5-491D-A72E-F231B16948FC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CC3A86DF-1623-4A42-9C7E-712363A90453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E28B6E63-AE02-4156-9C0D-BC7A9D7210D1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5DA3B712-B655-46E1-A2F4-A691D3F7D8B0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53F5CDC1-6EF9-4823-A7C6-F3AC119B72A3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80D88195-F02B-43C7-8AB5-83885B9040F5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342FA8C4-3F31-4BBA-AD56-276A9E362759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AFF0EBC3-4EE8-4890-ACF9-E16D0327437D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32F734EC-54F6-4FE8-8C82-D08FA2C8FDDA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E439143F-AFBC-491D-9E80-F47C7CF7E5B8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AE119537-B722-4895-98AC-52859B1D71DB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CD27B227-52B6-4911-A654-6BEA060A0EC1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15835897-5A6B-4338-BCC1-E9F55D8664DF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024C3572-FDAF-450F-8A39-5251180A12B1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C1E90674-B780-49D1-A692-53489BA5C4DC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3F57C989-385B-48BD-A98B-496FA7D47C65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9BCF307A-80EF-420E-9278-E619AAD45FAE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47C25C0D-D052-408E-91E5-63EAB212598F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18962851-4A56-46EC-B9D3-397BA7686DDF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8757F1CA-378A-4A41-B1A2-1C0E387359D3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CDBEE8A6-5DDC-4915-A24A-F45297139A36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93B04A3A-3DF3-4654-935C-47C5049BE5D0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2B501927-2923-4400-88C8-BECA368F1BB0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76A8DC8F-BD3B-4022-B0D0-E8698F7DEEAB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C6A64277-D130-416D-ACD0-F97CB5468B79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0BB66FE1-12BC-449B-80DF-88B4FC70E009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D0B2473C-559E-435F-A480-8C73570E40A1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1CF3BDA4-8CE7-47C5-8FEF-E8C97F27D68C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04C84857-1417-48DD-B02F-AF1DB562F184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34458DCB-839F-4E4A-8E8C-96E87CF48C7E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276B5FD5-1690-43DD-94D0-B1E55B98E4E4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347E1A60-79D1-4603-8899-75EEAC6591CC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85F09349-ADC1-4AFC-AC82-E6207C55D6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349308C6-9343-4A3D-88BD-4A4F99FCFA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6CDC87B3-F73A-409A-82B5-045CABAFC9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E7F3FE2E-ED6C-45F3-B788-C4663558AB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EF148B6C-A59F-453F-98C6-6BFB30A9D6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A986002-9FA5-4B09-9005-D17955277C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EF773016-97E0-4468-9A4A-DD4E23C07F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7D6AB485-FE4B-470C-A4D2-D792B4FB05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A4BA2278-1698-4EC3-9D53-1C8A7CBF7E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03C320D2-1F77-4CC3-A587-9AE14CF057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BBA8CF62-31BD-4C4B-BBFB-CC76E915BC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AC623CC0-2A32-40DD-BCB1-19CC758A50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E2E4AB82-F8E6-4FE9-A89A-E6FA1D97F4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960E4F0B-078E-4397-8463-96FEF38EF1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3D675656-D441-4CDE-B777-84BB273C0F2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D59BBEF6-1937-49C4-80F6-938002FE40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200025</xdr:colOff>
      <xdr:row>0</xdr:row>
      <xdr:rowOff>85725</xdr:rowOff>
    </xdr:from>
    <xdr:to>
      <xdr:col>1</xdr:col>
      <xdr:colOff>495300</xdr:colOff>
      <xdr:row>5</xdr:row>
      <xdr:rowOff>7408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F0E76267-6C51-47FC-BBBB-A49AD44E6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85725"/>
          <a:ext cx="781050" cy="731308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55856062-7066-4850-9EF2-FE13D76F42D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3B2EC36D-236E-46FB-8E7F-E3912571B9F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E0E1DCCF-F305-46D0-A8FC-4E714518070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A2C3254D-CE97-45EC-8B74-6B540912413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88A83313-1878-4B4B-8C6B-C7AAB804CB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CDA3420D-6C3E-4EE4-80A1-12A55B0C0E1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B83F6B1A-06DB-4E50-B242-B947B50C446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9F908136-6761-4FAB-AE03-B890AE6459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F3BCCF6E-D098-4A83-AFDB-A543A787CF7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8239ED52-6B18-44C4-8AFD-DA47D28A4B3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4B70F822-0376-4B09-8558-1989A6C935D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518C3E50-516B-4CAE-83F1-F776D594D22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18920B01-67EF-4B1B-946B-8B8672E7441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A1C88C00-D309-4C27-AA2A-65F01A8582E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EA3CD6F2-0117-4989-97EC-E24A9FF8F26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A14E343F-817E-40AE-901B-65691D7DFD4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689DA9D7-06E0-42AD-BEE7-E40C271F97B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D9E8E009-7521-419A-9192-1442AAA170F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CF81ACBD-6532-4158-B6B1-1E87944DB47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2572B17D-F17C-4C42-9201-C00169B5C6B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C412F6F9-CA94-4075-AA13-4021380DA44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881238CC-F231-4123-94E4-89EE0EFC048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8A3E220C-2E70-421F-B7E3-972A445A482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BA4B76F1-AA51-4DB7-B7BB-A44B7DCD159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FB18B3BD-1DB7-411E-BE23-A321F505C09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0ACB2B79-9D96-4DE9-8B33-6036893EB66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B99580B3-C5CF-4355-A4E0-BA38694C100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6D9B5642-0855-426A-8CB1-62565444DF5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8022496C-EBBF-4D7F-A7AC-D0D180FBC54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698BBBAD-F95A-4085-85F7-54FCCBB9796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14929AFC-CB4E-4F72-B563-C570342D721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5DF72255-D4C9-4F6C-A3E4-2998B5787B7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3FEA1A70-ACF2-495C-9459-BF06F664F74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D01B77D8-CBDD-41E2-AAC3-A075CC20047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91422FC0-1A6F-4557-AB6D-45FBA3D91C8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642CD6C5-F1AF-483B-AE04-E42E94DB511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9DD49A10-5356-474A-B10C-73495AFD828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AEE78053-2864-42AD-954C-598536ABBB9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EA237669-F1C9-454C-AB1D-99CDCD41F6C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8590ECF6-9898-4559-ADD3-A677919F180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23F2B6DB-EB66-4E8C-888F-ED97C6CFA5D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1F05A8F6-2FB0-4C98-8E34-DCF147A4322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A2567DCF-152C-4996-BD3C-2BA8FA19C75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8C5996A8-332A-4BC2-ABB2-F11593B15BE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A31A3638-E720-4C59-B374-7141764607F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3B004631-5196-49BF-9474-0035356398C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E611440A-D2BE-4DDB-87CD-FF4C895B665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DB33EBBE-9047-44CF-BAF1-F2CBB24A620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C8556E81-3D2D-48D9-8C2C-12C99CB1534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F4B8DFF9-1400-48BF-A615-8E9341043E4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71DD73D2-5370-482E-BA09-DB11BAC78AD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23192B9B-6FEC-4BBC-94E7-0B64EA0C629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6E7CA3C5-C3C3-4340-BD54-65CE94CDF1E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4D4FD845-71FE-4086-B185-FA8F292EBEF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3C35C54B-C1E7-4F26-A787-63084274770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0DFD0409-8387-42E7-8883-6592FA9EA5D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4BD1A192-18A3-463F-9CD4-412E68D0B5D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0CDE7233-2084-4164-A2F0-9CA3B757041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049AECFA-6157-4F49-B878-2A07150B627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E00162EE-9398-421D-B45C-7CCCFA3C8F7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4DB4266B-4065-4D4F-8838-73B461654F0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85788FD4-7879-439E-98A7-E10EF4A076F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CF80A6BA-20F7-4A03-9B36-CFB6B063933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29A9992D-735C-4B6F-9CAE-C0678A30F96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63B93BC2-A47E-42D3-A7C8-0AC34B05C50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75287D49-D89D-425C-A8A2-2C2EDF0CB5F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5824088F-3E13-4BC2-ACA3-081D366243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AE2991DA-3BE7-474C-A72B-E2F3FCBE862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225A9A7D-FDBC-4BDB-ACF5-11AEE2584C7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981C960E-6350-4C49-9EA6-EFBD8E06AF3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BBDC52C2-B8E7-4783-8900-EE68F083FFD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38B91BED-9E47-4D8F-AE29-E340EB06F62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6F78BCC6-E0FA-4E8C-8A3B-187F4414EFE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803E6F18-A5E8-4F43-8248-6C6BDE0BAC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9B88B444-7AE7-4F92-A891-18619DDDBE2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BDFCBDD2-2F84-4398-B638-CC4D908E73A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59498691-1342-4C5C-A0E1-743FFCE19DD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5FC610B2-A7EF-4780-82B8-371C3EECDB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79A7CE6E-F2F0-4CA4-B318-0D8663CDCAB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5C1FA506-D5EC-49B3-9109-FC2EA678398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50314326-614D-4B9B-AB75-C1D629BBCE5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D71375BB-164A-45B3-A25F-10040DEEC1F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7AF37121-5CA5-40DF-BC43-CB1ACC8A4C2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E20AACA7-E7A1-4163-A9F7-BC57BDE8F57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66DB80F7-DFCD-4A2C-B93E-40F165E8916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B284BC0A-91C4-42CC-9F12-4086EF04761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C63C0106-2A46-4209-8BBD-2B3C9DF4FBC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A25B262B-0326-4403-8C16-2741E429656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BD9B3F56-69A8-4CB0-9586-CD0BBF3F69D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4090B420-9A07-44A6-BA32-654847CA6B0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7CA0FDA5-3BCD-4B25-A3B2-07CB2BC4DCD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99B79694-BFE5-4AAC-B6F0-5D0E310D336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EDA4CAB4-8C20-448B-9EAE-089559CDE74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2A9542D9-7910-4B94-AEEA-831617364F6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467C09CE-B4CD-4832-AC2C-EF6CC89AEBA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2F0A5115-2E1D-403C-B45F-64FAE079912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4BB3735B-9048-4989-8630-8C734C9C331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BEF11039-B5A5-4627-918D-C775CC4247C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69DBF3F2-6259-4612-B18C-63D07331EF1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DE298C58-391F-49D2-98A0-8EFAEA62D3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26D669BC-EF0A-450C-8F09-E4E43BAC471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74ED228B-A477-4788-A391-606B3E9C1DA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483B15D-8931-46B4-8261-57B29F5E023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ADB8019F-F63C-43F8-94A8-1633B9485D6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ABD2C15B-9998-43A3-A8B9-1F54AD03085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DE3C1262-2F97-4796-BAD1-E81A146BF3B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8D422A47-7FFD-4B25-BC4C-287D1DEFB09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EB809193-494B-4ECA-881E-D68627973B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4FE9AB3B-20D8-42E5-8F98-5A977F86B8C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6CDD7474-34B9-4426-BE52-3F571526FD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3A871BB3-7188-4CDF-AFB2-0EB04578742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0503C676-3EEA-4FE7-9B0E-2B01AE21CC7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FD49AA1C-C908-465D-9867-E8CDCE33FDD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C009CC3B-65F7-49AF-8647-18732F5BDDB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FA438E4B-45E9-4B27-9BE7-309023FA7EC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20BDF248-15AD-4650-82C8-190F8A9220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ED06C9DE-D105-4CBF-A780-025E5E43820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841B2991-FA99-4994-989A-4907A7BB552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5C89243B-29DE-4701-9BF0-6EAFFDC4C90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A5384EDC-FE65-4B38-BB9B-AD6DB693E47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F39D4AB6-A63A-4FAF-8210-C56F0EB8BA9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E37F9139-1820-4054-BA35-A75211E00D3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A5A425F5-F8D9-4BD9-9BD6-0576578DD68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C3F934FA-CE9E-45E0-B972-8D553044A1E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91272E8D-FCF7-4DD8-9602-D9AA2945650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BBEC2997-5A99-4A17-A335-897AA92602E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CD62E29B-81C1-4473-A2E9-21E70BCCE5B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2BB431AC-FA1F-4CB7-AED2-267D6CBA6E8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1D0BEC34-1416-4857-BEFA-1C46ABD9F51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110BE46F-C107-4B08-99A7-AAF444417A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102A4B7A-A36C-4913-97D9-CEA5769FF3C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1130056E-B372-43FC-AE06-B338769BAFE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857DD4C7-8FE4-49EA-9854-D7A85C57C45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5401E563-E17F-4271-BFA9-EA744B1144E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3B10CE99-6541-4D37-B686-0A5825CD1D6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155854EF-5684-4BDF-92D0-C2E478E6C6A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EE43D9AE-9106-4D12-9BEA-1CC443409B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FA3E2DBA-B9EC-46C1-9924-F35074A709D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CF88B280-C084-48B5-8315-567A1C67A9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C03324B6-6236-400E-8A32-C0AFC32CBA3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B364E9B3-8C8C-4A0E-B024-7E02F506AB0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4E390949-2E32-4E43-8C41-A77D32F82DE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198DD143-C816-4DA5-8263-CEAB45EC157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D5AF2DBD-E39D-4DE7-851C-28E700176A2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96310BDA-3B70-456B-B3EE-F43CCE4F1C7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D31E7168-211F-42C8-A59D-51C495641E9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783484E2-F942-4F25-8623-3D5774022A2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5AB6FEEB-D545-4870-9A13-BF630CF92D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BF0AEAEA-2116-447F-865D-271D8EC5872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C887510D-0CC0-47BF-8208-2D079743558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1EB1646A-02FA-46DC-B198-931DEB9CD8F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0B0284CB-6703-4990-A557-5F10DC3C2E5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2BAC728A-CF3D-43D0-A370-F9ACC041C11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E9136016-2808-46A4-972B-8FDE8F4F09F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4BC49CED-99CC-4F1C-9A5F-F2B35EBDC7A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972C8E9A-25AC-4AB1-8B2B-8CE1940D46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BF0845F1-967C-4925-8167-426D3989F36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E496D2F1-3FBF-4EF4-993D-538ACA201B7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10BDF27F-5742-4DFB-AAA4-359AAC893E0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EA512C67-EB2B-4D32-8D47-8A492C8E2B5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C0F28F33-953B-4508-AB1A-7CD82A1049C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F795974A-115F-4221-A2A5-0ACAC74FE33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CD1B37B8-0300-492F-B297-8E44E6A0AAF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36961E8F-0EA4-44F6-B5DF-53F9B96006C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0EE4DA46-EA03-455F-AB8E-3CBFBB0574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27339FFD-6999-4C53-890E-EDAFCF20B42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423EE46F-3630-441D-9D26-889A010E7D9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48879FAB-6244-432B-949E-9270721B3AE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ECA0DB2A-F852-46CF-81E3-677B7FCEFE7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66E27F90-3AED-4DEC-8C84-518E6A04FA9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555F6123-903A-46FC-851F-7C545235F9C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B1A66C9E-2AE6-4D48-AAEC-D707AA56A6B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1A4FED00-E955-4875-AE00-E1E0676ADD5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06129A71-334A-476E-A2A2-4C672C03C9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A1522EDD-346E-49FC-A08A-4AED246611A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76F9F155-A52C-4F78-9E82-881E0D4E6E3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A3914C6F-2ED9-49A4-92AF-75F589F864A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373EF3B3-E016-4F65-8D13-87B7D77638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226CD420-59B5-4EAB-9312-7CE018ED519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90DA7F03-E351-4AD9-8083-79DD1503587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FDE85734-B5CE-4062-9880-548D2EB6F2F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B395F6B2-4736-477F-A39F-0A983E4FC9C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767DF82C-485E-4EE7-BBE2-5D62524E225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227F2EFD-AB60-47EB-ADA3-E825216C7A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D8B96BA0-E1FE-4813-A858-D1C4F5F0EDA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204150A9-26DA-48CD-91A1-A6C3AD47551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086907CB-9A29-4B14-A1A2-1275BD1F6FF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6D693D72-6CED-4E5B-ADFE-064DA9F1D28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BF706280-66E4-46B2-A3E0-9F511900410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4A7FC3AE-0FFC-48B2-AC5A-29AE866A3DC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238CBB71-761A-4163-B3E6-6BD45E3F2BB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09B41622-0E71-41C7-BF60-B1351FB286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40568428-F621-479C-AF2E-6E8AD343D43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1EFF70A5-55AA-4A94-B777-C60072B442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CE7BD015-7120-40D1-905E-58BC24334D6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54A653E6-B0F7-4D07-BA02-32581B3320B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F6DBAFDD-6217-416F-AEEF-F0D11E01E0A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5D934C53-B5C1-478F-B4F4-A05DA49C387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10F7FC53-5DE6-42AF-8F74-B278C883192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86AA4B95-CF29-4F56-8405-AB34E9B39E4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03A53C37-8528-4921-90E6-8CC5173E134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C044297E-AAC1-4696-9ACB-EC826F72382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75676717-8E8C-4EA9-9885-6B94192F35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4ECA4003-B415-4FC8-9FA1-8F134C7C147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95D7C499-DB30-4CA6-B288-C6EF9AB8E6C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5B9C9288-84CB-412A-9A5A-FE73607C08D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08EAD891-C760-442E-BCC4-1DDE0C31C60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F7BD4120-061A-439E-BE4A-B1CF20FF355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B65406BB-0861-4FDA-8259-2154707A05A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0BF2CA4D-37C3-4DD8-BA94-505DE4B572B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701B44D8-F92A-4E99-AEE9-4B2CA3C328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98EA7C12-87DC-4F8A-AF0E-885344594C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AF7CAA3B-8374-453A-B763-19A38601EA4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DD0FD0A2-BCC6-47A2-8237-2B9522C691B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5863FC15-5A5F-40FE-BB3E-BCEDD7AB46A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B52B2B24-9193-4A66-B31C-43081D44C14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D3626E53-B73E-40E1-ABFC-6DAB51F602C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DE123D37-6093-4981-93AF-95032673247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8FEF3C83-60D3-4193-BADB-C7D9D8C2511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ABBAB941-A0D2-4949-95FC-400045243B3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18404527-BC0C-4E2F-BE38-66A0E31DCA9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F4886583-D864-49B9-A332-C9F07F0E868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01370FC8-EF71-4005-BC96-EEA8AB7D110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309E7E8F-72AF-4C7F-B224-974ADD54899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693135F6-94C3-474F-A55B-6035F538D61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0AEEFDBF-1ACD-4F5B-876F-052DA03A3BC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13F36DF7-5E4F-44F8-87EB-AAD4A3106BC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E8E7F4E1-5D86-4DD0-94AF-2AF9228FA00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5879125F-18B8-4826-BD92-C77A1B86FCF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DE8E99A7-284B-4E96-8CE3-C0B35910523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279AF608-49B1-4FAF-810E-7BC0089A296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F981A84E-E184-4F21-8A3B-AFC1D891CBB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4C08433A-DAB5-4BE7-BCEE-CB5320E5CC4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4F778B22-7FC8-4ACE-A559-B05D6368B81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7B95716B-7ED9-4130-8785-43766BFE14C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2A0B3D81-4C9E-4EE7-8576-6D0DCDAD96B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2B3F6832-E3E7-45EB-97A0-F375C3730BD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F55F19AF-2952-4DB7-B64C-DF955AE41B6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4138B1AF-85C5-4999-8A4D-4F64B8F569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04898670-CB84-42BC-BBA2-9B7EE64D298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DBDFCF5F-FAEF-4EF5-BC21-470C4F4775F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16F7965B-18BD-4610-963F-098C5EE9F27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8B756719-9F25-463A-AE94-59C6FB188B4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0A1EE5E6-2DCC-4034-B6DA-6AB1215C424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6B1FDFB4-796C-4646-AA53-616518E7681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2752FAB5-CA7E-4261-9877-B515B4B7319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79CA854C-7C0B-441D-9E23-9BD462BA1DD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50B991D8-E2B7-4151-B736-38FCF76C56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9FEF303E-A8B8-4F16-9653-0A57DCA5820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F514F8CC-69B2-4C11-927B-509F42C2C89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6AB0C634-68B6-490E-BBEF-E277AC20C52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84E6AD77-DF6F-4EA1-8F57-3C7E05DFE05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FE525BBB-638A-43B7-8473-B2323364AFB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4E0E6D2B-2EB2-4EAF-B9FA-02228C254C3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57837DA4-0BF1-48C6-8A64-5E033F61ECC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86E8E5D5-C3B2-4B3C-B6F0-A27DDCB858A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66688376-8908-4485-A81D-A283456AED7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0EAA13C5-E4B4-4780-9564-162078D845A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1049DBD3-416D-45E2-94B8-957ECA9AD7B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BA90C89E-78EB-4B46-8D9F-5EDD57A3A12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F03A1DB1-4CAE-4419-B2BF-C2176D94ADC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4CF3A2E1-1749-4C9F-AD8A-0B2444EECD8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435716F6-B94B-40E0-880B-053AFB978E7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45AA02C5-3A0E-45FF-9A85-C1C4AF9E231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14FE0C08-B4E7-421C-99A9-6A0028A55E8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AAA96382-7DCB-48A6-9B59-A1610A4ED4F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DC24A591-1257-4CC7-A525-1B6883FC81F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89E812C1-7A6F-48B0-9A2E-94AF8B19489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4337CB7E-A533-4BC2-977D-06DBD2BC8E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B83097BC-040F-4537-92A5-88FDC99AD3D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CF8CC695-6A3F-477F-BF66-E58E643281B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286ED4E0-BD5E-4D91-9860-C8216160AF6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C34999D4-C2FD-432B-AE5D-4D8D0F093E5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171DDDD4-D5F9-4407-BE9F-ABD1FCB5076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4C78AC36-2A25-4257-98A8-7EE9FD07BA6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DADA0815-1956-4841-AD81-DD7177A41A3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8E0A3472-590E-4849-AA60-F36A6966FA0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3D6298B2-0EBE-44B9-ADA6-FEEF52D0825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C6259B5-0F81-4E27-9534-D2C93151C54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A4962A7A-8BAC-491A-89D9-098739DC786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7387D2F5-D0DF-4693-9947-234FBD91528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1D63A065-C9D3-46C4-AB71-A5EB79B9FC7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A66DEE7E-7735-4298-A357-DB4C0180AA2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FAAE8539-8633-42D7-9F37-73B072216CE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D4E0F930-716A-49BC-86F6-455D64B6F76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C7263A3E-B4E8-448D-9E4C-EAF986D00D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85F5E34D-53F0-41EA-B21F-30A9896AB5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1C6FDB36-B215-447B-AE70-FF9E5173ACA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5CF6DAC4-504A-4242-9F6A-F0BDBC470F3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B08E442F-71CB-41A3-9BCB-6166CEB1926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84905E7D-12F3-42DA-A5CB-4952A548509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AAC546F7-6BBD-4DA4-AF18-79897529A32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1A41713D-526F-4A76-9330-B9566B02AEF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49DD604E-68BF-48D5-BFF9-EA5C6E50B99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3F136BA2-FC32-4B90-93E6-E137BEF488A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EFEA1504-C8B8-4451-A0A7-0D7A8BB360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E0797886-7C87-4964-84CB-B10411E9D2E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4A2A6CCA-B636-4E4D-8810-97B3EECF07B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4CEC8FB1-CF0A-4479-9888-0F0A3933705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4CEA5064-8884-4323-AA9A-4B3069CD523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1698CE17-0025-40AD-8B0F-10ADBAF4822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1D984A56-E760-4E27-9D17-F75ECA62616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29328AEC-E4FB-4A0A-A4B6-6D7332CC921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358BCBFD-31B8-427B-98BB-03E8F5BA8A8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62FB2F40-AD7A-43AF-BC3E-1AD3766F164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9D24CE27-9F3B-48A1-B436-F84A469EA2A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F9DD3F2E-6B59-4608-B50C-B8AE1F3D67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1CC9F658-1343-448D-9D1A-F4434A64381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D56E5854-A4A6-4568-BEC7-F370960B274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B3ED6D19-F8FF-4FC8-A541-821F1A4104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63E68D94-209C-43F6-B46D-8ACF6FB1A60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EA1E65B8-144D-4BAB-9A8F-3249A32FA4E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D11974C0-D3D3-438A-AC7C-F76ABD577A4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7E53E35D-B8A2-4826-8376-94AD7B32241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719561D2-3C66-4485-9648-4810C9DD5B6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8F86850B-9745-4FF8-AE67-97D7CE16085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9A32D7D5-B514-420E-8493-EBB2AA234A1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C834C53B-5F25-4CB2-BC60-16911ECF948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787000F8-81FF-4F12-835B-8E45F013858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3E64A9CF-FEC0-467E-97C5-6801843947A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04FFAD71-C0A2-4794-9333-CC396109AA2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D06ACB82-D10B-4CD4-BBC6-5DC1984B47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D2743B96-8224-47D5-9CE5-99CBE3AE62B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E8E6C6AA-D93F-4958-A388-35E3E6D9B4D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656089C4-A227-4C8D-8502-F6EA8FDF20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31BF83F9-B4A7-40CE-A381-FFEC002158D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C3C3C255-FEE3-457A-9919-AAB96B7CCB1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D8A55B6C-A182-4B8F-8078-66F1CE95A38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EE723175-B986-492C-B09A-08B0F23E6DD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A641E547-0107-47F9-901F-F8C15C12A72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5220AF6C-4913-4DE0-97B9-8F787300F6A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FF01A550-F8BE-4405-BAB7-C2A20735A8E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B7D34207-1AD0-4EE2-8735-DD72ACEACA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15F3826D-2892-47DF-903E-25C51D26471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6D559F93-1B3F-42A8-8053-04F305394F4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07EC89C1-2AE3-4EF4-BC10-7FC36C4B816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61C037C1-75F3-409D-A1E0-AFE997D848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E40F50B0-B6E3-402A-A7D2-DB053BF0F52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36790B69-7F9B-4E66-A80D-A67333A2959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3D408E86-80E1-4B49-A9C2-0AD1F73C08E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87A8707C-4997-4237-8808-1B0A3BA8FFD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2DA30F7E-A12A-44DA-B673-6D1E74309FB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15D705BE-F4F2-4DC4-8514-43AB8BD060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71A6DF94-3C10-46D7-91A9-5D29E60B5F1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BACA1CC6-3F26-4CFE-84EB-F83EA33B67A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25FD86D3-0B92-4F9D-980E-BDE49D84609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D0562CC8-64C3-42A7-B73E-69669B91FDE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B2466957-32FD-4BBF-ACC6-AE9EC904082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DB5753F6-01E8-4CE4-87BB-4C10EA58D91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6205C069-1B5E-444F-A253-938052FC4E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D89EA002-7973-455E-8354-997BC80D00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23960A8F-4402-437D-AA9D-A95CF156C48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948525D1-9587-4481-A8C3-0D644227ADE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5E3204E2-6FA2-4D94-8C0B-29293BDA081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5B4A6599-78CC-45CF-ACA1-4E6C16D6502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573DB2F1-75C8-4F27-8012-5BB3AE1AB98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8451F47C-39EF-4272-9A6B-DAB6691679B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8C5574AB-CD7C-4E57-AB16-AE72009E116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E4534DAC-476C-45C2-8E79-6C7EA0233D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2CA50AA6-A7F3-499D-957F-48CE5EAC1DC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4B6AA650-5C27-491D-A4D5-8C6FD76F754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FE1B0047-FF21-4ED0-8DFA-CD581081283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C1118B00-B33A-43A4-9CC0-E1CD51387FF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3C2B2872-F464-47DF-87E9-5976AB8451D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779CC3AA-E116-428E-86F1-14CF21C38F1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C3469484-4EC8-404C-8D20-8287DA986FE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97A97454-98C0-48CE-B577-9F9CC2FC27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A1A7125E-2206-45DF-B382-07E98458673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BE6AEC76-DACE-492E-A69D-40B135256A7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BEEB6BE7-B025-4AD7-8B95-08E09C5034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D961C41B-0111-43CB-A935-8DA6D3D50C3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78A48618-25D6-4F08-B7AE-6C09B652F10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7BCA0D3F-3EAB-41F0-8AEA-24ADC9D730B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4F91CB95-A6AE-4A59-BDB9-C0D66613C69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10A1DDEA-3E67-4CAF-AC70-C97F50661EE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748BDFDE-03F0-4F6E-A300-C15C2E44DC2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F5D90BDA-D1EA-4E1B-89B5-6C7264FFE4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9315D1CE-5826-49A7-929B-6A2644A2FD6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EA798432-4690-4B55-B125-33A75746D2B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40C77FDD-1AE7-45EB-894A-713D0276166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785E4F32-5F3B-43EA-8BAF-66425EF062C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95F4403B-45F5-4B25-86AE-F9D9F38E217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5EC31BC9-FA9E-4406-B265-52D31C35A5E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57D19FD4-7CC4-4CA2-AD12-D3CF51E2599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256574E6-8CB6-4F06-B9BC-21868CDE965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C73BE10F-54B5-4159-8436-1CDE7CF2862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34A3E042-DF78-4845-B636-1B86FC399C7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A281232F-FA91-4E66-B677-43EEFE78C5E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62544089-95A6-4B7B-ADA9-D0752D3E489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43769B71-6C82-4D9B-A963-A7AD9C3A80E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8616F364-2D41-4F05-816B-56DD5F76EBE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0F11E8F0-C2BE-4BC9-ACD8-56F24D50079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990DB6D7-DE66-45D4-8511-7D4D3EE091F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8471F821-7F8E-4855-8516-E4055795B77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175CDF46-0371-4A07-B884-EE47B0E0FF1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99B3A6E8-70D3-4095-8FE5-064856ADDF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4C45F7DD-D885-4B7E-AC41-A0DC549A135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AF4D8C8E-9C97-4FB1-97C3-E9EFA2011B0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DA57842F-0E6C-4B4D-839F-732CD5F1C8D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3BF6063E-18FD-4F51-ADCE-E86B37BE5C1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89A68464-7706-419A-AFAC-6B75B660E05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63802324-325B-4BF0-9E3D-E54A9503F2B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D91E896-FE29-4CF0-AF62-3CB773392AB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529FD8BE-446C-48E9-86D0-7C2CE8FB30F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121AF7F0-63B7-4471-8A76-58487F85A9F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753D2A6F-398D-423D-A396-6462974C96D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88B740E1-B059-4702-B8CB-7656774F638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D3C35083-73F7-486E-9B30-0685263B925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F69ADB7C-1DC8-401A-8BE4-6C7A21DB6F0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E139ECA2-395F-410F-974C-144632BBDD7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560B9297-435F-4D36-9E44-792F3C8563E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EACB36EF-715F-42D4-B795-7C5D0FE816D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3B27140F-0B08-455E-9829-4543E1F9631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24DC6640-B8DA-42D0-AD3B-B386171B12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B5231C2E-9FD7-4247-80B5-F64A426CE0B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D3CF9493-7B26-462E-9C2B-23FFF3F218F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781F7926-ECA9-4FD1-B5E6-B4DADA1102E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4C66C7C5-40EF-4700-8442-0D7FC0D6407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D407293F-3A8A-4421-A870-85810EAAC4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7E55555D-2BFD-49A8-8895-627FCFC1165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73E7B55B-FC40-4E86-8394-D5B5C0C7EDE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A186A25F-7115-4910-ACFA-0B5294A3D38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E669C546-51AE-4B60-828D-1EA26DECB8F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8289A3B3-23E7-4F3F-8418-C3F32E37810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905C7144-44F7-457B-A703-4B23FABA3D6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2352F9EE-F1CD-4D45-A3B0-5FF112F1D9E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8DF50509-601F-4FEF-A41F-B4B0AFF2211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46AA1D28-0223-4186-8E92-A7A828479EE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285131CB-C775-4BF4-A517-3B7329B84C9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50026751-B92C-47F8-8986-364B4F1D4A3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887342FB-AAEB-437F-8CBB-3F89CE1470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56451DD5-1D1B-489F-8A8F-DC3A02A6A64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2E6514E1-8914-4DDF-A38A-51A2ABB8E74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151EF787-A7F0-4752-A546-27285C5210B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CD93168C-D9F4-44A3-9F44-69D73F0403B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91501927-1F1A-4581-8333-E8E00C052FF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931A1A62-E366-4B7B-8136-E2EF0A0DCED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80C9A14F-6E84-4D56-91CB-F3722338BA8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466AB110-7906-4978-B1B3-BE0C11C5C32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178C9E59-2BCA-48F1-B00F-0F0A2D26F03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B00CBD1C-D0B5-44FA-B2A3-43343D798F6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E676B5F1-30E4-4145-BF15-F2175DEE3F5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6D0B6224-0D7A-4377-A860-66D6EB46270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A75853F4-311C-4892-98E6-E6D26019C09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E6F415B5-8448-489D-8C17-95FEA8720B1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9FD26079-55E4-40BF-AB6E-31915CC9523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5888EA07-EF1E-4D2A-9E9B-79F500F8201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013C270B-3D01-477F-8F22-7BE98BB2F16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4BDFE262-3D6D-4A70-A46D-28EC35519CB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92DA1C42-88F4-4E96-BEFA-42B53719D0C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F454B84C-28EE-410D-8D2C-158915321C8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F01CCFCB-9A7C-4362-875B-D7A2C292955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EBD59925-CDA3-41BD-A99B-D0093DE991A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C4571E45-665C-46D7-891F-FE0D4ABEEE3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31C1D2BC-D2E7-4C89-ACCE-1881EE83F1A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69CF1505-A5FC-4402-8F9F-3C80CA3E2F2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D9991D07-35CC-4A5C-B462-5992E2125B8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3CD2D8FE-8C55-409D-AFA0-2CAA7EF454A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DEE51DDE-E766-40D2-BC3B-1703B7E3686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F920540E-EF38-4FDD-BDB1-BE0FF863E1D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39CC24A7-9ADA-4711-BCFE-746B0819390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84358AE8-145A-452C-8E98-0BD96080DA8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71F8AB54-0F59-4D1B-A00E-9A87B9E5A07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8E9C2E3E-5208-48EC-B832-0C48473409E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BC583CED-B421-4D7B-8D78-4AD376E36BB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B5F22CF1-A715-4B70-B4EC-0D1A9FE3029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815730BF-72D4-4ED9-B7E8-97A1314E75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969252D9-E412-4C1B-833E-573250DE21C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FAE6D042-F579-48A8-8A82-4A751104E8B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D8AEF9B1-8D79-453D-9F43-6BE95355A45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7D8EA7C8-3A95-4B32-8A93-BA9B730403D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DE3B8CAC-390D-41D9-A11F-FF4646EFA6F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9A01F2D1-13C1-4D2E-978B-4420914D945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DCB7A086-9E2A-4A0F-B478-CEA6E401D43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5B976A42-79BC-477B-B809-0F0828BB855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52DEAD66-32EF-43F8-99C3-49AB680E68C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FEED7018-6CC5-41C8-AAAF-8AEAD7F5D77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AA79A928-1E3E-43FA-A9AB-A529C1336F6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461D4553-55A6-4CA1-A943-71C1B75425F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643B7A4E-9758-4996-8E93-86F6F52E528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0424AA9B-21D1-4CE8-B765-961049CF169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9A7DF8FA-365D-461B-953C-31B09A69AA4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77C971A0-2C01-41F2-A25D-D78B38AED1D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7A636361-AC9F-4D9F-A953-44F8F70E593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E9FAA871-6BFB-47C6-9AC7-D0851EBDA95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88B7F11F-8830-4200-8DEE-9F2DEAA76CC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AAE93F48-62CD-4468-8E1F-A7DCA5C5D12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484FDE73-91A1-4738-BDE7-FA350E8A3BF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9B7C4C08-F9BA-4CC8-ADE2-E019E9743DA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A72F8B37-3C2E-40B7-BBE0-21BFCB3F7C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393510EF-6D53-49FE-9C74-B57E06485BF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EB7C1ED2-AED9-41F0-9826-4B09B296F08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88617727-DBEC-4B1D-B6AA-D27AD54DF58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EC2A9381-EE84-4D17-B163-F4B6C77B342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45386F64-91EF-4FC7-991C-629855453E2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D46C87A3-B5B3-4448-B150-B189C43B429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D9353C58-FC8F-4899-8387-4AE30DCA567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18FBD546-6243-4789-88AD-8B7FD93B69B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6C62B4E4-B3BB-473C-A47C-3F14D74CDF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28E68FDB-4FA9-485F-B580-50EDF0EA624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930E81DA-6F84-40B9-9BB4-F8AAB014D3B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529F6CD4-7E13-4CF5-B7BB-8B9C60B070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2D8AC68E-9722-43CD-A213-0B97AA18DD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E49763A3-8037-4743-A671-A40E63FEF1C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AB9029CA-3EB7-4103-B805-9257B4EFEDB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4F506DDA-2A87-4296-BB15-F3BCCFCC9FC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1B233E59-46F0-4434-B37B-FA3957FD14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5ECA459A-261C-4510-9596-D130D49F408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DF053B45-259E-4965-9FC5-9C5F94C5FED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CB8CBC65-5E14-44A2-A310-D489218D431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EE72EB44-119C-481E-849F-4C03D428B3D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A531ACD1-F38D-461E-8D59-3D0A435DBD6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3A4FFE02-9853-4379-A784-807B531E3B8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0D6AD917-FEC7-49EE-98EA-15ADEB51706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E3001172-9179-4A47-AEB6-7973B1C26CF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CFCB769F-26CE-4CBA-B6DA-D10A44595B1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3A1510F8-7964-4558-BC8E-6C49E2849E6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836EE7EE-8CA8-425A-A98D-0E1C7664DCF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10437019-76FA-41C5-8706-F093036B125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B9D7A1B2-5348-4F7E-91F6-BD24B5F50C0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9D0878C8-133C-4E62-A764-A9E1870696C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241B8BD2-7C3C-4A5E-8933-EF1E8D638FA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1A3BBB20-A013-4504-B1C1-F965A4FE750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06B764D7-B918-4C69-A23C-1730BE6BF5C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4E27B1F2-CAB7-4C48-9EF7-97932FF5792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8A9BBEDD-BF7C-4B15-A1F0-31ED2BA51C2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92DB5226-DD89-4B69-9599-63957FA7A5A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2152FAAE-6A58-44E9-8DB2-1BBCDABB24A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5945FC17-B13C-4266-8E4D-D2EC99A184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33FE53AE-B2EB-4AA5-B347-38E3B844C25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152091AD-3F29-4E35-B3BC-5657A5B33DD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A24CF1A5-0AAE-4187-8354-63604783EE9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571977E9-F561-4DE7-B5A0-407B10CD076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C2A749BE-186C-4581-9540-D1DF63A4AB3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3BA0C931-4861-48C9-AE1B-C202291CA5F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E4A67C20-3400-421E-A8FA-F5BC91A6BE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DA3E9509-5249-4FFD-831F-8B2486EE74B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5BC32E18-7022-48F2-8F75-DE09412FB3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28D29C52-8C5E-476F-B130-D0C37485BF6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F876BEC7-5CCF-42CA-95FD-902D33AD8F8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BB3E7016-19AC-455A-A571-BA2C2B43176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99A74240-45E1-4E24-BA71-0773AFD3D43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9816D357-255B-457F-B83C-43F95C101B6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C0EDDF47-EF86-435A-B97A-8CDEADCBD83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9AA3C122-71D5-47F7-92AF-68CAE79E065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712B9258-911B-4BFA-A106-6F1233A98C1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64F04012-859B-4190-B16B-B75EB0CDB5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4AE80A5D-5835-471D-9FAC-69B4A636C5C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1C3E9896-A7BD-4BAA-99EB-D9BD01BD9E6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95D5E647-41FC-4BE2-9A8D-1C98DFAD09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32FDF24E-A504-4DAD-95DF-00456B8D8DE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8E0FB651-502C-47EC-8762-7D12416D196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3CF97CFD-82AD-4442-AA7B-1E43898E444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25F9FEFD-E2E9-4DEE-AE18-20D7D1055AB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18504A17-B8A5-4756-83F8-CDEE3D0D774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0133E8B8-EF6D-48C7-80E4-791DA71B418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26C0215B-D63A-4986-89F5-25073B9522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03747F1E-2B89-4C07-AF4F-6ADC819BC70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C02A7C66-5995-4E4B-AB1B-DB5130B8B84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65707E92-1399-4AAF-8DBF-85C9201C0C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88BE2203-105B-4C0C-9295-E6D95DA4E8A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63C18466-1BEF-4001-9BC5-B8C4345FBD0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B6FFC49C-DD77-498B-B383-7C9415FA20A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D6949D40-1AA4-425D-BD67-64F0BC28609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47F8CF5D-E9D0-4B46-9F6C-A288C8C0CD1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F854C75F-AB33-4917-87A7-2A6E2C4574A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8765757D-3811-4E42-8C1C-42A84D0245B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293B2622-B58B-4687-8224-B96D564E4E0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7D6CD8F4-211E-45A1-BBFC-0D98390C8FC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554C02A4-C8F5-4579-A41F-A3003C7D7B3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B2193C98-1A91-4901-A130-099D040F7D1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9B7BDBF1-7582-403D-8C35-74BA1CBA105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D62D4EC1-09A5-4AD7-871E-61A6300D92A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7E708365-5CCB-48C8-8CD2-394490B61C9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ACB8093C-AB0F-43E0-899D-54645710930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0F4B73EE-D54D-42EC-8DDF-33C9F6AAF4E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BA2838E0-0D9A-437F-8F76-FF7F1080AC4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1561C08D-BA28-4A28-BD1A-55EE89CBA36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6E417875-54E8-464A-87C1-0A61357582E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82E765D0-14BD-4A50-9BBA-646A3CF835B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F064738E-6D5F-446D-A26D-9EF2D5ABE58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3843B937-86DF-4E6F-8E3E-69ED3B6C02B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B8E26960-72F9-4FE2-A1E6-1865EA5E7F7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4FFBAE8E-E426-4CFE-B6E6-125B6C1D6BD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ECC5AF93-5245-472B-9B89-AF32F8474BF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3F5B6123-C041-4A81-AC10-D49B55097D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7AEA2F2F-9C39-4851-9682-62E8AF3F62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D4436D24-D026-49BF-86F4-7C7C5AC281C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A8178C26-8D50-46BD-B805-33E79B1B9B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DFD2476F-8EF8-4842-B243-119972C0AD3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EFD1E6B5-F863-4F6A-95BD-416C73F3C63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65A550CE-B0A4-4018-8095-ECC08F710B0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2D160F04-369E-4287-8E50-53A76572D4C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89E7DEB7-08D9-4F5D-AEB4-00A93AB3F6C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5F8BBE40-928A-420C-B31E-C50EE5C2C94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9C4B8245-322F-4EF7-9DD1-CA125F6B109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7B42B46C-B541-4B22-B669-E622C7F3613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78FDCEAB-8E51-44A2-9392-22922451368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B9A13481-CA3C-44BD-8CE5-E0A9259A00E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A3A9F7CD-DEA3-42DE-823C-C0DC7A8CA0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F2040968-61AF-431F-8BC9-5E39D9C80EF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92ACBF20-39C3-4407-BB1D-8438AC65A68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348EBC7F-9EDE-4D86-91A3-F4A95FC1935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C1FB6EC7-2601-41A1-A88E-BBFFCED1A47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F5B872AB-88D5-465B-A0E5-88D23E95E88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4F9B2240-2367-48C5-937F-880084BE326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BA0C4C1B-9B0E-4CBC-BEC3-2C9987509A7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FD44DF60-1E7A-4BA5-8C52-7C82AF183B1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2F8CEDF8-18D9-4689-A9CF-D701E3029ED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BE25CF29-C187-4674-92A8-B37CA50112B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F32F8194-3101-471B-8E3F-5F985D9948A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85A66D86-7443-4A60-90A5-E2763B860D5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D588DCB2-D971-412E-87C4-D6DBADC6369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BB4ACD26-852E-41D3-AE4A-73E16D3A545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3CE4F9CC-112A-476B-97FF-BF9576EE3C6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441C27E9-8F94-4061-8951-9EDD01235F5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346F2006-1BF6-4B21-BF8D-F66C4E04965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4ED94F4E-E17E-4FDE-AB2E-7AAC5426266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98D5446A-236A-40B0-9C10-EE0E997E66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E4043D6F-EB70-4FC6-9E3C-061AE39D595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2C386154-0850-4C23-BB5F-E36878B8ACB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0C17A5AB-2485-4DAE-93FB-39EAE38BD75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65EE7F74-AF65-4BE5-83AA-1F40E2C3093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4B871F28-FD1E-4140-9472-1CF61EBA639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F36ECBB3-15B3-488C-B473-6C0F09F3CF0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DC00DD3C-6C49-483F-ADEB-6D2883A04D7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D664CFF5-B23B-45E1-A263-72005F39784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FDDACBA7-8590-42BB-A542-700299F48FC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66A0C093-7434-41AE-AEEE-BDC1C28260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6087B928-872C-44D9-BFE8-90B87FC932B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94E384FC-5D1B-4581-A113-EB13D42AD5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D82DE27F-A603-42D5-82AA-797B6950B6A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CB66C632-9F48-4F06-AEB4-05BEE366153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A1F1ED86-FA36-457D-9327-051BB0CA4EA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E13A69E0-6086-4DFE-B57F-CEE8E219F4D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93309229-4869-48F5-9609-BA21E15E274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91A9C64C-7476-49EB-AC1B-D19043F0959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DC3F0A15-1D00-4DA1-B7D2-FDA184EAC7E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00F61BF4-85CF-4CE3-9AC1-D6E22D73933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B4330621-04F6-4833-B17D-C72776E23DD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184348BF-86B2-4A05-BC2C-EFBCFFABD78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FCA2371B-018E-4A28-A129-BD1DDCAD870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8395792E-1A09-4808-9CEC-2A427663D0F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D3B85AA1-ACC0-4447-9808-F5B5A068858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8AF50992-A34C-4589-9FB9-95720B5CF0B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B63A25AA-65D3-4D53-9261-28996CFB8CD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B5671380-AC00-497A-A7C8-0E1A4705C71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7467F8CA-517B-428A-B540-842E7577D2A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C56E0567-8042-427D-A177-849E78E0B75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CF64B52D-F4F8-4F49-B6CC-B44D8B8740D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FB7DDA96-F007-4C49-8D26-A2505D06699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F8B1112F-4FF4-41FB-AFE1-2677977B49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24FCEB6F-2B8C-488C-86CD-6C189AA9128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E0FC1F3E-DD95-4CE3-BF6C-0AF00004ED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E01C175D-88F0-495A-9822-F01D8028418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EEAA7AEC-8D48-4F7C-81A6-6800A5E842B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59D570C9-D0FA-4536-94D9-721A364874F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AF01E20B-EFD0-4764-A533-3D239FC916F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35E6D6EC-6360-4206-9A15-FABE2A8762F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635AEAE8-B176-4ECE-B6E6-F031FA11468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4C0BAC84-C258-4E18-A5D5-8E751340A72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46CE324D-07A6-49D7-90AC-CFCFC8986DF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D0939865-51C1-4EFE-9DFF-DBC1DF819D5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FF448619-1A4D-4DA2-95F9-5C4FF347BD5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AA506E62-2A73-4925-8F1E-6592ABBB3E8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D6001C4A-0319-4578-982C-D06A36E4D23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8C140D76-959D-4D95-9B05-79C0767C118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5C16F463-B28D-4BA9-BA95-0D7D2732D5A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0CF71E15-E477-4DFB-81C9-6FAF1E2066E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5F1A7949-6B80-4C27-A373-A87B3337CEA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5B74B196-C678-4632-8A32-10CFD65415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A5561836-E63D-4385-8983-7973604659B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29E605A5-A9CF-497C-B52A-A92C28DDF59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E59C4C89-77E1-4DD5-BD61-3053F229D14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3A96C28F-FB4C-4658-AE7F-D505BF7DE06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D0E6EE1A-9349-49CA-99DF-98BEC79C994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6AAB1EFA-9B86-48D1-AD62-200ECBD7DB8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D14A4656-ABAE-4C86-905A-9BCEA8EFC3D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CC6ED2C0-4C71-43A7-A60A-FC1340E7CB4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AB4CDA8C-AE35-4945-B427-F867D61D4E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064271CA-7741-4368-A157-F4C911758A4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DF87BC36-0526-4EBC-ABD5-9E2B3A7E37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E9EB2478-3FA6-48B2-A052-657AD3CD55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53062534-EAA7-4CFF-9165-98AF3BB61A3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2F47AB1B-A0F0-4891-B980-30189320A9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1E28BBD5-B31F-4235-8BBE-0521470DADC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B1B566A8-30A3-4256-8E83-DE1F6ED2398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D0B03929-048C-41D3-9DB0-1E353A80CE8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7E645286-D20C-4FF1-83B0-C3A83E65B28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45821622-BDFE-4A87-B45E-9AA1DC346E4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E9E89298-C56F-4E16-9D23-00602864B4E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22AFE583-B67E-45B1-864F-C66128B7DFB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6154CC9B-814A-460B-B865-B3750FA405C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403037A2-E6E4-4F5C-B84C-E67F3BD6CBB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C17534AC-7FB6-4F25-B85D-7F28F898B6C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31966768-21F5-4709-AFB5-27E6C72D148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3103809A-E609-4C35-81ED-D90703BF24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642F1892-F02F-4829-A91C-36202614953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0EC1B7A6-4189-47D3-99D5-50430432BC6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555C8AB7-E20C-43B2-B443-F62F8B4EFF8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14752D76-0A97-45AE-87A1-2D0062AFAA2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1629EEF3-1179-4399-8666-FD450361CA9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48349864-B230-40C8-8FD6-CBEBDA91043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0776DBBD-A560-44E4-86C9-1CABEFDFE1E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53FEB6ED-DE9D-430C-9A50-55B74377B35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09E972E2-9441-4D3A-9C9E-60D06408004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32F0537F-9DDA-4090-A1DE-8CB6553A575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7C4B2C1E-93D8-4BA9-AE88-7BF0798B948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DFB3A73C-D545-4B05-B90E-7F7F05245A0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C56E2C25-793A-4DE9-A68F-0DB14C64D76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680EB24B-2DA6-4A5E-BB15-C46DF3B15A7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D10150B5-A536-4FEC-9908-BDBB12ECB82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630F597D-F4B4-4DDE-8A3A-8E614E528F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B1D98EF1-AB58-4CC3-9EB3-188DE4B74CA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69AE7E7B-DD36-4B69-B1AA-D1732ADD9EF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8F2FEA05-1C0E-461F-8B88-7B251DF8435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515AD008-634F-42C9-83F9-38130CD5792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50B046AA-1FD4-4019-8823-BB75029AD4D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EBE18854-F033-4B6F-9E18-5F3557B5E3F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EC897FD9-F5D6-434B-93C7-C204977BA81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06D79EEC-9144-4C27-A2DB-ABCD679858E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22A29F4A-F385-426C-9A10-C4E0ED47B2E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E00C1975-DCAB-4F74-BF32-4B77CA73A70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F561F126-E744-4C9E-B527-ABDE43BC627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BE94C421-3A69-46C3-A20A-CBFCE5E138A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79796E09-703F-46B4-B5BB-D5883D8AA51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28443844-2088-4B90-8BAC-036431FC9F2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17FE9058-2CD6-455C-A79A-700C95E45A3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9328E9B2-22CC-438A-A059-831679559ED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124B6785-786D-464A-BEA7-943B5DD8031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BE35EBC8-E33C-45D3-931D-FB1AE710961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31BD2106-AB0D-455C-B67D-EC53C58B372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18D89A1A-937B-4E46-8FC4-92B0C778DAD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8C296F67-AFE7-4BFD-91E3-B2B5D5C6CC0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09ADCE6F-02FD-4B5F-A442-DEBBDF10BB8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9C090976-8628-4A3A-B217-F1B006C9C9D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66275E82-6030-4F99-A8C7-9A12C041489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6FFFC183-35A1-49D4-BC09-39A40ADB943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95A74572-E3DB-4FD1-8B25-9316AC9A8B1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2DB2BB7D-84A9-4BD2-A8BD-465CAC6537C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AE7C41A5-6D91-4167-A2B2-99F37120D06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F143A7E5-D508-4F1A-B7BD-C4B6A15F33D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C2080DA6-61B7-4135-99A9-F9E0E814EC1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EEDED993-D390-4880-B01D-84F34A2BAB7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739FF63B-9C98-454C-BF4C-6E009A5846A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D090D70F-44F9-4342-AF00-4E954546EC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BD1D7619-B98A-425D-B168-6E196BAF03C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25C9BF1B-2B00-4306-8B5A-579F224EFE2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C647F3B3-CFB5-48C3-A880-80AFBF77048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74E34F76-9C12-4DDA-8685-E2432900065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52DE2C5F-4204-459E-A1CB-F612F8D923D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4B721DB1-BE15-49CC-BDD4-7D11EDE4E80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F8F2FCF5-76AF-4B16-89A7-D065DF54C9B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3BA85C02-C5EE-432D-A1FE-BB69DD5A363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6ABA5CF3-51E9-4987-BB61-BB2EF43A4C7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EB55AE13-75DB-4113-A99B-FBB4FF63CD6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7BAD9111-3F80-4126-B9C1-8899DF329B5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35937E1A-99A4-43A6-AC0B-90D478C4543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BF533300-FD57-4A4E-9E29-E20AC3C85AB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99918AA4-2DD2-4D4F-A58D-F665C793951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3847084F-8A3E-49DB-AF02-0EC0A593083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95AD1EEC-A5E5-4FF6-8BF9-C3D16C4EF48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2BDAD15F-772C-4F7E-9E2E-B439799D688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EB13B67E-0D52-41C8-8E14-1FE5ED1F5AA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B9AB3908-46C2-4734-ADD3-64887D7BC0B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B61D244F-4E00-4A7A-81DC-8CBF3831518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7B008B87-8271-40C1-A3E1-813F552AFFC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35B6CC16-964D-4E95-A88A-01184235CFD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28955729-F3A8-405B-9760-62284A34B0F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66E7EB45-573A-43C1-B211-948243D150F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B497BBA1-AC02-41A9-9DA6-18DB4D94A8F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260CCCF7-3A9C-4B02-9568-7EF24CBC570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9B60F320-8572-4BBC-8C09-B9E9A9310F9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FE493BB8-9C24-407E-86A4-A4A60225D61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A9DD4991-62A3-4E7A-A770-F18AF8DCB38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9479BECC-01D2-4712-9A16-C22C804FB1C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4262E912-748B-476D-8961-B9502A574EB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AE652A77-DB4A-4E6F-B548-A37F29DBD61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316EF0E9-E217-4BAC-B475-6688BF96A2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7A56FDB1-4D67-44BA-B2D1-8B66E6AA4BD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64F28A96-379F-4593-A9F4-BD950A44706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0355D3D6-163D-48CE-BCA1-1A017BD3E61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998F35CC-661E-4E47-9E60-C1215B142BB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B508BDDD-E441-4FA3-8A0A-852E91518C9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B8C4B1F6-11D1-40EA-9252-92F9F5E04E7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544EBCF3-C38D-4C07-AB58-B4CC3C252C2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4E983884-6A29-428E-9EB9-942B1FBCA5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FCD50A54-9E82-46EF-A705-2FD4090D53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8094D574-6450-4D20-8818-5491B835AFB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F02CF445-749D-4387-8718-D5E9845E2A1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72E7C61F-4853-4943-BE1C-706E843930C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5827C381-05FD-46BC-9067-4048E14C01D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D2599BD1-6A25-4408-A025-CB9B1E123A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84121144-9FE2-4AD0-B952-7E086AE907E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88A2A4ED-2F2D-4148-BDC3-D05D671445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FA446F33-9A11-4DC8-9145-8F6B39F45C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24A67D22-AC73-46F8-A39B-2137A3680C3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3A49C7FC-3EAB-4AFD-89A1-25550EE5ED4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D0AAA0D7-3DEE-40C8-949F-2842FC39040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92EF2F35-455F-4FAF-94A6-D441BCB8D17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8F562CBC-2C2E-496D-B6BB-C8CABD8923C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E71D0B49-1B80-45D9-8788-219A226D9AA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CC1C9792-A590-422E-928B-7F9FC247810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B51088D2-EEB5-4F39-862F-34E7EBF7301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725E9BAB-5C75-413C-8034-71CF12D111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7121898E-6273-4B62-A129-A2EA3AD17D0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BE3BED0F-72C0-451B-B9C0-8A21941347E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06493EDD-0625-4715-8104-BEC82EDE7CC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BEA4D53B-CEA5-4587-9F29-262696B4133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DE5ED954-D3F7-4D47-9383-358B59F7213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0A0AC11F-6CF7-46CF-B99A-AC7A1A2CFE8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6C0C45F0-3F1A-4C58-945B-7E5A267DCE2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A03714EF-DD9C-429B-B1A2-F230D09CEDC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3303F509-A381-4DFF-A671-2A5E2E80BA3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B70EEFDC-07C8-46D3-94B3-37BCECC13D0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89121EED-A0E3-43BB-8ED1-4C8BBB0F257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F27E4490-7434-44A4-B328-4694A9F267E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2DE6D1C3-173D-47BE-91A3-33D7E8A2DB2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FB646D97-9CEE-4BC0-ABC7-8F6E5A8EFDE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DD82AD28-ADB7-4D6D-AA9D-E0C7FB6FA63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733BBC85-811B-4A00-AC55-4A8C6131797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71E02399-79F8-496D-B839-4E177EC01D7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716DA2D8-1F28-457D-8413-9B21601B789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C1510DA4-26F1-4423-ABB1-63616D89C2D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F68B1447-B26F-423D-BC95-B2FF2532338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EBAD0639-216B-4FEE-AD96-4B7CA0D5640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7BF02845-39D8-43CF-9255-ECD001B77C2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D7EBD044-67D3-42C9-9AF2-9F7BAB8D82B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7C878530-6200-4F61-BD0C-618F4C8331F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89056115-FFE4-458D-8610-0CAD31324C8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E70C8013-4DE0-4033-9E6D-D6E171E9EE2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728918E5-CEFA-4296-817E-F3B01651C92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4E07827E-FB63-4687-8904-CE2DFA3B811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2A40E247-AC03-4D13-A5B8-7EE6F64C9A9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BA591343-E933-4851-BB15-7D7E472D93D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B95237F9-EB28-432A-846A-3F6D3ADA8EA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E19C1A28-F03A-42DD-9310-EC32F4B267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00BF706E-77ED-41C1-89C5-51FBD24F545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522EA84A-550E-4B05-B1D5-D2A6BD821A3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C7DC1230-CC70-46F7-8018-0B78547E904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C623A5E7-5CD3-4067-9D41-3378A3C79E1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012DA43E-06FA-438E-954E-00FBBA96E57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F1856D5D-B7C6-4B81-8BBF-6F6D4C94AE7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B2022081-4406-4F9E-B30D-30956EEE7CD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70AE438A-A06D-404A-AA1D-495064E30C3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59061526-D202-4BD2-846B-83CD5CFB23C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A49BC7A9-2712-4B1E-A2BE-2257CC4A1BF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736D9E4F-6CDD-45BF-A239-A98185159B5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B6D86C07-88EA-4C61-8831-943B42F143E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F048735E-FF5A-4AB0-B816-6BDABF0CA3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C7C1FEA5-1706-42BE-B8CD-678A2F64AEF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BC86E1A9-64A1-4FE0-A2DE-91A5DC3CC58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7AC1E472-AF63-48ED-8D63-DBE2528543B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BFDDA493-6321-4368-858C-74A2F42EA7F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C48B55CD-F8C2-4472-8905-F206D113674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4C6E8EB7-167C-4526-A72D-F3D479E35D5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DDC69043-79AE-41A9-839E-BB6E56B1017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61AB02DE-FC6C-43B8-8A65-B948D6B80E8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339A98B4-9267-4B0D-8ED1-F3CC107A251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A913FAB0-BDA7-46C4-9218-D52B4DDBE42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17CF18AE-EE1E-4A3B-8E68-2AE361E7F5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06004685-E040-4975-8237-9FF960DCF91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8675EDCF-2CEA-4453-81DE-F89A74A623B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7E86A994-BB22-4F40-8275-EF53C9F534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DECA0522-2EC7-464B-AE29-DBAC774A3CC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B532F77D-2613-4253-B644-F23886D1012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27707904-59F0-4355-9FCC-FEEBA9A101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B0DCCC93-2B0A-4E4C-B72F-8BFB237A7D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04D493B6-AB97-46F6-B28D-3EBC507678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A159B89E-94A3-4623-802B-4A4177D0F49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3B21535E-6A92-4F3A-87C8-950F9B86793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B3A6E24A-7845-4631-A2CE-CE34AAFEC6D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32B6A136-369B-4F79-AF44-B7BFA6F1011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A43CBF48-808F-4E66-ACBE-A9AF6886A90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D172251A-2532-48A2-8810-787C91A16B0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8FB1CB6C-3642-49C2-9CA7-305C9D10225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9D127DB4-E85C-402C-98A1-FE9085F9A9D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EBD5145A-5503-4C34-A261-2D70B761EFC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D6F5B90A-8077-4E87-BB5B-5F2BEDF1A50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6ACDF4C3-A399-4701-A6A1-E2082E862E4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5177D305-3129-4A64-B5A9-ED6F046F7C5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FA564E19-E689-4B33-8F07-80BE57704C3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F6ADEAA6-5DD3-4365-ADBE-AAB55312DDD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875869E8-7EB0-4DEB-B6F4-E8072C92CC1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EA82852A-0E22-475C-963D-F067E239569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5336EC69-6C5B-4AE3-B314-794B17D5FBA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1C6CD9D6-FACF-436D-9A28-D34796E1AD8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907F4F42-C19B-4390-93DE-AA91BB244CD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FCFD95F9-581F-4914-AA7E-9997692968C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7566B8F3-19CA-4CA4-88A0-805A2E7195E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7DADBFC7-D2CE-413D-839E-709EFE36B32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C18C9B2A-A22F-4FBC-8A17-8D8E78B5013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00690144-CA3D-491A-9831-8F38709D8A9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46036575-D6E7-4BF9-80D3-E82BAD3685A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C2959969-E7CD-46CE-9DE1-676D4525811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F09D0647-BFA7-4A63-9B3C-AA1F6DA4AB8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CE5D4839-DF9F-4F2B-A862-CB1B2A05E59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75715D5D-84AC-4104-9046-DD30A3DD4BF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F87516F0-272E-41F7-8753-765232DB40C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29CA8929-0275-4E80-81ED-65C7919D363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0B8EFB39-2787-41EA-98BD-33BD0BD96A4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B500136A-866A-44D6-8F3F-E112D97B807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F3ED27E5-C266-4B2B-9928-C52CE94014C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B7A7815A-C3CA-4014-85BE-D284BCE6D38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F3181986-20D4-4DFD-989D-A59C47A9D1F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F2805827-67F8-44A5-BA8C-60B6A43E10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9D17D416-0BB8-4F9D-8CD4-7ACB343874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73C6262B-D596-4B41-BAAB-BDCE4356ED7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37492C4A-F958-42CC-BB89-2C82B6FBDC7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9D7AE7B6-2170-4AF7-AD05-46363649B8B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3519BBFE-8D3F-4071-A0DC-7127297154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9483F27D-9867-4B51-83DC-3A0746E9F85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07D9F8ED-E353-409B-BF37-D93E84423BE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1589CB66-847E-4AFB-A972-6C12567E235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F052CB95-3A69-4541-B91A-4E4F2655DBC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1105B5C4-F775-456C-AD18-B92F551BA7C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A3A9EB79-4417-40D4-B646-CADBE5D1E85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75F899BE-156B-4D2B-9605-EF7B0E445AF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A913ADA9-6C66-4E2A-A6BA-F97B5B637F9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809C3BAF-7C30-43A4-A2BB-98FD0C16A92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B06BD025-E34C-4295-AF2E-65FEAC153BD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CC49502F-5A2A-422C-8116-7CBFDC5A117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25180061-BF42-4C75-A698-562327E16E1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4A41CE4C-0D9A-4937-813F-60A7562A898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C4893EEC-87BD-458C-AA4D-44D39001ECC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DA1CA7A6-7697-4374-9973-7033906F1C3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5F0EFA85-6E33-4FAA-A779-B4D6EE1AEFC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DDF30232-F9FF-4CAC-B9DF-8F3BE81700A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406348B5-FB87-4AD1-AB4C-F7DFE221015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8A9783F2-F2C4-4530-9772-8E42AC73449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74C94421-779C-41EE-9C86-7EDAF21C455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CDD7DA48-EC65-4949-8F23-5F71D21AE46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AC0A98CB-81A7-4C29-B864-443F6899AF6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7B48A227-3447-4FBB-BC16-908087BFF75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1326B1EF-5006-45CD-B854-AC113CA32E8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38428EFE-7B34-4DD0-A490-86283BEF7BC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D85D6FD4-E9FC-4144-B77E-50F6BDF30F0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6135EA56-6448-4B51-8A69-945D9695BE7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32DA3C3A-E1C0-4D23-B1B7-512789E4F5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F245AC6D-B447-4740-8572-FD5FDC50140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6F9D5158-5FFA-4263-A80C-FD0FD1606D9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99EA1ECB-B5D6-4A4C-9C8E-4A755CEE29C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8A4571C1-22ED-4FFF-A2D3-E09515B5476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7BD922F9-5F1E-4A76-A64F-507FB014D70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D081B5B1-7A8B-4931-9CE7-9306856C991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366ED36C-0C6C-4F36-997D-99BE19362B7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3A69E3CC-2521-4721-A2F1-0239044A42A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303691DD-17E5-47E3-A9EE-B5039EF5F45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20752767-1E63-446A-8D2A-40C17EDED09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A0950FF4-90A3-44E1-8489-DE577B7ACF9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FF893D86-87F5-4D63-B62C-420F5F94B15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42AACB16-66CC-465D-93FB-7838CB85F13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13F1461A-11D6-4C04-9F34-C15AE4AC875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6404521E-ACED-4565-AD5C-4219DA44B76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0ED91497-2BCD-4725-AE25-EC3D66D69FF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C0C5721A-081E-4786-BC25-ED32A0BEB61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0F7706F5-0209-478E-B9EA-D2B51889E0D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E557466A-FA6B-478D-A656-9A8A1A2CF17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4CF6E3FB-6033-49F1-98A5-F159EF30D42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226A85DE-D6B7-4A40-BBC4-80C6AD1F3F4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05D70BE1-C6B3-49A1-919D-32E11561606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6B991FC3-1EE2-4468-8F0F-7C9E00F602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4EEBA454-CC09-4FF6-BF24-C5E49194CF3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3D013EBB-4488-4083-88C9-3A6425D8E8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B57FBFB2-3175-44F0-BEC9-84B84037C23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994A6CB4-8A06-44C6-B285-A8BCF6199AC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336ACD2E-0352-42C2-B246-973D10C3120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39FF69D3-B9BE-4A57-A6F0-1CF1DC5FFFE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280ABB6B-77C7-4627-B61F-6B8E146788B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A06BAEB6-3DA4-4567-979D-733C8EF3519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50682CB8-CF92-4F71-83B3-37C601CED8A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D645825C-DD22-42FD-9B59-1D033D82C9C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78DFF300-50D9-4D6D-8316-4763CE3A5E5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A8A74575-63EA-453E-940E-EFBFD039A0E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C8C65C09-5679-46B4-81A8-3F2CCB7C7DC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93811744-BF0F-462C-ACA5-BA23FEE8CA9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47434F42-3140-4BEB-9CE6-9C9CB0F6422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2B817D3F-4D05-4AAC-9202-7C26E9F035D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E0469D16-D03D-4827-B69A-DDD7D381CA7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2FFEFB03-CF73-4714-A5E4-47AD331793E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288235ED-B6F9-42F8-9D85-0B3EFB18AD5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2A776F8D-DB26-42EE-B9E9-96E422179B2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32DA9400-CE76-4E80-B308-E9EE77E3260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A71EEDBD-EE0B-4027-A0CC-71B4799F9C3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DC0A8DA4-9862-4BAE-B9EC-68DED93EDFB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3DDA9132-D2FC-4AE6-8CC4-E58E42B9749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8C93634B-E0F2-4E89-ADAA-C4592380839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45C9FA5A-08FA-4473-9241-0ADA7ADE701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FEB1C9D7-4EC6-4697-A0B1-B77F4FC6A77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28EE5680-42B4-4D15-AD05-DC66AFE027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2DA2A7CB-6616-4909-A5C3-E1699B219D1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842EA026-489C-4616-986A-D1D0C84AD92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7C6E79B3-1B29-4759-BCC3-639FDB29E7C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A7F151AE-D91C-4AF6-80A8-0C4C985A786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C20EA56E-384E-41C6-A7CE-42FC4D25A0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3F3ABE91-5EE3-45F0-97B9-8B91CB14E86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26EF5BC8-74A9-4CF6-9B07-8DC35376530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CDDAAB77-1DA4-484A-8CE9-C09FBEEF3E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682DAC9A-B38E-4127-92CF-06857929421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ECE94791-4030-4DA7-A58A-23C9423F8D4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0F119645-5E20-463A-9E3B-11280F87B87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0B1FE5C6-96D9-44F9-AEF6-CD8F73EBFD7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0E435B82-69BB-4F0B-902A-8392F73CD9B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C97CEB45-1426-4607-975E-9A36A374151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511DCFDC-8E34-43FB-AB78-320507A565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AC4F9DF5-EB47-4F7C-B886-5FE6FAB8D77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6EDAA49A-B89F-491E-92B8-8DBD4C48ABD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484E590B-9226-4F83-B5D4-1060DFAD5F3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CB0872F5-5E66-4331-A25B-47083BB0188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41F4ED79-A985-4544-97E4-E983FBE230F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FCBB9B24-A76E-4EAD-AE92-059925F54F9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6F8D933B-9DA1-4659-B1F8-47D3528ABF0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02F0C360-79FB-4844-A22C-F9196551DE2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B2F13AD5-ABB7-47E6-BAE3-80BF8E5B237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9F4E2382-176A-4249-AEF1-9DDE836995D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80D46C3A-CE50-459D-A3C4-2E060F4DFE1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4B482336-208F-4AC7-8432-F672D3300AC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CD749C9A-2B1B-4484-9CB0-047747CA645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DA20B240-A1EF-46CC-8A34-0194880CFEF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027968BC-9D06-4F90-BA04-F82FB389976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04C5F854-52BD-410F-A588-AEB9BBF3994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25E69D21-47A3-4DC9-9C93-2D04D52EDF7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1123000F-02EC-4E65-B971-A82DBDB4538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44E12ECD-F9D0-4530-8827-E86888828AD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BDCFBBDC-E7EA-4D8D-9BC5-1123C1AB375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B6297F95-8600-4A39-A7C4-2AFF4EAEE61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B25A1983-4414-4B86-BFF5-09930BFC77C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501C4F20-0C0D-43C1-B6C1-63F39B4491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FD043208-C7D4-494C-A820-AFC4D54FF65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13995B07-3E4C-437A-A9D6-49BC66DAE07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A8FCD817-D046-4D5D-BA6F-806A448F7FF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18B077A4-EEE6-434B-924C-72E8FA3039A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69F4E567-906B-4D3E-9EF5-DB22AEF165B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B1F9839B-AFBF-4ABA-8D16-0BBDD501649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12CEEAC6-EB83-48E1-8D63-F7C7FDF5ECB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022DADA5-2379-4932-A97C-3307912D4A3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ED60B238-0A31-46AD-8943-475F981C1F0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0F7BCD94-A616-4190-B7E4-A74C8298FC0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67577B43-D00F-4857-8234-0CDD7FEA58B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1EEEC830-578E-4F6F-B281-B52C6A07873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6CD51A1F-8898-4D3B-9230-28EBD6BDE35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2C58AEE2-AD03-48F8-BDAF-D9A8D2626DC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03DE10D0-05FE-439F-9674-C41B0AA7960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A1FDC74F-D452-4F2E-87F0-2ABB93AB390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CCC1686E-3573-4B8A-8DEF-2864683A336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F52C1E5F-78E3-4FC6-9B9B-8F830329507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5FDB5452-06DD-4A5A-81AD-11EB90B1E7C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66AC334F-D57C-42A5-8A25-FD4A189C9D7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0F214E75-84E1-4540-ABAA-B1A70B1798D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0D43AEF6-4A48-4680-82EB-7720E27753A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766A18D2-CCD5-41EF-9A4B-6D8142E2421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2C5D4751-D72B-402C-AAC3-083D40CD99F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D84EDFBE-6B64-45BC-A2DA-659148473D6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555A86AC-131C-43CA-87F9-FB4332114D7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6C094625-DA9E-4CC1-B1B9-5509C70AC71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324D9D71-DBAF-4AB3-97A3-37B525548C9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D6BB0FA7-014E-4250-9AB1-B980BA5B93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067834ED-D07E-495F-8831-C1413B5A3F6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930524B9-6F54-4707-998B-16EAF473ADF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99B8A7E3-F44C-41C3-B6FD-1AAFDE5E70D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6B12D9E7-ADC3-4B9A-B5F2-B4D5155ECE7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78948ACE-1609-4CB9-850A-AE73A550DA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4373AE54-3E9F-46BF-8294-6CEC9BE45DA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A43A043E-9552-462B-8F80-28A8AF77125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C23C935C-CF37-4E22-AC3E-0D5373897B9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F0F748D5-BF33-48F6-9013-050FB314005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B6B115CC-5DC4-401F-89D1-410BEE54060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7E23BE50-A179-4F28-B5B8-31DA6F0357D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AB382CED-D48C-448A-AD98-C277F49E517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015F4627-F556-42E2-86F6-491B0F487FA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9C66C9B4-A76F-40D3-B20F-6912BDA700A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3C7EA8C1-5E14-4C1A-A407-FDB92857BBD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5D1C5CED-B4FA-43FB-98C1-E1DFBCE3AF7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9A1B0528-F53F-4F75-9595-160831737D1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C1836AC9-1494-4632-BB79-BD8DA7FBCBA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49A396D5-4231-4CDC-B9F0-C6CE6314725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48FAFCC1-327F-44B5-BDF0-6FCB92FD391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7444AB72-B270-4D1D-8408-5D5A9E8B5A4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7383826D-3C1F-4ACC-9400-FF32F1E83F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81B0DA15-4E57-41BB-AC6B-41E8578473E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921B8542-0200-4749-A355-0C16D813D2D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8C490666-3B46-4AB8-9BE6-8B88499DC85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B28F9BD6-6577-4062-8C84-5EB0873A55A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98C6F52B-7030-4010-89B0-AB4DA9F4E0A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910E9FD5-BB9E-4781-9D7A-BDC049A7523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9D1159B6-82A1-4A95-8B46-4F55E4B7AEE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5DF05CBB-5CE8-4098-8891-39FD73AB08E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9C235DE4-3B66-443F-95DE-3AFA0F6F4D9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FB1B5FFE-22C5-45C2-ADFD-6E43FC7C85B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802C3636-A553-4316-A319-BA5717ED521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099783C2-06E0-4563-9BA0-27925CB39EC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FA9B222F-BCDD-471F-8E08-8C8EB0F8C1C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22DA8DEA-DD11-4478-9760-10C913B421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9741241F-53C8-4AD8-88FA-63C58D05317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FC68ED59-EB50-405A-8DDA-27ED53D642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C2BFDE84-E220-4604-979A-7468F7A48D7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A52870B1-D8E3-4BDF-B80F-344E0ED56BF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EAE600BE-D830-41B6-BE11-29524745D16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898FDFED-C464-41D2-94C2-03AEE04E146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3D5DFE09-B668-4FA9-A224-0C70203FBD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049B6512-C8F1-4518-BE70-D92D3C16483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6247883C-BC4E-4DFA-AA97-29B0BC303D9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6D7BD2EB-F1E0-493B-9C6F-BA58884D60C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51E73BE0-6110-420B-93F6-931AAB3D3D7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A62C4A2A-EEAC-4B92-A5AD-D44FCF39F1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89E2B0E9-9313-44E8-A81C-E9B4C847A1E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C426F635-7277-4AAE-86B2-1784859C290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ABE3DD04-311E-4E53-B588-2D68205BE16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1E1F9945-F997-46EB-AE09-66221D5EA3B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151E0878-62E5-4407-ADAE-D256071F928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A84A4F31-883E-4E0C-93D5-15D491B7191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5501DF96-3F85-4C4D-928D-53D6FD2CD90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8ED5EEC5-DCE5-497D-8BFA-0A7AB6F7E92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C637E37D-0E2D-4820-8CBB-9B953C3BCC3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4BE447CB-8590-4E45-AFEB-1DB89E23ACE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358F9205-D9C1-43EB-81B7-2AEAF746E5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37AD19D2-811D-459E-9A30-CFC9FA58950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7DF70F6B-0979-4A1A-98A4-E3B84ED17CD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4EAEAA2A-362A-44E4-B373-0E95585F101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B3B95596-280F-4829-A1C9-811DD51483C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2BA69002-C678-4EE7-B93C-A11A46ABE66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4F2ECC8D-35C1-4352-9304-24B2FC59C11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FD822DEB-E628-4C9A-AFFE-9FD3533FE63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D444177A-1611-439E-B26B-602D881D0C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98287CA7-8407-4C2A-ADB2-C354CC06B3F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392C71B3-8610-491D-9F7F-09BEBD391CC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A22952F5-BA0E-41F5-B2AA-7512CC30B18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6DD6833E-A487-472C-A7C0-BF373162529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B2977DDE-4A26-4567-AE56-DE182A3A4D5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A18D9984-B129-40B3-A54D-4A281DDF9F5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1A2E2022-61AE-4D55-8D1D-D9BDC1A484D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28977ED9-E087-4F07-9EC4-B5D0A9A966A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3EF2BAF7-919E-411E-B692-CACF24B580A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73C4A447-238D-45EA-B96E-8B32C0128F3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FF611D74-8BE2-4E6C-BD03-8922051D225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9FA96F37-7694-442A-B135-926CCFAD580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80D239F2-AA53-4E45-939D-91BC088F79C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1814A063-C218-4969-A31F-80BC89EF130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BD6D04FA-E14E-4C7C-8A13-F414554DDC1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FE62B55E-EA16-437F-B597-A2D9A788F41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99552E94-693D-41D0-A059-915E06A0BA5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2DF3C61A-579D-4313-B1AA-8DD4F43D576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7FF65794-E6CA-40CB-9B32-48256368539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070F2512-3E5D-4860-8654-25BAB97CA7F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5445FA2A-D46C-4BF8-A1D0-4F1FC0DE485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FFB9EC22-C92C-4AFC-9460-75933C3F053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6C70746F-5194-42C2-885D-C254DB26B5D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B0985E16-E5EC-4BA6-B0D7-F76127A62FF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67FC5B91-0CF4-4F7E-99E6-3D39089DF09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7C454A73-9063-4C7F-ABAE-C0E36F9B148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950F94F7-CC94-484C-95CB-0C5BCD8F390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C16CD3B8-6460-4FCC-ADBE-EF3E4D6A0B6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24046930-81EB-4CB8-A5E2-1B029234BC8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1381340C-EBBE-4241-8CC4-6607CA6C035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00E80A52-BE75-48DA-A901-5D6C1BC8CBF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DDCC8532-B9F9-48C8-BD5F-E577EBC922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548020FC-F77C-4D6C-9856-A399EC128B5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7176A26D-9EDD-49E9-B952-B5482CC0F34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ACCF5A4A-0B0D-46F3-B58B-ADB789549C0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17E4BA78-9E3C-4FA9-8275-50DCA9B734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FE0A55B6-ED02-43A3-88F2-F00905377E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168A898F-68CF-4586-85EC-038BC8F110E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F333667F-0C35-479B-97C0-963E5CE78AA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151EF27F-3769-4C8A-850C-9869D794EC7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AED39644-205E-4D62-A72E-387685FC18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096A438D-7489-408C-8C93-09D4560FD0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269D7F2D-6822-4CA8-B980-E29410DBBDF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811E7D9B-69F8-4978-9469-B3159AC40E1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3967A9C0-197E-4F0E-81F8-4318056C9D9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D82E679E-5692-44D4-ADE7-7EED4F4B735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F27F589F-27CE-4027-B92C-BDD216D2D44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9A7AC73F-36FA-4A1A-BC98-2922527EEDC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B87E4A38-768A-44A5-B806-2655F8A95FB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ADF8D85C-C1E5-44B3-95DE-59D4DE05C67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61CFE2E7-2039-49A9-933F-3295E01809B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9BA3313C-6872-46F0-ACA3-F65319F3F42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54EFE224-7AEF-4ABC-AA02-DBD9BBA6E8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B00A33E9-17ED-47E8-A094-0C7B2F1C15E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7D47FE63-77A2-4A8F-A870-1D5D0A0B3E9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F3105BDF-D7FC-44CF-8BBD-1E3EC52BDC5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DB38A13F-1981-4321-B6C7-0C96BF2E74D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A908108A-2E66-40F0-A863-0F187B0CC8E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79F9AC6F-FCA2-436B-B205-3AFB4A8DF99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8E11A5F5-925B-4737-8DFF-1B214837845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872F5747-5559-4B5F-B9C8-88EA7347943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17CB31CF-C611-4485-8D98-74442F7DA0F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17B14B94-3D5A-4BA4-B2E3-5CAAEF416B8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7A260679-A44B-4BA7-ADBB-FFAA6B7C22C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AC670FD1-547D-4AE6-B2AA-871363C17F5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78C328F0-0E4C-4919-8746-A8B0C9DD9C9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F7D24713-34B0-4952-BECF-760620E85D4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B8E45331-DD34-450F-A4AB-F84060DFE66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4ED6CAE1-3BDC-4BA3-91B7-567B00BD182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94F9240F-59A1-44F8-B8DB-CDEC56CC116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8BBC2E93-7E20-446B-A08F-B1CE1D772F8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2D3402BE-5977-4A53-AC9D-C0361C5151B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CC2F32A0-F632-43DA-970F-172DC8D0871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660D30B4-36AF-4009-AD81-7530DB82FE4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397BB5FC-2B6F-4007-9970-9C4B797FDCA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7" name="Text Box 15">
          <a:extLst>
            <a:ext uri="{FF2B5EF4-FFF2-40B4-BE49-F238E27FC236}">
              <a16:creationId xmlns:a16="http://schemas.microsoft.com/office/drawing/2014/main" id="{F0D095D5-7E45-47C0-97AC-A056A24060F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12233C57-14D8-44FE-98D2-4A5BECEA21B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99" name="Text Box 15">
          <a:extLst>
            <a:ext uri="{FF2B5EF4-FFF2-40B4-BE49-F238E27FC236}">
              <a16:creationId xmlns:a16="http://schemas.microsoft.com/office/drawing/2014/main" id="{B9AAFB13-3FE1-47E9-80EF-0BDF9799E83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0" name="Text Box 15">
          <a:extLst>
            <a:ext uri="{FF2B5EF4-FFF2-40B4-BE49-F238E27FC236}">
              <a16:creationId xmlns:a16="http://schemas.microsoft.com/office/drawing/2014/main" id="{72FB6EAE-5CE2-4B1E-B742-8626550F361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A4E0A535-9D1E-4684-9231-40C780C0F81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2" name="Text Box 15">
          <a:extLst>
            <a:ext uri="{FF2B5EF4-FFF2-40B4-BE49-F238E27FC236}">
              <a16:creationId xmlns:a16="http://schemas.microsoft.com/office/drawing/2014/main" id="{0DEAB17E-89A8-476F-AC3C-301D5578181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6A13C609-4847-4866-948A-68A2961502A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0EFF9230-B445-499B-B494-C4A14D7B2DC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5" name="Text Box 15">
          <a:extLst>
            <a:ext uri="{FF2B5EF4-FFF2-40B4-BE49-F238E27FC236}">
              <a16:creationId xmlns:a16="http://schemas.microsoft.com/office/drawing/2014/main" id="{8CC8613C-5178-4DA4-8910-2C56C1E396D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6" name="Text Box 15">
          <a:extLst>
            <a:ext uri="{FF2B5EF4-FFF2-40B4-BE49-F238E27FC236}">
              <a16:creationId xmlns:a16="http://schemas.microsoft.com/office/drawing/2014/main" id="{CC30DDB0-D438-4E82-8B2D-C3BB5B58A50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2FDE568B-E482-460A-9731-AFC5F365027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805E6768-300C-4F5E-BBF4-CBF12DB829E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0A903CDD-5C62-4E2E-BB0B-81CB070AA45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743C7C05-CB36-48C0-8DD3-637B01EEF94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8908081F-47F8-4425-BB1D-ABC1155C09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BD2B5836-9707-4F08-BCD3-09444F87BD9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C5970B42-C921-4DD0-9655-98AA5A58586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56189B47-A742-49D5-BDE6-687AE606305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5A8CE5E0-8A03-46DC-A483-FA84F2AA3DC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9490703E-A08F-4045-A5D3-AB34BCB6F47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69A14D11-10EB-4B9D-9FC2-87675B00CBB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E5E0632D-F7E9-4CDE-A142-E831753E14A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AC4B0941-8C17-4BC5-A5B3-A099B02216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ECE35BC0-6C5C-4CC0-836E-EE30BA0E278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AFEBF46C-3EE7-4AEE-B2BE-D3B57ED0CE7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59FC0848-9A19-4CD8-A175-7091A670265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BC131127-9C5F-4A61-A88E-878A2C2F7A1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03B52CB3-4CCE-40FD-9B3E-4C13258D5A8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05A950AB-69D2-4AFD-9A65-DF826FCE4CB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A91B3D32-A164-442C-94C3-CED842FE9BC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D9D17A02-4B1F-4CCE-B60F-BD3062031AF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0E774EE7-974A-4628-998B-BEF751F802B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0F1512BC-7E6D-4C7C-89FE-EF18D346035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D847C52F-D85B-48E5-872F-301D1D3932F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A8992D77-844B-4F3D-B44D-CBEA0460CEF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80E5C3AA-058C-4BE7-A27F-B39501665F0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671C9920-005E-4049-9090-FF7DD8B5DC4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CB5D4ACA-0B2E-4696-8F2E-0C3C12B81B2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4ECFFE0C-1A0D-40D7-8ECE-69F18DDC66F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C00B5BE4-D7F3-4849-BBC7-A5DAE26445C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14B766F6-6921-4AAE-959C-2FA81220558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DC012901-B783-4504-AA4B-37F7240E6B0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473CE551-8379-4ED7-BD74-A07E18CAF05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6B15CF50-5472-40A3-8217-9A9817B60A3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6EADFFF7-4C65-4E2E-9E18-4DCB7B8F501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D408406E-75F9-42DB-98B7-25036CD779A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2D306229-B0FE-4CE4-979F-8CB953E55AB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442271EA-7B7C-4A15-BE7C-6815880D7C5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37F548AE-4244-4C6D-867E-F1977982DF9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9C5A0CDF-4068-4CBB-B332-427FEC81E0A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3FC99A0F-6F49-45E3-ABED-3566F25D817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A17C4A0C-F4B7-4103-875D-9FAB17F62FD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5F9B667E-53FB-4644-A770-51B0922EE06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095024E0-B3EE-40E8-AFC6-40A91DF98C7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7E3076FA-1964-4010-8655-0020D4D2E4F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B1122E44-FEF5-4F38-B3B4-E577E5458C6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985C0EA7-33CA-4A5B-8367-72D0B847BD6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EB1EA079-DB2A-4876-9A86-0AC0D4F0413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9CFA9C53-CD69-47DD-A608-7C5B2B5EDC4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BE00EE4A-607F-421E-849B-64DBEBAD4D0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86814ED0-E3B5-4740-85C0-9BF60FA827D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F80F5CEC-4C86-40BC-828D-11248CAEBA1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E21D3CC6-724F-45EA-BF56-AEDE1D49FF0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99922AF4-FFDC-4FD0-A47C-C092F4F9176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718CE857-FC9F-4008-B6A5-7D21470E6C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295D20BA-9DEA-4B59-A3EC-B181B308598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98590639-5BFE-4DA5-A80A-229286E1A19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19D63849-8051-449D-8FA2-0B478B3066C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5CC98F84-DFBB-4171-A47C-FEB1CE78506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298FE405-F81C-44B3-81BB-7F04E19CFE8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6BA70225-47C6-40EC-B661-D95EE0C254E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B945CF03-FF23-4F36-8574-E85736E866F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2FB559E5-6BBB-4B8A-9BAA-12999A84868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627954FD-B450-4747-A5F1-773E1754A41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3439A714-5CA5-48EF-B99F-687DB819BE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80612A23-F668-47A9-9E33-8A1F304C97B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1612AFB7-1FDA-46FB-A32F-54ACD4058A5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35936606-CA55-47D6-8140-A983A4A8C4B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0C586CC1-3AB4-4F9A-A49E-DC40FA3B143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F61D0FC2-B860-4E8F-8367-3A1E5EEBF80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03792D7F-59D1-4E3C-B138-7F9C0DDB0BE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2CDD7EDE-1A75-4341-9EFA-693D1A4094F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1747FC28-1896-427C-AC83-47C979D5BD6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43EE767C-6729-413D-9381-9B5A70A826D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0EC385C3-32F0-4B02-AE3B-CFC03BB47D6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8726CE2D-9EF2-4B08-98A4-B079F4AA74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A09A436C-E2A7-429F-AA58-5C4CE81C4AD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7C9AAB60-D714-4A13-BFCB-BC4B0F4F28D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26DFF25F-8A2E-4800-A37D-D54D84675E5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944B02C5-8A11-495D-9746-3468712BEE2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7CB42D8C-A17C-4757-BCF2-014F00E3E6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05DB3CC6-3AB2-4222-9068-ED60EEF89D1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0E846F79-3BEF-437A-A646-664369C0AB0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ED4442DD-EEDA-445D-9109-E490EF0618B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D4FB1B07-0014-4B6F-B6C6-EF4360066BA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11817C59-2FAA-4331-8E7E-FD59502A30E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D9594A63-C60D-48AD-B957-FB2170704BB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669873BE-DA01-44E4-8552-09B4D1A298B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01945C7F-FC95-47AA-B552-D73467C511F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647973AD-2D08-4579-8BAF-E3B4AE9D2CD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26EF313E-F6DA-46D9-8539-02660047FF6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21658438-4A2F-45EE-8E8F-0C0292D62D3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24F8DE48-3DB8-4BF4-88B5-66D9F50392F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B6C544B2-6EEC-41B8-8F96-E7AEC3E8B4E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9456B1A4-94EA-4F0E-8D90-C537100B2F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E6A4ED59-9A01-45FB-A778-521D5A79428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57903D53-8D28-4DEA-94CD-ACE6E5AA61B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B485792F-719D-4C81-AE88-EBBD17AB333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0D2FDE14-D42B-46ED-B867-6215F629A8D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E8434EAE-33ED-4010-893B-67FAEA31394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76150539-ADC6-48D8-B532-CC937B85CB1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72C55662-92AE-45DA-AA1C-28D9C47B39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41B847A3-AE4C-48DE-A91E-9E6368BDD4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EE477752-C5F7-4E00-A487-A3AD57AD845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C7785BAC-DDC9-46AB-A70D-7FD23D45DD4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6984C446-0B18-41DC-9783-AEABC739952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8B2CE9EE-BEC1-4C43-9E5E-356E1D8167A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D28236FE-856D-496F-B94D-0AC9433DE43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5AF2C57F-6F98-4855-AFAC-95FE77E6D4B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AA9943F6-E24B-4E84-BF73-9669BC5D0AE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D6DF2044-C83F-41F6-A259-E4379F120B9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B9724C90-5CD7-45AF-A6DA-AADEB00E6CA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B662BB1C-D0E5-4D4B-BE0E-71324321A67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30B1B071-FDC1-4E24-8F01-DFF9AE003E2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B2BC23B5-14A7-44C4-A100-23643A2B400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9C7FA846-4A6E-406C-93AA-6382C1C22F2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BF37A667-A7A9-4CF6-B55B-2D22669F8A7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42A10CA6-3F93-409F-91DA-5528EC237FF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28AE45F5-2E20-4397-B958-20D8D36F11E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ABA8EB1B-AA2A-4FC3-A00A-F41F287F183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6200DB3A-5AED-4096-BA86-4B2752DDE6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2244B7BD-78BD-4BBD-8209-B0C1620370E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9F3E514C-F647-4CA2-B422-66EBF771FD9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D72CA621-C94C-424F-B16F-FE396C8713D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D1AC08AA-25D5-4C33-A333-40A59E0EAF0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9A37BFBE-C59E-470D-A975-0AD35C9B5B7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842FE150-6FEA-43DE-A2B0-B3F3D19C69F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441B505B-4618-4989-B2D2-C0C9384AD05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0264579D-CEBB-4A5A-9EDF-CBB84BF6DC2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0E739DEB-9C69-465A-B3E9-53EDF3510D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8FD2F01E-C44D-4891-9578-E16D798711D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BA2221C9-E6CC-4F8F-978E-3AB7D2FFF4C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EE67CD38-A870-4BD4-A2EA-9144E525287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1182E3AD-621A-42DC-8C71-BCC45B95E7D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0B0A2F2B-24C3-40F2-81AD-1D9F1654195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42B2791F-959A-43EA-A90F-441D11D41E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58606CA3-3118-4D45-B434-44F690377CD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1137F11F-3138-4B8C-B060-201AF480CB2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03DE49C2-78D1-4344-9373-4C09BEA28D6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F07DB514-3CF7-49D5-8CB6-159B568E5F2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BF724E69-CB91-4E5F-A891-78BC50F18A9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FC2BDAFE-6727-43F5-AEF4-967D6FDEC0D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3A79E1A2-8634-48C5-ABFB-3C569D14D67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53397A52-FEFD-48B3-91FF-53DC9E0D669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050549CC-E226-4C21-8638-CA306BF4A46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4617F043-1416-4AD0-A9DC-7477D920DBC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CF93DAFC-05FE-4E61-ACA4-A1B0A4F7AB1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F1C97740-F175-49AD-9FCD-6187F79F93C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103490B9-AE39-48CB-9A88-E573244AAE2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6DE4DC19-67C1-4AFB-95C2-3336850A803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482E9818-641F-402B-B9AD-DE79DEC841A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0EA248BD-CABB-42B2-9A88-A813047EEBB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F079DE66-27D1-46BD-875F-6F7B017C12E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79DE34A5-5FE7-43A4-9DB9-36B17A8F96D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5DD856EF-EA95-4967-8E38-3B5538C63F0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1687D688-D301-4C2F-BCC5-873D58C753F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C69E5310-FA29-4648-87AA-E9666CAF94E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4CCA514D-6586-4E22-A6C8-723DD02AEE7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C7A6787B-4ACD-41A3-9A48-D10ABD915B0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20848D56-8471-4850-A0DC-2084E7B3105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A9E3B24E-F1D9-468E-91A1-5F93C487F81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4FF10DBA-0039-40DF-A673-8BF4E9A0BEB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FB87F72C-41F6-446A-9D2E-9E2AFDCC960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EABEDCDB-8C85-4459-910E-D06FA1B5A1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50001BE6-23A5-41A0-B26A-40D46F3645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1F8D1CD6-9687-4417-A693-619F265594F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D8288131-7738-4ED1-9CA0-700B15B282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C69B7DE9-5A84-4542-BD83-E5649ECCE2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9BCA6AE1-3A4A-43F7-AC7D-8004FE381B9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C607AF80-536B-4E46-BEEC-DA954053F31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22046A62-2254-411B-A53D-C7D2F83A283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4FEA6157-5DAD-40BD-A754-E6A3870FE98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DFB578A1-3FB6-4E0A-AFD1-D32D14A25EC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47C26053-E44E-41C2-B78B-FD1AFD06069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9608F180-DD17-4CA0-BA40-430017CCA1C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425AB45B-D5E0-46C5-83BE-552179C66BC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95E42405-4B27-431F-A525-1BAB9410C5D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A03960C2-677C-48AC-90D3-F46D56DAE34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6E87EA54-54D7-40D7-B925-E8B086A153A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38827F32-3BB3-41B3-A2CE-AF3E6C7083C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2FF6F0E5-A335-49BB-8A23-33E8C140F49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C357E2D5-31EF-4EC0-B79D-8344FD1B27A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610BBB0F-EF69-4680-A467-14848A696B3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47A64EE7-C093-4DD1-A513-794670C7C37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CBADFC66-5D80-4D8D-AB84-49B68F637C7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B872BF02-0B6C-451B-8094-56F7E095E21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C6CB7160-CA0F-4443-B508-F5AB668760A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7B021E8C-A824-4FE8-B5ED-F844A1EA9AA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33FC7A59-DEC7-47C4-A7E3-31C3145B76B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7B2015F9-8B98-4E5F-81CC-F5B7701FC63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A2C90DEB-57BB-48D5-91CB-52623903BE0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81046678-A407-44A9-8644-1C66FF0FB7C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0FDCA518-9283-43CA-9125-EEF0A0CABD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8D33F1DF-A745-41F3-820B-E9C2D51180D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FDAFB5E8-B8FE-47FB-BE52-48F1B976078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F0474F18-983A-4478-9F2D-5E3CB2152C2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36B47D2E-E235-4DC2-86DD-F7EE29F0669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6052F250-0E66-4ED0-821A-A969CE78012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C4EFEA12-A4FD-4207-B281-51BE47E90F3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1227A684-7C06-44A1-A047-A428CCBF27B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1DF2DD4E-31D7-4A23-903D-2CFB87771F5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BC6FD416-668D-4F94-B828-8F8D9E4A7D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21B947C4-4519-45DE-B4E1-7B434A2FACC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BD14BE25-02C0-4FDE-9001-E468EE3CBAA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059AAB0E-2EAB-441D-B972-247F3AF882D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FDCABE4F-0B88-4C1C-9B48-4E86762ADC8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A42BF1C8-CFF3-4D89-8A07-23C8B6CA0C0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7FC402D0-50C5-4CF0-B301-DD0C309513F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BD50A247-630C-44E0-9F6C-EF2F6131870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B94C4240-7FF4-43C4-A11B-11329CA9782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E2858771-B46D-41C6-9CA7-EFF2CE2EE17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332B88F3-5D09-4F45-A366-39A2DDDEA40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AC8F1831-5EC8-4CC1-8DAA-6CC984E3EFC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00C2EE3C-3856-47B1-A9A2-B9B4D967545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2D36ECE2-5EB2-47F1-8DAC-677E79E3915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3E17D4B9-4F81-4583-A19F-28F546EDC90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79A968A9-A1DE-4DBC-ADFD-F10CBF62DA7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FEC435B1-510A-4B57-B680-B07A5351FEC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D2973646-F1B5-4F5C-9B11-4D305402BD5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7C2597D1-86D1-45E5-B0C0-745D2A2DAD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8E09BCE4-2669-4BDD-8B58-A2ADEFA9FA6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CB4AD8D5-C1CD-4C4F-9EBB-04BEA93F001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08B7E837-DE6F-4F46-B94A-CED43D8800C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651422B6-FBEC-476C-902F-A7DDEBD024D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E77B2570-6943-4C23-8425-16E409B650C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BE91F196-8F3B-463D-A84F-42E41A44340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7631E768-3D19-45A4-94BB-60F510B32F2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B463DD75-8443-44F2-AEAC-9D14365EB11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F732E981-D9AD-434F-A358-76F0D80DED0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C6761CBE-4536-43FE-BE73-46B6036330D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257D872E-E650-4626-B678-7E43DFC9DE4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BA75AAC7-54B4-4E7A-B08A-B4F1B04F76C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3EE59794-2F89-410E-9F28-201CF0AF421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BBB1182E-ADA3-46F3-9561-044F944B513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81132B00-7123-4C60-8228-EB92960C468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70263949-F7FA-4B6E-969C-17CA027FEF9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E700D1BD-3C24-4B42-9700-00CFA1D146C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1BDA383A-56F7-4CD9-BAA7-F9386DA90DA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FA1059E1-EB8D-4C6F-9089-9FA16C4547C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E3FF83A1-CBE3-468A-87B1-1AB90564C71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206444CD-21AE-4A64-A383-54302B42614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C8786364-BA6D-4B3E-8A7F-CAB43C8B061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F61CC6F8-EF86-4D96-B3C7-823A1CE51BB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38DE7629-F766-44A6-A377-4476EC8F9BE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63A70B46-2F7F-4D0E-A30E-BBD0227624B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3BF3DB15-4B49-42AE-816C-E747120193B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656BD75D-6874-4322-ADEB-043B747D2CC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86C4BDB3-E38C-4445-A687-DAB1F206EA4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82D8D36B-A78C-474A-BFB6-17CC9A16039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9BF8D11C-698D-4D39-BB2D-1E6FFE7942F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CDFF2342-B5E5-4545-941A-7C72641AD95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3B15EED8-8EFE-486E-8941-81417D61946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FED2B96B-EA6B-441C-A05D-2193BE76C8C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D4ED03DD-0635-48AF-BF34-919A6DD61EE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9FAE78BD-BC5A-4002-9DBF-9A0EAA65558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3466857C-7906-4C2D-8B9C-918E9FC5451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4DAA7E65-4E53-47FB-84B0-D3B66017A6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39D29B84-ED35-4811-B2C5-30580E2E53C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D2F0E5B8-6C6C-4BD4-8DF5-6CE4D94E18B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89E2C143-CBC7-4137-B880-204B78A5478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A539B9E3-F61E-4361-AC66-7B85D5D5FB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2428E805-8F4B-4712-98CF-DD26A05D093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2E6B98CD-3F4F-46B0-9C0D-278E960701A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8E43700D-8FA8-4C72-B1D5-0F2F78C1015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C210C87E-B71D-4670-B915-C40571A233D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EA6F09C6-01DA-480B-AD14-5409E11BCFA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5D6B6A6E-75B6-430E-B2C8-7F1E743967B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AA77ADD1-0F62-401B-96E9-DFF97911963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76A7F171-1508-4434-A5AE-FEC0340EB5E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3006FED6-05B9-44B1-8AF4-E665EE06066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8C02C4FA-BF10-42BE-AFD7-C7CD0DD088C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18F79746-66CA-4A1B-9B88-2AF762D1AE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C3C6C368-F8F9-4BCD-9578-17F0BE8B7E0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39DF7F60-1D7C-4585-8E7C-82137049881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752ECCCC-FCE7-499D-A0DD-46120F90543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348534E9-99D0-4DEE-AF8D-844F6F12918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CBBB2985-1610-4385-BA6A-CC0BDDA9A5B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309DF532-F2C2-4491-B47D-327DB70BC87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38093622-15A6-4C01-BF83-96810F649D3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93AA021B-2357-417A-8257-69D784D0D60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98571F60-A7BA-416C-9A9D-F508823D19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1D83D240-9587-4CCF-891F-162C5B0152B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412C806E-A6D6-429C-B462-04641CCA6BE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2F361BE1-957C-4112-910B-D3AEDD819FB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CB8F4048-6505-4BA1-B169-ECDE172C464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05194853-6D98-4A58-8F18-F2BEB4319BE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239FCAAF-9206-4932-B5EC-46B01100252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EA332C8B-E056-4C8F-B19E-89847157E21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3B96C7B0-3F40-4B9E-A955-640BC333F28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C7C1936F-014E-429A-B24E-5C10904FF21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3CE554E2-55E4-45A1-AC32-CBDE5E9B302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4B286106-EEBC-41DD-8197-639C29C0769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B2AE55B0-F42D-4832-BA4D-0E1A860A473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63AC522C-2450-40EF-89ED-DD509A80153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AFE477AC-A513-4483-90AC-42145C41D16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4EF02741-DCAF-4AB6-91A2-C513C6F3BA5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4E2214F7-6BEC-461B-B402-936007D4A6B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51F60159-4233-430D-B3F2-F2124567763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A74922FB-FFE6-4AE0-A7EC-398C63A8730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3D7F5FFF-4A5A-4862-A751-1E975CD9D97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65ADBB4E-A97E-4375-8DB2-2DB00D0E1C1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DDDDA26B-3458-483E-94F3-CB554B6A001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4E26E041-A222-4399-AA07-8148CFE9261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05C01425-C7E0-41DB-9490-9B2B7DF3723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2DC2F54F-8C28-4967-A373-123B816FF77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4DCB725B-3368-441B-8CD7-F7B487CBEE0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82EFC9B9-D616-4DA2-B35E-19C62F1C3BB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C6557FAA-E424-43E2-BA7F-DE773D4DC19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86EE72D2-00F8-471C-9B5A-688FE3CA06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B545038F-CB01-496C-B032-EB5E71D5821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69E8D999-C492-436A-B865-AA936284A46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B6D6B699-C481-4D13-A709-12C44C20416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E754E61B-0D94-4244-BCFD-6B0AD8A7B9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45BC5914-DAAE-4747-88B4-3E9982C6F8E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22850E7F-A23E-4221-B4E3-835E5847D25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74D1F03C-9796-4FA8-A619-3F18378451F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69803F46-8963-4B10-97F0-4F6B3946EE8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34A5CCD7-0A30-4C60-9374-5F86CA55DD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804A5608-A28C-44D8-BBB7-86A927CAAB5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D2BC55F5-2DE8-4533-BC94-EEC2315E7A8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AC68C8C5-C791-4AE5-9C61-26C4CBA9411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DCA5658D-7E77-4205-9B6A-6D051B8D8D4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EDEDDF57-B9A7-41E3-A7C1-B44714D8613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69BA1C92-E007-4334-B576-D73C7EA6B83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7822BA22-B384-45F0-8B96-697D07EE1EB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F062AD1B-A401-4E34-9471-304F0E5F793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CC92B416-E6D8-40EE-A605-FBB9AD6E88C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4CE86939-9036-4F34-8EE2-B834AFBE8A0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51B69728-61D5-450C-B98F-04DC2BF2AC0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A57C3124-80BF-46FE-89EF-928927FAF2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44675812-F12E-4D88-A56E-2A03E1D6E12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47437054-AA72-49F5-AC6A-8C74471D058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37498B6A-96E8-4273-86DD-61DD41781BC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AE16B3EF-F365-40E3-853E-A3EFB297A44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654BC3E1-B7EC-45AB-BE50-AA2190A1D1E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F8CBB749-5DC9-4A5F-BBC9-EE4D16A2D0A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0F0ECE72-B98C-4BDF-BA4D-BBBB3C27BE8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1F1DB9E6-E1EF-426E-A694-AD2DAC2437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6D0439AC-BE3D-45E5-8A8C-D61958F95F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88FA2CBF-E154-4746-B399-9F613074206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A2CCC23C-25CE-4BB2-9D3D-FF5C88D48B0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840B443D-E438-4336-ACF6-2D4B8266E7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33B26FF2-D36D-4E00-BE21-03BB9D30EDD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EE31622C-1A1B-421D-BDB2-582BE90FA69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144E5CBB-DF7C-474E-ACF6-A4F994B8229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3369A291-6B6A-4E91-86DD-C33F42AB713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027A440D-0077-4920-AF62-573518A383B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B5659566-8227-4035-AC2C-DED6135B38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22FB49FB-1AB5-48DA-AE84-074DB17D939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2F28F076-4188-45FC-992D-66657BA0B6A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4E3125E0-B76E-47CF-BDD6-CDFA8E5F449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3CD1BC1D-2D4E-44F1-A635-DFF4ABC576C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3CC66076-1421-47A0-A086-E4BBE4675F3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43F56F99-4ABC-416B-9722-430029B9450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ADD276F1-35C6-441D-BEC2-E02A2C618F1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6FC616E3-0A04-4609-9017-51D7227E6CE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CD59A1AE-431D-4CDD-9372-70E96478C85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0A32FF2E-B9E3-4258-ABDE-9D1810C1A18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DC5B03E6-2143-4DD5-810F-F344C72A748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0EFD9CE7-75CC-471E-8EC6-12425AA3E99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6F7E562B-2FA3-4E6A-B4D8-7EA884CFFEE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51487B92-361E-40B3-A052-93D0955E331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A0B11CA5-F495-47E5-9922-C1B5ECC55F2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4182996D-F4A1-4D7F-AE18-79CBB816E91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8A973D26-7C43-4007-BE10-1D56122D48F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C11CB40E-398B-484B-8B11-5300E2E1118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6B462369-E181-484D-8AF1-14BA0F54F0D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7397230C-F6AF-417D-8C41-ABDD36297FD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EEEAC07C-DE84-45E8-B312-451086AA669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BF626924-E67C-4B50-8E92-9A5EF20A90B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F7790D1C-E057-435E-AF9D-4558E02476C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7F7D3E92-D3C9-46FD-A3B5-59CAC8E1C8A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047C0F6C-FBDA-413C-B67D-85E77084832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185DAA05-C6A9-4094-B4BF-3EEB11CB0F6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BE7AB65E-4090-4B72-AABA-ED87539BFBE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91AFCE00-933B-4637-A4FA-7CA6E63BDA1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E2684918-F7DD-4A0C-8A0E-BB1F938EE6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78E5AB95-A306-492A-82BF-B7DD3595F5F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2C79D20A-648E-4768-B2A5-1FD04C45817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9A477324-D9F8-410C-8572-9B952064A9B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E72C15A5-5463-454C-B283-F289EC79999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CBCEB15C-3DAD-4265-8A38-FCDE920E3CE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D6472EED-7A86-4C5D-A8A7-2732ECCB8A4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B1A5B0CB-1E52-4D51-8C7A-43BD0B52B67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333E56B5-B816-46C6-A747-535C0BC3847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3D7078DB-EEB2-43C5-B556-AF0AC7DBC22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EAE21F3A-4FFF-4493-A3B4-6EDDEE3D25F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33881D2E-1E34-4E58-B43C-DE75CC559D7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B970A4B9-FB6E-4CE5-8B0D-9EAD0B07F61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5A3DF18E-F1DA-4650-82ED-CFC0DC6897B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2103A5A5-EFC4-41F5-AC58-8F6F79D51EF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8C67C712-D07B-4415-88B9-4194A7C7F17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5AEB4154-DA22-4501-A360-8B3EB0C365D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375A4718-15DC-4AF6-AA57-2A0AB633D5D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BFF0376C-FA6E-4763-B624-0DA97E012A6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D3ED0E21-D026-4CD1-B73E-1D251D0A864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B0DA16A3-E8C0-42BB-A777-F7B25124E77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D8DF36A3-5726-48CF-A30F-92DFBCDD975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1D9EC1FF-868D-4ED0-9AEB-5C02635E20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046FE750-0DD6-4777-93CC-CE54EB85284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F72BDB9D-1198-4E52-8343-CAD6C62A50F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8801E44B-6802-4D69-A242-A0C980BFB7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FDE423D8-A82D-43E5-A111-1026AD9D74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DE24E286-D4B2-4DAB-B4B2-C72C6DE84C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990DA58D-1080-4F72-BDF9-9FEF1E1F205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EB097A90-C9D4-4466-9781-29032AE3631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577C1086-071B-4E73-9CBF-9BA361B84E5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34C094B9-C0B9-49A5-BF33-3C15D7C391D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A3BBAC46-7307-4FAC-B695-27CF9F21679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CDA52F1A-16F6-4D00-BCB3-23E9FBF6F9D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63AF5C17-D5CD-4292-BF76-C912E052CD3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19D6B4AD-B5E6-4896-87F2-7D21616C1DD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351C1946-B5B9-4F38-B60F-90560D2AF00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3129AB51-C5F7-440E-86F4-E984F3C1BA8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A8401420-DAE8-4DF3-82F8-619E16FE146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3016F650-7A05-44C5-B19C-A52E5DF40A4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2A48C4A2-88F0-495C-AAFC-32881D3696F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07C7D329-7854-4B85-966A-BC10CE9A4DD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E2FB7CCF-6483-4968-822D-BDDE80D23BB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3BD11A2B-0732-4772-AEF3-6C6859BA841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07884B01-B148-433F-A34C-846BA641E1A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1AB5810A-0065-4CFA-83C0-5DBE8A1BA0B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79A91DA1-FC2C-43AD-BA91-8CB5BE81F2B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02347059-D644-44CC-B996-3D60EF82D8A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36A395E7-E6D5-4C2F-B4E4-21AD95655B9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4132A443-EE0F-4657-BA9C-6F651CFBC91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44F6343C-C10C-444A-9C94-E6F76317F50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6CB1A90B-8E71-475E-9DEF-1E5B0F3C900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EA729F29-7CC8-43BB-917A-03F486D2EC1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54B0FCDF-4F63-495C-AB82-AB01D8AF212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9A5F77A8-576B-4A47-9DA2-BCABE298269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2E7C51B7-C6BF-4F2B-9423-66ECDE7C034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E811598E-A564-4417-A8FD-D4AC21BF874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14DBAFB3-8B28-418D-B2E8-AB162E19A2F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3D4A8EB3-F002-46C8-8BE4-50E93FE84E8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261FDB03-5F0F-479C-94AB-6236E451400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286268F2-5219-4B64-A8C2-E99321CDA9D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476B7160-53B9-4A23-87D6-C45ECDDF635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CB8C7B37-7DBD-483A-9F7F-933ABC03C6C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EC5CE864-CB47-40E9-A88A-5B8F58CB134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EA941C46-4B4A-4542-A987-40338DE843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FC0A1C84-D55F-433D-81F0-4CDE9CD1611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3FD45036-E464-4E0E-94CC-9B2C2B0A333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B5057FA3-1246-4F84-82A2-FF41EBD864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671187EB-F3EE-45BB-8EF0-3D6E3EB9642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551BFC0C-8EF4-4C0A-A4D1-A75F16A59DE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E4D4EDE5-5DA8-41E6-8035-80AB78FC94F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4FD2633D-8021-4DE2-B93F-C8E7AE8A21E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E294A234-94F2-4470-9FD9-A4B96721A5C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4DFF2E81-81C4-4616-B7B3-3B0848B4393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1EEA9217-6CEC-4889-AFE2-50DB8897665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64FEBF1A-C233-457D-80EA-57EAC84AF8A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1EB43437-4454-4D6B-A4C5-54DCF744FE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E999050A-A5AB-4F96-B7B7-A8301C5737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D1326220-6BFB-4BD5-B393-F82E4B559BE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9A7AAC93-C133-4F50-A9ED-8C40E33438C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74DCF228-9852-48ED-8E1D-AD3B258F18E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0B651177-A31F-450B-BEA2-A071F11DFD4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AB459CBC-8232-4B3C-B0A2-D6B91C952CF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19FFCD70-3902-4788-89FE-1C54715CD3B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6A7A9A7A-2F0B-4360-AACD-9504FA3740D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01565E8F-5423-4420-8B76-118EAC2C71A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EF5E01E0-57B0-49D4-B350-138BA1FD4D3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B47ABE9E-A086-4486-82EB-DDD222D54CE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A670FF85-FF61-4291-ACDB-1B7240322AF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CE869496-4A62-4952-B6B3-59BFBA925F8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48C936B6-D2EE-4642-B43F-F8331001AD7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B8BFDB80-56FC-4B8F-9AF2-4CC7B457660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4F2C4464-5B32-4586-8D8A-E7B25FFA129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8844F74C-074A-4E3A-91B2-CA7F631E3AB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358D609E-4F74-4C81-AEAE-11101B548C3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75D9CA63-E75F-4311-AF74-9F69526D70F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2843BC92-6173-4B99-A484-6E85011BBC0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4317D86A-2248-422D-AD01-3867BC295FF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F5261BB1-2E29-4AAD-A5F1-1866E599FC3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B73D3CED-C49E-43AA-AD91-242A3897C32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6EF5713E-55E0-4278-A949-0171DE5C8FE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125F7C41-4492-4FE0-A0C1-7CDA8C9BA69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A1F3F902-E367-48C7-B72F-924C14CBFDC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ADE9AECE-48E6-4427-B827-93BB89E58B6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8C273828-BCAE-435B-87B8-2DA66F7D1B1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AF42D342-63A7-40E7-B507-550EA5FC916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CF1AC78D-72BB-4C8A-94B8-23C319085E3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F61E505C-FBD9-480D-B7BA-B54A91C311C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D36FA9D3-A3F1-41B6-9A17-8C07D83F791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8ABE6F3F-214A-4DC7-8311-2967CC833B2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CDBE26CB-3A9F-4422-8F94-6192618301F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AC02545C-9DB4-42F6-93B7-0837031561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FFB44559-92EB-439F-8112-E112A9DBAF0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3E24D447-0815-4315-8D62-78E68D26E69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4F861567-7966-4F82-A20D-8A2596FB74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8484BE72-AB2F-4D8B-8952-859604B67A4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791AC1EF-9426-4C06-983C-C6B186DAA36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DCB94605-3C70-4DAD-BBB0-9BE8CDF67B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9967E491-EFEC-4893-9F26-723EB559FF9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CA81ECAE-98A7-412B-8EC8-880BEE9AD29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AD231138-5289-435D-9E8F-F7D95088C70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DA9522A7-5A98-48B2-ABD2-2FC4124D6AF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02AB8A18-09CD-450F-B838-6A4AB9771F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912E9D9D-5DE5-45E0-81B5-1E43C77ECF1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60E0FB90-B010-465F-96DA-14C32B691C0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E25BFE04-82F8-4B31-9831-6F61D21143C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0AC29BF6-245B-443A-9244-F5FB895BAA9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6C6FD11B-7930-4B3C-80DF-BEFDD1910D9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7B32A6C2-C506-493B-A24A-23762EFAFE5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E18FDDC4-756B-4736-966F-66318D5DB71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6D6EA505-595F-4C3D-9737-AA643C6ABF6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B60625C1-F28B-43DA-BF1E-350139247B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F90DCA9A-8BF6-48F9-88EC-B729799204D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8B80DB16-4AFB-4786-BD34-C8623AC5B3D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6E7A36A3-1476-42DB-B4E9-D3D58D02FD5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DEF1C65B-D137-4F6A-86BC-180693F1D27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F39EA823-956B-469B-8A35-C6873003C4B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77A8711C-F49C-4893-9AB9-3F8A28635B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F9C69A6E-0219-49DD-9948-9DBD794A9E7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EB29C29E-E0FF-41AC-A789-E661F71F642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2BD5F04D-E21D-494B-B921-12780372265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0FA7A7E3-EB70-43D1-8849-92E4289395F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59574F5B-8759-409D-BD03-6447D96E1AC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B30A2624-EB34-49AD-ADA6-1088E9F9D5C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2CDB64CF-5FE8-459E-93A4-AA53AF00785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89136CD7-79F7-4F02-B860-496CE3AE3A0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87161EAE-D13D-4A6A-81AE-3663AF8EE61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C52BE272-0F77-42CA-968C-804D78713F3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C6E4D949-A085-4DC0-9D13-2244DCF1F6E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F2D215C2-8E1E-4303-92E6-2D4D0651C49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A943AB7D-F2DA-4048-A7CD-6B515AC7982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7E2C0B22-4A2C-4CA3-A1A5-B4D0B344D87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953D6CCC-24FE-43D6-AA63-38EDFEC128F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8AE0CC2F-660E-49D8-951B-1F153A15AAB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D843ACB1-1488-4475-9900-232A4835285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F6D4D8E6-462A-402A-AFEF-937C7E97D1A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E229E7BB-BFC0-43A4-9CDC-24E48DB5B30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FBE2646C-3F4C-4FC2-8B0A-FD31AB5A7F6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05414EF7-8F17-4109-AC99-5F93667B31B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190DD8F8-2544-4868-A030-B0C4D5D6006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47962ADB-956D-4099-9396-CA6F926B74D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484CFD91-A849-4271-B4AD-FC6E60F589F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853E9D05-52A8-4090-819F-C31DE463960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74754ED8-011F-4DF2-B397-CF2D444EEB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475DA0FA-2E5F-4284-A16C-E05830FE74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355820DD-3E34-4345-B577-F31A267BB41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B06C1C43-E08B-43BB-96F1-640D347AE9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E226488C-7319-4E2C-A437-9AA29F16C5D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97BD8313-4072-4F32-BE1C-9F48FF0B770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BC003C35-AC9C-4974-BE64-D40D0395829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8EE1128B-2688-4021-83DD-5C75F728E22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09C0053F-BCFE-4D00-96DD-A83496E31B0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D8A61CBA-1F8C-4E33-BF9E-6A98EA79E75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D8AD30B9-53A3-409D-8400-63BA85EB6FB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4CD248D5-9200-4B52-AC03-64679B52F53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E5B8216F-4FD7-4702-B33C-006EFF7A6D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85027E8E-7790-4530-959B-CBD66568B08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1D0B4653-BABE-4784-9C18-252C6AA0904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E31F218A-29E8-4382-8D84-924B6841019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7740E066-41AD-4611-89DF-238335A6138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3" name="Text Box 15">
          <a:extLst>
            <a:ext uri="{FF2B5EF4-FFF2-40B4-BE49-F238E27FC236}">
              <a16:creationId xmlns:a16="http://schemas.microsoft.com/office/drawing/2014/main" id="{FB520F3F-4444-4DE0-8403-1E96EDC6F8D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18BB8B4E-755D-46AB-A94F-CA4D129405D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DC2722C1-FAC6-49BC-A2A8-060CE0CA561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6" name="Text Box 15">
          <a:extLst>
            <a:ext uri="{FF2B5EF4-FFF2-40B4-BE49-F238E27FC236}">
              <a16:creationId xmlns:a16="http://schemas.microsoft.com/office/drawing/2014/main" id="{3D584ED3-CA59-472B-8EF6-6EF9580A3DB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7" name="Text Box 15">
          <a:extLst>
            <a:ext uri="{FF2B5EF4-FFF2-40B4-BE49-F238E27FC236}">
              <a16:creationId xmlns:a16="http://schemas.microsoft.com/office/drawing/2014/main" id="{652A14AE-EDA3-4FA2-BF5E-257FD8E1749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2D01ED92-E3E4-482F-9D8D-EC813211154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9" name="Text Box 15">
          <a:extLst>
            <a:ext uri="{FF2B5EF4-FFF2-40B4-BE49-F238E27FC236}">
              <a16:creationId xmlns:a16="http://schemas.microsoft.com/office/drawing/2014/main" id="{EB105046-8A69-40EA-8720-D19479D6C33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0" name="Text Box 15">
          <a:extLst>
            <a:ext uri="{FF2B5EF4-FFF2-40B4-BE49-F238E27FC236}">
              <a16:creationId xmlns:a16="http://schemas.microsoft.com/office/drawing/2014/main" id="{D59948E2-FC11-4279-9C1C-3B7D6F76E6A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1" name="Text Box 15">
          <a:extLst>
            <a:ext uri="{FF2B5EF4-FFF2-40B4-BE49-F238E27FC236}">
              <a16:creationId xmlns:a16="http://schemas.microsoft.com/office/drawing/2014/main" id="{BDB03578-8390-44CC-BD99-FF00A018912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2" name="Text Box 15">
          <a:extLst>
            <a:ext uri="{FF2B5EF4-FFF2-40B4-BE49-F238E27FC236}">
              <a16:creationId xmlns:a16="http://schemas.microsoft.com/office/drawing/2014/main" id="{3C87283F-73DE-4D7B-8B6C-346A9C64916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3" name="Text Box 15">
          <a:extLst>
            <a:ext uri="{FF2B5EF4-FFF2-40B4-BE49-F238E27FC236}">
              <a16:creationId xmlns:a16="http://schemas.microsoft.com/office/drawing/2014/main" id="{6D34A03D-CFE5-4A72-B3A7-5BDE54B1C47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4" name="Text Box 15">
          <a:extLst>
            <a:ext uri="{FF2B5EF4-FFF2-40B4-BE49-F238E27FC236}">
              <a16:creationId xmlns:a16="http://schemas.microsoft.com/office/drawing/2014/main" id="{12A35FB8-C3EB-44AE-85AE-81C063B969D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5" name="Text Box 15">
          <a:extLst>
            <a:ext uri="{FF2B5EF4-FFF2-40B4-BE49-F238E27FC236}">
              <a16:creationId xmlns:a16="http://schemas.microsoft.com/office/drawing/2014/main" id="{D6EEB844-039B-4AD6-B1AC-20881AE57FE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67D967D1-EA27-4A80-B253-BF907183755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7" name="Text Box 15">
          <a:extLst>
            <a:ext uri="{FF2B5EF4-FFF2-40B4-BE49-F238E27FC236}">
              <a16:creationId xmlns:a16="http://schemas.microsoft.com/office/drawing/2014/main" id="{63799A78-FD3E-423C-895A-F5F0484CFD8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8" name="Text Box 15">
          <a:extLst>
            <a:ext uri="{FF2B5EF4-FFF2-40B4-BE49-F238E27FC236}">
              <a16:creationId xmlns:a16="http://schemas.microsoft.com/office/drawing/2014/main" id="{B09C540A-C103-4A61-93B4-C7A0584A412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9" name="Text Box 15">
          <a:extLst>
            <a:ext uri="{FF2B5EF4-FFF2-40B4-BE49-F238E27FC236}">
              <a16:creationId xmlns:a16="http://schemas.microsoft.com/office/drawing/2014/main" id="{19378919-1EE5-437C-8BAE-1022E66F0D0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0" name="Text Box 15">
          <a:extLst>
            <a:ext uri="{FF2B5EF4-FFF2-40B4-BE49-F238E27FC236}">
              <a16:creationId xmlns:a16="http://schemas.microsoft.com/office/drawing/2014/main" id="{8E6AFD2D-B4F9-4F70-B9AB-B3CE47254AA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1" name="Text Box 15">
          <a:extLst>
            <a:ext uri="{FF2B5EF4-FFF2-40B4-BE49-F238E27FC236}">
              <a16:creationId xmlns:a16="http://schemas.microsoft.com/office/drawing/2014/main" id="{D234A208-E1DB-46EE-B8F9-3E608398C30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2" name="Text Box 15">
          <a:extLst>
            <a:ext uri="{FF2B5EF4-FFF2-40B4-BE49-F238E27FC236}">
              <a16:creationId xmlns:a16="http://schemas.microsoft.com/office/drawing/2014/main" id="{5BB409A0-6032-4974-8873-C0238743063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3" name="Text Box 15">
          <a:extLst>
            <a:ext uri="{FF2B5EF4-FFF2-40B4-BE49-F238E27FC236}">
              <a16:creationId xmlns:a16="http://schemas.microsoft.com/office/drawing/2014/main" id="{5EB774B3-7D01-408E-8615-370FA781130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4" name="Text Box 15">
          <a:extLst>
            <a:ext uri="{FF2B5EF4-FFF2-40B4-BE49-F238E27FC236}">
              <a16:creationId xmlns:a16="http://schemas.microsoft.com/office/drawing/2014/main" id="{AC3B6A76-D647-417D-9D4F-7E05893DFBB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5" name="Text Box 15">
          <a:extLst>
            <a:ext uri="{FF2B5EF4-FFF2-40B4-BE49-F238E27FC236}">
              <a16:creationId xmlns:a16="http://schemas.microsoft.com/office/drawing/2014/main" id="{3147874F-7BC1-4E4E-B301-BDB8D970CA6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6" name="Text Box 15">
          <a:extLst>
            <a:ext uri="{FF2B5EF4-FFF2-40B4-BE49-F238E27FC236}">
              <a16:creationId xmlns:a16="http://schemas.microsoft.com/office/drawing/2014/main" id="{DC147B83-46B8-43BA-94D9-F0EB9A1EAAA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2791119D-97E7-438C-8500-E75F1C90CAA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033E4EC2-EEF8-442E-9C5E-079BF847045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9" name="Text Box 15">
          <a:extLst>
            <a:ext uri="{FF2B5EF4-FFF2-40B4-BE49-F238E27FC236}">
              <a16:creationId xmlns:a16="http://schemas.microsoft.com/office/drawing/2014/main" id="{770B3806-8A3D-4B88-947A-0A8755CCD86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0" name="Text Box 15">
          <a:extLst>
            <a:ext uri="{FF2B5EF4-FFF2-40B4-BE49-F238E27FC236}">
              <a16:creationId xmlns:a16="http://schemas.microsoft.com/office/drawing/2014/main" id="{C41A6558-8922-445B-B8BC-4EA4D26C53C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1" name="Text Box 15">
          <a:extLst>
            <a:ext uri="{FF2B5EF4-FFF2-40B4-BE49-F238E27FC236}">
              <a16:creationId xmlns:a16="http://schemas.microsoft.com/office/drawing/2014/main" id="{4F7891CE-B575-4F70-A077-828B6FB259D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2" name="Text Box 15">
          <a:extLst>
            <a:ext uri="{FF2B5EF4-FFF2-40B4-BE49-F238E27FC236}">
              <a16:creationId xmlns:a16="http://schemas.microsoft.com/office/drawing/2014/main" id="{DA0B72A5-8AED-422F-AE82-066697481A7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3" name="Text Box 15">
          <a:extLst>
            <a:ext uri="{FF2B5EF4-FFF2-40B4-BE49-F238E27FC236}">
              <a16:creationId xmlns:a16="http://schemas.microsoft.com/office/drawing/2014/main" id="{A6AB2DC0-3F9E-4C0A-A432-F0019B8D858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4" name="Text Box 15">
          <a:extLst>
            <a:ext uri="{FF2B5EF4-FFF2-40B4-BE49-F238E27FC236}">
              <a16:creationId xmlns:a16="http://schemas.microsoft.com/office/drawing/2014/main" id="{5000CCFE-7B80-445B-AE9F-1B9566CE5D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5" name="Text Box 15">
          <a:extLst>
            <a:ext uri="{FF2B5EF4-FFF2-40B4-BE49-F238E27FC236}">
              <a16:creationId xmlns:a16="http://schemas.microsoft.com/office/drawing/2014/main" id="{E3ABB352-50B3-4143-BDED-77C49A07A55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6" name="Text Box 15">
          <a:extLst>
            <a:ext uri="{FF2B5EF4-FFF2-40B4-BE49-F238E27FC236}">
              <a16:creationId xmlns:a16="http://schemas.microsoft.com/office/drawing/2014/main" id="{6632401A-D9E5-49A8-B066-9E1593C6F95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7" name="Text Box 15">
          <a:extLst>
            <a:ext uri="{FF2B5EF4-FFF2-40B4-BE49-F238E27FC236}">
              <a16:creationId xmlns:a16="http://schemas.microsoft.com/office/drawing/2014/main" id="{F64FC172-D6CD-4A18-A39E-0E3D8CEEDC2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8" name="Text Box 15">
          <a:extLst>
            <a:ext uri="{FF2B5EF4-FFF2-40B4-BE49-F238E27FC236}">
              <a16:creationId xmlns:a16="http://schemas.microsoft.com/office/drawing/2014/main" id="{5518AF5C-96F5-4394-B820-8C923011DCF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9" name="Text Box 15">
          <a:extLst>
            <a:ext uri="{FF2B5EF4-FFF2-40B4-BE49-F238E27FC236}">
              <a16:creationId xmlns:a16="http://schemas.microsoft.com/office/drawing/2014/main" id="{D667D5A8-BEDF-471F-9719-6724956C50C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0" name="Text Box 15">
          <a:extLst>
            <a:ext uri="{FF2B5EF4-FFF2-40B4-BE49-F238E27FC236}">
              <a16:creationId xmlns:a16="http://schemas.microsoft.com/office/drawing/2014/main" id="{C2FE8C37-7172-40B8-882E-3125FF23013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1" name="Text Box 15">
          <a:extLst>
            <a:ext uri="{FF2B5EF4-FFF2-40B4-BE49-F238E27FC236}">
              <a16:creationId xmlns:a16="http://schemas.microsoft.com/office/drawing/2014/main" id="{24CB63DE-E7C4-4B29-B522-A097333000B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2" name="Text Box 15">
          <a:extLst>
            <a:ext uri="{FF2B5EF4-FFF2-40B4-BE49-F238E27FC236}">
              <a16:creationId xmlns:a16="http://schemas.microsoft.com/office/drawing/2014/main" id="{38FB205E-590B-423B-8ACC-3E5783F5D1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3" name="Text Box 15">
          <a:extLst>
            <a:ext uri="{FF2B5EF4-FFF2-40B4-BE49-F238E27FC236}">
              <a16:creationId xmlns:a16="http://schemas.microsoft.com/office/drawing/2014/main" id="{F41A9B26-8BE5-4D4B-A3D3-7234A0B1236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1EE0DB2F-0450-4411-BC29-FDA38B7DCF2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5" name="Text Box 15">
          <a:extLst>
            <a:ext uri="{FF2B5EF4-FFF2-40B4-BE49-F238E27FC236}">
              <a16:creationId xmlns:a16="http://schemas.microsoft.com/office/drawing/2014/main" id="{5E38FB2E-4924-45E0-9117-AB122F3AE3A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6" name="Text Box 15">
          <a:extLst>
            <a:ext uri="{FF2B5EF4-FFF2-40B4-BE49-F238E27FC236}">
              <a16:creationId xmlns:a16="http://schemas.microsoft.com/office/drawing/2014/main" id="{A203498E-9C5A-4EF0-9885-6EDD055E851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7" name="Text Box 15">
          <a:extLst>
            <a:ext uri="{FF2B5EF4-FFF2-40B4-BE49-F238E27FC236}">
              <a16:creationId xmlns:a16="http://schemas.microsoft.com/office/drawing/2014/main" id="{96AA2DA2-EEA7-4752-97B5-85D4CAB9DEC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761F903C-5627-4B07-8F93-B53B7296F71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49972C79-DB6F-4038-B340-E84F91E1539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0" name="Text Box 15">
          <a:extLst>
            <a:ext uri="{FF2B5EF4-FFF2-40B4-BE49-F238E27FC236}">
              <a16:creationId xmlns:a16="http://schemas.microsoft.com/office/drawing/2014/main" id="{38DA868C-B611-4398-9B12-9A03468845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1" name="Text Box 15">
          <a:extLst>
            <a:ext uri="{FF2B5EF4-FFF2-40B4-BE49-F238E27FC236}">
              <a16:creationId xmlns:a16="http://schemas.microsoft.com/office/drawing/2014/main" id="{FD538B63-93BE-443F-8683-E6383A15D3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2" name="Text Box 15">
          <a:extLst>
            <a:ext uri="{FF2B5EF4-FFF2-40B4-BE49-F238E27FC236}">
              <a16:creationId xmlns:a16="http://schemas.microsoft.com/office/drawing/2014/main" id="{DC430D1B-8BEF-4BE5-99ED-584E5E8CAE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3" name="Text Box 15">
          <a:extLst>
            <a:ext uri="{FF2B5EF4-FFF2-40B4-BE49-F238E27FC236}">
              <a16:creationId xmlns:a16="http://schemas.microsoft.com/office/drawing/2014/main" id="{E214C6E0-E010-4EDA-9CD3-A347E6A46E9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4" name="Text Box 15">
          <a:extLst>
            <a:ext uri="{FF2B5EF4-FFF2-40B4-BE49-F238E27FC236}">
              <a16:creationId xmlns:a16="http://schemas.microsoft.com/office/drawing/2014/main" id="{B4C8B567-050E-4F43-AD93-B101DAFA842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5" name="Text Box 15">
          <a:extLst>
            <a:ext uri="{FF2B5EF4-FFF2-40B4-BE49-F238E27FC236}">
              <a16:creationId xmlns:a16="http://schemas.microsoft.com/office/drawing/2014/main" id="{E5681DD0-F87B-41AD-9D62-D53CD77B5A0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6" name="Text Box 15">
          <a:extLst>
            <a:ext uri="{FF2B5EF4-FFF2-40B4-BE49-F238E27FC236}">
              <a16:creationId xmlns:a16="http://schemas.microsoft.com/office/drawing/2014/main" id="{94E3F5CD-1710-4718-96F8-86588CF3B2D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8BB8EA62-65BD-4D1C-8A74-D55A4E002ED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8" name="Text Box 15">
          <a:extLst>
            <a:ext uri="{FF2B5EF4-FFF2-40B4-BE49-F238E27FC236}">
              <a16:creationId xmlns:a16="http://schemas.microsoft.com/office/drawing/2014/main" id="{5A74D3FD-B1CD-4AA3-80E0-D7A76CB3B0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9" name="Text Box 15">
          <a:extLst>
            <a:ext uri="{FF2B5EF4-FFF2-40B4-BE49-F238E27FC236}">
              <a16:creationId xmlns:a16="http://schemas.microsoft.com/office/drawing/2014/main" id="{3D03337C-DE0B-4316-9826-87A306BC0A9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0" name="Text Box 15">
          <a:extLst>
            <a:ext uri="{FF2B5EF4-FFF2-40B4-BE49-F238E27FC236}">
              <a16:creationId xmlns:a16="http://schemas.microsoft.com/office/drawing/2014/main" id="{CCAFC24A-7D54-45E5-AD4D-1B5A02FDB56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1" name="Text Box 15">
          <a:extLst>
            <a:ext uri="{FF2B5EF4-FFF2-40B4-BE49-F238E27FC236}">
              <a16:creationId xmlns:a16="http://schemas.microsoft.com/office/drawing/2014/main" id="{8821F781-BEDE-4704-B282-937DD07EBD7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2" name="Text Box 15">
          <a:extLst>
            <a:ext uri="{FF2B5EF4-FFF2-40B4-BE49-F238E27FC236}">
              <a16:creationId xmlns:a16="http://schemas.microsoft.com/office/drawing/2014/main" id="{3095DAF1-C816-4301-ADFC-5C2EC3E6844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3" name="Text Box 15">
          <a:extLst>
            <a:ext uri="{FF2B5EF4-FFF2-40B4-BE49-F238E27FC236}">
              <a16:creationId xmlns:a16="http://schemas.microsoft.com/office/drawing/2014/main" id="{85FC1D8E-331C-4FBE-A797-899D5063236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4" name="Text Box 15">
          <a:extLst>
            <a:ext uri="{FF2B5EF4-FFF2-40B4-BE49-F238E27FC236}">
              <a16:creationId xmlns:a16="http://schemas.microsoft.com/office/drawing/2014/main" id="{458EFF13-80BE-4B2B-BEE6-33EA2231F96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C15734E8-9B9F-48C6-BED8-90033A00B4F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6" name="Text Box 15">
          <a:extLst>
            <a:ext uri="{FF2B5EF4-FFF2-40B4-BE49-F238E27FC236}">
              <a16:creationId xmlns:a16="http://schemas.microsoft.com/office/drawing/2014/main" id="{EB1E56F1-91BC-4642-922B-A798B001CB7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7" name="Text Box 15">
          <a:extLst>
            <a:ext uri="{FF2B5EF4-FFF2-40B4-BE49-F238E27FC236}">
              <a16:creationId xmlns:a16="http://schemas.microsoft.com/office/drawing/2014/main" id="{8DD44949-55B2-4918-ACEE-9E6BBD1B9E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8" name="Text Box 15">
          <a:extLst>
            <a:ext uri="{FF2B5EF4-FFF2-40B4-BE49-F238E27FC236}">
              <a16:creationId xmlns:a16="http://schemas.microsoft.com/office/drawing/2014/main" id="{DF416063-2FB5-433D-AD59-339F47FBDCC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9" name="Text Box 15">
          <a:extLst>
            <a:ext uri="{FF2B5EF4-FFF2-40B4-BE49-F238E27FC236}">
              <a16:creationId xmlns:a16="http://schemas.microsoft.com/office/drawing/2014/main" id="{60E69E2E-2435-4AE5-B414-6A7D871A7D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0" name="Text Box 15">
          <a:extLst>
            <a:ext uri="{FF2B5EF4-FFF2-40B4-BE49-F238E27FC236}">
              <a16:creationId xmlns:a16="http://schemas.microsoft.com/office/drawing/2014/main" id="{478DE667-498C-4ABD-96A5-B76436D168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26BB83EB-4210-498C-BB5A-7ADE4387CEE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2" name="Text Box 15">
          <a:extLst>
            <a:ext uri="{FF2B5EF4-FFF2-40B4-BE49-F238E27FC236}">
              <a16:creationId xmlns:a16="http://schemas.microsoft.com/office/drawing/2014/main" id="{ADEE1320-FBA6-40F6-9E87-2945F373F5F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3" name="Text Box 15">
          <a:extLst>
            <a:ext uri="{FF2B5EF4-FFF2-40B4-BE49-F238E27FC236}">
              <a16:creationId xmlns:a16="http://schemas.microsoft.com/office/drawing/2014/main" id="{7F3845AB-5D6F-47EE-B34E-6D777C3B59D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4" name="Text Box 15">
          <a:extLst>
            <a:ext uri="{FF2B5EF4-FFF2-40B4-BE49-F238E27FC236}">
              <a16:creationId xmlns:a16="http://schemas.microsoft.com/office/drawing/2014/main" id="{FAC46EED-A6EA-453B-BF9E-A032311177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5" name="Text Box 15">
          <a:extLst>
            <a:ext uri="{FF2B5EF4-FFF2-40B4-BE49-F238E27FC236}">
              <a16:creationId xmlns:a16="http://schemas.microsoft.com/office/drawing/2014/main" id="{FFE904F6-1856-4A03-9380-E2B4922C6ED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904D5D07-8F82-4D0D-94F5-F523508CBA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31855E50-6C0E-48A2-8459-31F5535B3D4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8" name="Text Box 15">
          <a:extLst>
            <a:ext uri="{FF2B5EF4-FFF2-40B4-BE49-F238E27FC236}">
              <a16:creationId xmlns:a16="http://schemas.microsoft.com/office/drawing/2014/main" id="{FFE38082-8039-4707-B285-255FB2C86AA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9" name="Text Box 15">
          <a:extLst>
            <a:ext uri="{FF2B5EF4-FFF2-40B4-BE49-F238E27FC236}">
              <a16:creationId xmlns:a16="http://schemas.microsoft.com/office/drawing/2014/main" id="{2A9B713E-1D27-4A7C-ADF5-824D27F0D7A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0" name="Text Box 15">
          <a:extLst>
            <a:ext uri="{FF2B5EF4-FFF2-40B4-BE49-F238E27FC236}">
              <a16:creationId xmlns:a16="http://schemas.microsoft.com/office/drawing/2014/main" id="{64F0A941-16B7-4341-A9DC-24F7DD99DFD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55FDD435-6817-423C-B875-F7CD6A030D4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2" name="Text Box 15">
          <a:extLst>
            <a:ext uri="{FF2B5EF4-FFF2-40B4-BE49-F238E27FC236}">
              <a16:creationId xmlns:a16="http://schemas.microsoft.com/office/drawing/2014/main" id="{4E11E438-2DFD-4A09-80F3-E5BCDB4A28D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6720BEF0-1725-4268-BABF-A265F27EED5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4" name="Text Box 15">
          <a:extLst>
            <a:ext uri="{FF2B5EF4-FFF2-40B4-BE49-F238E27FC236}">
              <a16:creationId xmlns:a16="http://schemas.microsoft.com/office/drawing/2014/main" id="{C1BA06EE-D3FA-4B99-813E-19270532C4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5" name="Text Box 15">
          <a:extLst>
            <a:ext uri="{FF2B5EF4-FFF2-40B4-BE49-F238E27FC236}">
              <a16:creationId xmlns:a16="http://schemas.microsoft.com/office/drawing/2014/main" id="{0BD80DD9-CCE0-4B1A-B18E-CB6CDA90D6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6" name="Text Box 15">
          <a:extLst>
            <a:ext uri="{FF2B5EF4-FFF2-40B4-BE49-F238E27FC236}">
              <a16:creationId xmlns:a16="http://schemas.microsoft.com/office/drawing/2014/main" id="{2335988C-7190-40C7-B143-E0474BD1AB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7" name="Text Box 15">
          <a:extLst>
            <a:ext uri="{FF2B5EF4-FFF2-40B4-BE49-F238E27FC236}">
              <a16:creationId xmlns:a16="http://schemas.microsoft.com/office/drawing/2014/main" id="{158BA267-7923-4DFD-8926-E9C073713A5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8" name="Text Box 15">
          <a:extLst>
            <a:ext uri="{FF2B5EF4-FFF2-40B4-BE49-F238E27FC236}">
              <a16:creationId xmlns:a16="http://schemas.microsoft.com/office/drawing/2014/main" id="{32024525-E095-47AA-BF0F-8271B7AE92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693E1676-54CE-4006-A611-EA6A571D0C8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0" name="Text Box 15">
          <a:extLst>
            <a:ext uri="{FF2B5EF4-FFF2-40B4-BE49-F238E27FC236}">
              <a16:creationId xmlns:a16="http://schemas.microsoft.com/office/drawing/2014/main" id="{30EA4BE3-214A-4B13-AC40-53A025CFA4B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1" name="Text Box 15">
          <a:extLst>
            <a:ext uri="{FF2B5EF4-FFF2-40B4-BE49-F238E27FC236}">
              <a16:creationId xmlns:a16="http://schemas.microsoft.com/office/drawing/2014/main" id="{9083A441-B20B-4AD5-80C6-70B627A117D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2714179C-ACD8-4A2F-90F0-BFBD15203CC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B9DCDDAF-0583-4C36-9AC5-F47D9E0674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54" name="Text Box 15">
          <a:extLst>
            <a:ext uri="{FF2B5EF4-FFF2-40B4-BE49-F238E27FC236}">
              <a16:creationId xmlns:a16="http://schemas.microsoft.com/office/drawing/2014/main" id="{DEA09647-2D84-42D5-B8B5-FE8CAA66D6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5F76FF54-C43A-478C-BEE8-EB1608C07B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56" name="Text Box 15">
          <a:extLst>
            <a:ext uri="{FF2B5EF4-FFF2-40B4-BE49-F238E27FC236}">
              <a16:creationId xmlns:a16="http://schemas.microsoft.com/office/drawing/2014/main" id="{38AD7E70-445D-4F30-B1C2-F5CFE0AAFB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57" name="Text Box 15">
          <a:extLst>
            <a:ext uri="{FF2B5EF4-FFF2-40B4-BE49-F238E27FC236}">
              <a16:creationId xmlns:a16="http://schemas.microsoft.com/office/drawing/2014/main" id="{3ADB8A6D-9476-4365-BDB9-ABF1CA9042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58" name="Text Box 15">
          <a:extLst>
            <a:ext uri="{FF2B5EF4-FFF2-40B4-BE49-F238E27FC236}">
              <a16:creationId xmlns:a16="http://schemas.microsoft.com/office/drawing/2014/main" id="{A7361CD5-E3EE-4AEC-8061-49A18E7B59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59" name="Text Box 15">
          <a:extLst>
            <a:ext uri="{FF2B5EF4-FFF2-40B4-BE49-F238E27FC236}">
              <a16:creationId xmlns:a16="http://schemas.microsoft.com/office/drawing/2014/main" id="{CBD755DA-54C1-486D-AE7D-648C34F89E9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1897768E-A580-4187-8B4F-1549389F18F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1C8266B0-F0FC-4D93-8539-413B02F070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62" name="Text Box 15">
          <a:extLst>
            <a:ext uri="{FF2B5EF4-FFF2-40B4-BE49-F238E27FC236}">
              <a16:creationId xmlns:a16="http://schemas.microsoft.com/office/drawing/2014/main" id="{48F6356C-F148-4AAA-8A0A-68699D00B5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63" name="Text Box 15">
          <a:extLst>
            <a:ext uri="{FF2B5EF4-FFF2-40B4-BE49-F238E27FC236}">
              <a16:creationId xmlns:a16="http://schemas.microsoft.com/office/drawing/2014/main" id="{E6051BEE-E7CF-404C-8E0A-2477C3E4D3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64" name="Text Box 15">
          <a:extLst>
            <a:ext uri="{FF2B5EF4-FFF2-40B4-BE49-F238E27FC236}">
              <a16:creationId xmlns:a16="http://schemas.microsoft.com/office/drawing/2014/main" id="{0A2BE387-6570-4999-9822-65D653EE4D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1EF94E2B-5170-4203-BF15-5B5AB93AF5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66" name="Text Box 15">
          <a:extLst>
            <a:ext uri="{FF2B5EF4-FFF2-40B4-BE49-F238E27FC236}">
              <a16:creationId xmlns:a16="http://schemas.microsoft.com/office/drawing/2014/main" id="{4213F525-DF02-4676-AFCE-31AE001D1C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8B494BAC-82AB-4AF2-994A-D075D27BE9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CEB308E1-73F7-4AFA-A860-C7B23CA236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69" name="Text Box 15">
          <a:extLst>
            <a:ext uri="{FF2B5EF4-FFF2-40B4-BE49-F238E27FC236}">
              <a16:creationId xmlns:a16="http://schemas.microsoft.com/office/drawing/2014/main" id="{6E010537-BE77-4C85-A455-2D655A616E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70" name="Text Box 15">
          <a:extLst>
            <a:ext uri="{FF2B5EF4-FFF2-40B4-BE49-F238E27FC236}">
              <a16:creationId xmlns:a16="http://schemas.microsoft.com/office/drawing/2014/main" id="{F6652546-41EE-4DA7-9CF8-CB88EC2B65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71" name="Text Box 15">
          <a:extLst>
            <a:ext uri="{FF2B5EF4-FFF2-40B4-BE49-F238E27FC236}">
              <a16:creationId xmlns:a16="http://schemas.microsoft.com/office/drawing/2014/main" id="{3F170F21-F32D-4C38-85FC-6640DB02D9E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72" name="Text Box 15">
          <a:extLst>
            <a:ext uri="{FF2B5EF4-FFF2-40B4-BE49-F238E27FC236}">
              <a16:creationId xmlns:a16="http://schemas.microsoft.com/office/drawing/2014/main" id="{879140FD-42DC-4B85-AADE-7E1E338610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2AE377D8-A348-48CE-8B59-4E0788B707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74" name="Text Box 15">
          <a:extLst>
            <a:ext uri="{FF2B5EF4-FFF2-40B4-BE49-F238E27FC236}">
              <a16:creationId xmlns:a16="http://schemas.microsoft.com/office/drawing/2014/main" id="{9150CD52-5E87-487E-A401-FA941EF01E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8DCF1328-28C6-414B-B2B2-8E0F379ADD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76" name="Text Box 15">
          <a:extLst>
            <a:ext uri="{FF2B5EF4-FFF2-40B4-BE49-F238E27FC236}">
              <a16:creationId xmlns:a16="http://schemas.microsoft.com/office/drawing/2014/main" id="{1A64E467-11A2-4BC8-9917-F67BFD50CAC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77" name="Text Box 15">
          <a:extLst>
            <a:ext uri="{FF2B5EF4-FFF2-40B4-BE49-F238E27FC236}">
              <a16:creationId xmlns:a16="http://schemas.microsoft.com/office/drawing/2014/main" id="{4CFD3D65-4435-400C-B392-67F9F567BF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78" name="Text Box 15">
          <a:extLst>
            <a:ext uri="{FF2B5EF4-FFF2-40B4-BE49-F238E27FC236}">
              <a16:creationId xmlns:a16="http://schemas.microsoft.com/office/drawing/2014/main" id="{5FED71AB-3BDA-4920-BC1F-1AE240FD98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9C77492A-7B8E-4056-A5CE-9C8956F76D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80" name="Text Box 15">
          <a:extLst>
            <a:ext uri="{FF2B5EF4-FFF2-40B4-BE49-F238E27FC236}">
              <a16:creationId xmlns:a16="http://schemas.microsoft.com/office/drawing/2014/main" id="{56C2AE6F-BF02-4DBB-9332-652C400503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81" name="Text Box 15">
          <a:extLst>
            <a:ext uri="{FF2B5EF4-FFF2-40B4-BE49-F238E27FC236}">
              <a16:creationId xmlns:a16="http://schemas.microsoft.com/office/drawing/2014/main" id="{44F22831-4F38-427F-B226-1CC4BA450C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82" name="Text Box 15">
          <a:extLst>
            <a:ext uri="{FF2B5EF4-FFF2-40B4-BE49-F238E27FC236}">
              <a16:creationId xmlns:a16="http://schemas.microsoft.com/office/drawing/2014/main" id="{5979CD44-EDF4-4ECC-86A3-39320FF44B9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83" name="Text Box 15">
          <a:extLst>
            <a:ext uri="{FF2B5EF4-FFF2-40B4-BE49-F238E27FC236}">
              <a16:creationId xmlns:a16="http://schemas.microsoft.com/office/drawing/2014/main" id="{B827C513-183E-4A4A-BADA-96C7C08DE4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28E40041-6E55-4300-ACB2-4BF16BDB2D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667CC2EC-3B90-4A94-B441-93ECC12A61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86" name="Text Box 15">
          <a:extLst>
            <a:ext uri="{FF2B5EF4-FFF2-40B4-BE49-F238E27FC236}">
              <a16:creationId xmlns:a16="http://schemas.microsoft.com/office/drawing/2014/main" id="{A0F2C44C-32A4-45F5-84A5-5E68FFD13B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87" name="Text Box 15">
          <a:extLst>
            <a:ext uri="{FF2B5EF4-FFF2-40B4-BE49-F238E27FC236}">
              <a16:creationId xmlns:a16="http://schemas.microsoft.com/office/drawing/2014/main" id="{3F15A4C2-E76A-488D-9875-0CCE6A2726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88" name="Text Box 15">
          <a:extLst>
            <a:ext uri="{FF2B5EF4-FFF2-40B4-BE49-F238E27FC236}">
              <a16:creationId xmlns:a16="http://schemas.microsoft.com/office/drawing/2014/main" id="{D610E78E-2076-4993-97A8-93E740BDB0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89" name="Text Box 15">
          <a:extLst>
            <a:ext uri="{FF2B5EF4-FFF2-40B4-BE49-F238E27FC236}">
              <a16:creationId xmlns:a16="http://schemas.microsoft.com/office/drawing/2014/main" id="{EBEE6F3E-3A7A-4C78-819C-ABC3E9BAB9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90" name="Text Box 15">
          <a:extLst>
            <a:ext uri="{FF2B5EF4-FFF2-40B4-BE49-F238E27FC236}">
              <a16:creationId xmlns:a16="http://schemas.microsoft.com/office/drawing/2014/main" id="{2FE6F195-7E31-4EC2-945B-18C6DC1A5C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D361F674-F687-4657-9DF6-BB6CB24E699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92" name="Text Box 15">
          <a:extLst>
            <a:ext uri="{FF2B5EF4-FFF2-40B4-BE49-F238E27FC236}">
              <a16:creationId xmlns:a16="http://schemas.microsoft.com/office/drawing/2014/main" id="{91EE7C6F-B211-43CD-B6AD-A83D283552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93" name="Text Box 15">
          <a:extLst>
            <a:ext uri="{FF2B5EF4-FFF2-40B4-BE49-F238E27FC236}">
              <a16:creationId xmlns:a16="http://schemas.microsoft.com/office/drawing/2014/main" id="{C3828495-E18E-4D90-803D-7B4A240823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94" name="Text Box 15">
          <a:extLst>
            <a:ext uri="{FF2B5EF4-FFF2-40B4-BE49-F238E27FC236}">
              <a16:creationId xmlns:a16="http://schemas.microsoft.com/office/drawing/2014/main" id="{8FA869C6-47FF-4856-AD93-30E31E524C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95" name="Text Box 15">
          <a:extLst>
            <a:ext uri="{FF2B5EF4-FFF2-40B4-BE49-F238E27FC236}">
              <a16:creationId xmlns:a16="http://schemas.microsoft.com/office/drawing/2014/main" id="{14C927F2-7587-4181-B779-CED8B3E97E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96" name="Text Box 15">
          <a:extLst>
            <a:ext uri="{FF2B5EF4-FFF2-40B4-BE49-F238E27FC236}">
              <a16:creationId xmlns:a16="http://schemas.microsoft.com/office/drawing/2014/main" id="{043C5530-B03B-45C0-A9FF-2994826A2D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5E8A79EE-A505-4BFF-97F6-F8814CA675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98" name="Text Box 15">
          <a:extLst>
            <a:ext uri="{FF2B5EF4-FFF2-40B4-BE49-F238E27FC236}">
              <a16:creationId xmlns:a16="http://schemas.microsoft.com/office/drawing/2014/main" id="{A982AB17-4F77-4E70-A957-D6F0FDA8D1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804A5EEA-77DD-4B7F-8DA4-D26DC3B1B0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79A9DF0F-7CB0-46A4-9978-79A41FB52E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01" name="Text Box 15">
          <a:extLst>
            <a:ext uri="{FF2B5EF4-FFF2-40B4-BE49-F238E27FC236}">
              <a16:creationId xmlns:a16="http://schemas.microsoft.com/office/drawing/2014/main" id="{C64EBC56-1B62-49F4-853D-26CD75F684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02" name="Text Box 15">
          <a:extLst>
            <a:ext uri="{FF2B5EF4-FFF2-40B4-BE49-F238E27FC236}">
              <a16:creationId xmlns:a16="http://schemas.microsoft.com/office/drawing/2014/main" id="{7F0CFA3B-AC2A-4E1E-A034-ECE7398419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96CB40BC-BD10-4F77-81DB-5C519BD938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04" name="Text Box 15">
          <a:extLst>
            <a:ext uri="{FF2B5EF4-FFF2-40B4-BE49-F238E27FC236}">
              <a16:creationId xmlns:a16="http://schemas.microsoft.com/office/drawing/2014/main" id="{63DBD70F-0980-44A2-9AE5-0C9A3E59D0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05" name="Text Box 15">
          <a:extLst>
            <a:ext uri="{FF2B5EF4-FFF2-40B4-BE49-F238E27FC236}">
              <a16:creationId xmlns:a16="http://schemas.microsoft.com/office/drawing/2014/main" id="{BF9CC21E-0858-499B-817A-EF89FFC651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78377937-A967-451F-B9CD-E2F26B0F39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0E20658A-CF50-411C-9A61-C9D751A90E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008" name="Text Box 15">
          <a:extLst>
            <a:ext uri="{FF2B5EF4-FFF2-40B4-BE49-F238E27FC236}">
              <a16:creationId xmlns:a16="http://schemas.microsoft.com/office/drawing/2014/main" id="{EAFDD1CE-D87F-4002-87B5-6CBD3572B5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009" name="Text Box 15">
          <a:extLst>
            <a:ext uri="{FF2B5EF4-FFF2-40B4-BE49-F238E27FC236}">
              <a16:creationId xmlns:a16="http://schemas.microsoft.com/office/drawing/2014/main" id="{296E6EF4-0E78-4AF1-8108-DFC0330335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010" name="Text Box 15">
          <a:extLst>
            <a:ext uri="{FF2B5EF4-FFF2-40B4-BE49-F238E27FC236}">
              <a16:creationId xmlns:a16="http://schemas.microsoft.com/office/drawing/2014/main" id="{43DEBE7D-6B89-4DA5-9107-EA0D4BBE59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011" name="Text Box 15">
          <a:extLst>
            <a:ext uri="{FF2B5EF4-FFF2-40B4-BE49-F238E27FC236}">
              <a16:creationId xmlns:a16="http://schemas.microsoft.com/office/drawing/2014/main" id="{88B191A2-A608-4FC6-8AC7-B76391EDA0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012" name="Text Box 15">
          <a:extLst>
            <a:ext uri="{FF2B5EF4-FFF2-40B4-BE49-F238E27FC236}">
              <a16:creationId xmlns:a16="http://schemas.microsoft.com/office/drawing/2014/main" id="{8E399C56-7143-478C-BA65-05B74B18E3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FA5868CD-BFB2-4071-A7B4-2E5AF5F81C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14" name="Text Box 15">
          <a:extLst>
            <a:ext uri="{FF2B5EF4-FFF2-40B4-BE49-F238E27FC236}">
              <a16:creationId xmlns:a16="http://schemas.microsoft.com/office/drawing/2014/main" id="{29D95439-AFC7-478E-948F-3E1322FE52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BA5455BA-E29B-441E-BFFD-3FD288FC6D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1BC0ACDE-F4AD-41DF-A023-2285E1E73A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17" name="Text Box 15">
          <a:extLst>
            <a:ext uri="{FF2B5EF4-FFF2-40B4-BE49-F238E27FC236}">
              <a16:creationId xmlns:a16="http://schemas.microsoft.com/office/drawing/2014/main" id="{F69D5ED6-3A7B-49AD-B1DE-1949BE1336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18" name="Text Box 15">
          <a:extLst>
            <a:ext uri="{FF2B5EF4-FFF2-40B4-BE49-F238E27FC236}">
              <a16:creationId xmlns:a16="http://schemas.microsoft.com/office/drawing/2014/main" id="{15D1C83C-6854-4479-817F-275F17FC677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8C50ED6C-6D19-4A5B-AC23-700883D947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8758FC42-5231-4412-B83E-7CCCEDEBE4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F334DA31-5992-48DB-B489-9F3DA31FE9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798C1C29-6D80-4F4C-8B21-EB908977731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A4C5F3E7-D9BA-48FC-8896-710F676A82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024" name="Text Box 15">
          <a:extLst>
            <a:ext uri="{FF2B5EF4-FFF2-40B4-BE49-F238E27FC236}">
              <a16:creationId xmlns:a16="http://schemas.microsoft.com/office/drawing/2014/main" id="{5E538B03-BDE2-44E1-9533-29720A560F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199CEA54-A52A-4D82-BFC5-9B005FE573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4AD88198-7DDC-4B42-8A4E-4E8B3FE5F1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027" name="Text Box 15">
          <a:extLst>
            <a:ext uri="{FF2B5EF4-FFF2-40B4-BE49-F238E27FC236}">
              <a16:creationId xmlns:a16="http://schemas.microsoft.com/office/drawing/2014/main" id="{8166309B-1E84-4316-AFD9-BB1BBCA437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28" name="Text Box 15">
          <a:extLst>
            <a:ext uri="{FF2B5EF4-FFF2-40B4-BE49-F238E27FC236}">
              <a16:creationId xmlns:a16="http://schemas.microsoft.com/office/drawing/2014/main" id="{BDD98288-8E16-45CC-9015-798CCCE1C8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29" name="Text Box 15">
          <a:extLst>
            <a:ext uri="{FF2B5EF4-FFF2-40B4-BE49-F238E27FC236}">
              <a16:creationId xmlns:a16="http://schemas.microsoft.com/office/drawing/2014/main" id="{F22A3F2A-EA39-4D6A-A170-29F3F3506F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30" name="Text Box 15">
          <a:extLst>
            <a:ext uri="{FF2B5EF4-FFF2-40B4-BE49-F238E27FC236}">
              <a16:creationId xmlns:a16="http://schemas.microsoft.com/office/drawing/2014/main" id="{EFB23711-49B8-4AC0-9C55-41D5CAF42E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19B270AA-9858-40E0-8640-9C8F8F916B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C29238B9-CA5F-40E8-A9AE-F68D158BD1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33" name="Text Box 15">
          <a:extLst>
            <a:ext uri="{FF2B5EF4-FFF2-40B4-BE49-F238E27FC236}">
              <a16:creationId xmlns:a16="http://schemas.microsoft.com/office/drawing/2014/main" id="{E98849DD-E4C6-41E1-B0A8-5E71EC0315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34" name="Text Box 15">
          <a:extLst>
            <a:ext uri="{FF2B5EF4-FFF2-40B4-BE49-F238E27FC236}">
              <a16:creationId xmlns:a16="http://schemas.microsoft.com/office/drawing/2014/main" id="{D5594152-300B-4AD4-B85B-2788A18AC9F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35" name="Text Box 15">
          <a:extLst>
            <a:ext uri="{FF2B5EF4-FFF2-40B4-BE49-F238E27FC236}">
              <a16:creationId xmlns:a16="http://schemas.microsoft.com/office/drawing/2014/main" id="{72E8D92B-243F-4A60-9BDF-B60E626002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36" name="Text Box 15">
          <a:extLst>
            <a:ext uri="{FF2B5EF4-FFF2-40B4-BE49-F238E27FC236}">
              <a16:creationId xmlns:a16="http://schemas.microsoft.com/office/drawing/2014/main" id="{A9F6DC2F-FDE8-4848-8FD2-1F555A0560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0010A318-16F8-4104-BDAA-C744135A8D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38" name="Text Box 15">
          <a:extLst>
            <a:ext uri="{FF2B5EF4-FFF2-40B4-BE49-F238E27FC236}">
              <a16:creationId xmlns:a16="http://schemas.microsoft.com/office/drawing/2014/main" id="{5513859C-E5C3-46A4-865D-105A5BDEB8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CF90A763-A297-4EA5-AF83-2F5CC44174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03E43F61-79A7-4C48-A0BD-BA84A758B4A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2F0A0169-8C56-43E6-B902-3EB04DE921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42" name="Text Box 15">
          <a:extLst>
            <a:ext uri="{FF2B5EF4-FFF2-40B4-BE49-F238E27FC236}">
              <a16:creationId xmlns:a16="http://schemas.microsoft.com/office/drawing/2014/main" id="{89D28CA3-3BD2-4BB3-943B-D5B17B22C0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A799367B-5AE9-403D-BB2E-3FF84352EC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44" name="Text Box 15">
          <a:extLst>
            <a:ext uri="{FF2B5EF4-FFF2-40B4-BE49-F238E27FC236}">
              <a16:creationId xmlns:a16="http://schemas.microsoft.com/office/drawing/2014/main" id="{294BA2CF-BE30-4762-9B5D-9FE5650C9E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45" name="Text Box 15">
          <a:extLst>
            <a:ext uri="{FF2B5EF4-FFF2-40B4-BE49-F238E27FC236}">
              <a16:creationId xmlns:a16="http://schemas.microsoft.com/office/drawing/2014/main" id="{817F0E63-D292-4EF1-9B68-E1520FAE1C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46" name="Text Box 15">
          <a:extLst>
            <a:ext uri="{FF2B5EF4-FFF2-40B4-BE49-F238E27FC236}">
              <a16:creationId xmlns:a16="http://schemas.microsoft.com/office/drawing/2014/main" id="{3BB009D1-94C7-4473-9D3F-C7A5CD233B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9C9629BC-8E2C-492C-9CE4-DC06615D89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D58CC61A-FC00-41AC-9AE0-3B9D5BD775D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789211D1-82CE-4EEF-B584-BB4BE14463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50" name="Text Box 15">
          <a:extLst>
            <a:ext uri="{FF2B5EF4-FFF2-40B4-BE49-F238E27FC236}">
              <a16:creationId xmlns:a16="http://schemas.microsoft.com/office/drawing/2014/main" id="{910EC19A-BDFB-4746-8EFE-77B57E641A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51" name="Text Box 15">
          <a:extLst>
            <a:ext uri="{FF2B5EF4-FFF2-40B4-BE49-F238E27FC236}">
              <a16:creationId xmlns:a16="http://schemas.microsoft.com/office/drawing/2014/main" id="{D1975813-C1B5-422F-8D36-7385D0DF21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52" name="Text Box 15">
          <a:extLst>
            <a:ext uri="{FF2B5EF4-FFF2-40B4-BE49-F238E27FC236}">
              <a16:creationId xmlns:a16="http://schemas.microsoft.com/office/drawing/2014/main" id="{5EE2153B-4C41-4C1C-A8C7-9103DEEC59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53" name="Text Box 15">
          <a:extLst>
            <a:ext uri="{FF2B5EF4-FFF2-40B4-BE49-F238E27FC236}">
              <a16:creationId xmlns:a16="http://schemas.microsoft.com/office/drawing/2014/main" id="{CB93819F-40E9-40AE-A2CB-3519409DF6F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54" name="Text Box 15">
          <a:extLst>
            <a:ext uri="{FF2B5EF4-FFF2-40B4-BE49-F238E27FC236}">
              <a16:creationId xmlns:a16="http://schemas.microsoft.com/office/drawing/2014/main" id="{DE915FD6-B94F-48C1-A1CE-B372010CDA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F5B390D6-022B-4EA0-8F93-DF732A4558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56" name="Text Box 15">
          <a:extLst>
            <a:ext uri="{FF2B5EF4-FFF2-40B4-BE49-F238E27FC236}">
              <a16:creationId xmlns:a16="http://schemas.microsoft.com/office/drawing/2014/main" id="{6C2F579C-7588-424C-9548-63B7F71F300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57" name="Text Box 15">
          <a:extLst>
            <a:ext uri="{FF2B5EF4-FFF2-40B4-BE49-F238E27FC236}">
              <a16:creationId xmlns:a16="http://schemas.microsoft.com/office/drawing/2014/main" id="{992C7770-F9DF-4258-9E7E-B83A28A93F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58" name="Text Box 15">
          <a:extLst>
            <a:ext uri="{FF2B5EF4-FFF2-40B4-BE49-F238E27FC236}">
              <a16:creationId xmlns:a16="http://schemas.microsoft.com/office/drawing/2014/main" id="{70B8E8B7-6FCC-4194-9D9D-B03A966A42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59" name="Text Box 15">
          <a:extLst>
            <a:ext uri="{FF2B5EF4-FFF2-40B4-BE49-F238E27FC236}">
              <a16:creationId xmlns:a16="http://schemas.microsoft.com/office/drawing/2014/main" id="{516C499E-C934-4F31-A876-716FCB7A50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60" name="Text Box 15">
          <a:extLst>
            <a:ext uri="{FF2B5EF4-FFF2-40B4-BE49-F238E27FC236}">
              <a16:creationId xmlns:a16="http://schemas.microsoft.com/office/drawing/2014/main" id="{A6F64CAD-5739-4C49-AB29-ABDF958AD6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EC3F6156-4243-4FEA-B3B2-5EA5CE0F34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A96E7E98-C6C3-4B31-9BDC-79B6798B7D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BBF40773-09CB-42DD-8A37-F788AEB1E8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D9BACE20-D3B6-41FA-92A9-51C99B6613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65" name="Text Box 15">
          <a:extLst>
            <a:ext uri="{FF2B5EF4-FFF2-40B4-BE49-F238E27FC236}">
              <a16:creationId xmlns:a16="http://schemas.microsoft.com/office/drawing/2014/main" id="{71B020CA-7FAF-417F-871D-DE09329C09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66" name="Text Box 15">
          <a:extLst>
            <a:ext uri="{FF2B5EF4-FFF2-40B4-BE49-F238E27FC236}">
              <a16:creationId xmlns:a16="http://schemas.microsoft.com/office/drawing/2014/main" id="{7FA34370-55FB-4DFC-97D2-B4415B7A50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67" name="Text Box 15">
          <a:extLst>
            <a:ext uri="{FF2B5EF4-FFF2-40B4-BE49-F238E27FC236}">
              <a16:creationId xmlns:a16="http://schemas.microsoft.com/office/drawing/2014/main" id="{70299D6D-3925-4A9A-A31A-7CD4F17DCAF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68" name="Text Box 15">
          <a:extLst>
            <a:ext uri="{FF2B5EF4-FFF2-40B4-BE49-F238E27FC236}">
              <a16:creationId xmlns:a16="http://schemas.microsoft.com/office/drawing/2014/main" id="{FAC855AD-69E8-476A-8617-69963A75745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2CE16A57-72B9-4B35-8246-CBAD1B29DF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70" name="Text Box 15">
          <a:extLst>
            <a:ext uri="{FF2B5EF4-FFF2-40B4-BE49-F238E27FC236}">
              <a16:creationId xmlns:a16="http://schemas.microsoft.com/office/drawing/2014/main" id="{823BA8E7-1E95-476F-ABA9-3C0251D486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71" name="Text Box 15">
          <a:extLst>
            <a:ext uri="{FF2B5EF4-FFF2-40B4-BE49-F238E27FC236}">
              <a16:creationId xmlns:a16="http://schemas.microsoft.com/office/drawing/2014/main" id="{7FDB7BA1-40FB-40BD-B17F-7D7CF57CB2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72" name="Text Box 15">
          <a:extLst>
            <a:ext uri="{FF2B5EF4-FFF2-40B4-BE49-F238E27FC236}">
              <a16:creationId xmlns:a16="http://schemas.microsoft.com/office/drawing/2014/main" id="{B8D20D99-15E5-42DA-A9B2-24A5424287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73" name="Text Box 15">
          <a:extLst>
            <a:ext uri="{FF2B5EF4-FFF2-40B4-BE49-F238E27FC236}">
              <a16:creationId xmlns:a16="http://schemas.microsoft.com/office/drawing/2014/main" id="{CF5D21E2-21EA-482A-8858-4939B4C125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74" name="Text Box 15">
          <a:extLst>
            <a:ext uri="{FF2B5EF4-FFF2-40B4-BE49-F238E27FC236}">
              <a16:creationId xmlns:a16="http://schemas.microsoft.com/office/drawing/2014/main" id="{CEDD67A9-7FF5-4ED8-888D-7FC7169E51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75" name="Text Box 15">
          <a:extLst>
            <a:ext uri="{FF2B5EF4-FFF2-40B4-BE49-F238E27FC236}">
              <a16:creationId xmlns:a16="http://schemas.microsoft.com/office/drawing/2014/main" id="{0F0113D0-AC09-4144-A026-EF359D17AD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76" name="Text Box 15">
          <a:extLst>
            <a:ext uri="{FF2B5EF4-FFF2-40B4-BE49-F238E27FC236}">
              <a16:creationId xmlns:a16="http://schemas.microsoft.com/office/drawing/2014/main" id="{BB2536DA-8D9C-4BC7-B170-06225BAED7F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77" name="Text Box 15">
          <a:extLst>
            <a:ext uri="{FF2B5EF4-FFF2-40B4-BE49-F238E27FC236}">
              <a16:creationId xmlns:a16="http://schemas.microsoft.com/office/drawing/2014/main" id="{F9B6A5FA-32B0-4115-BCB9-348F243E3D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78" name="Text Box 15">
          <a:extLst>
            <a:ext uri="{FF2B5EF4-FFF2-40B4-BE49-F238E27FC236}">
              <a16:creationId xmlns:a16="http://schemas.microsoft.com/office/drawing/2014/main" id="{89950848-D81A-4848-9CDB-95E3B1E77D6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79" name="Text Box 15">
          <a:extLst>
            <a:ext uri="{FF2B5EF4-FFF2-40B4-BE49-F238E27FC236}">
              <a16:creationId xmlns:a16="http://schemas.microsoft.com/office/drawing/2014/main" id="{3FCBB110-B74E-4A54-AE56-09DE92B7CB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4945CE27-4CC0-4BB1-8D89-65896DFAEE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81" name="Text Box 15">
          <a:extLst>
            <a:ext uri="{FF2B5EF4-FFF2-40B4-BE49-F238E27FC236}">
              <a16:creationId xmlns:a16="http://schemas.microsoft.com/office/drawing/2014/main" id="{1E1F9A29-793D-49EB-A38B-B6E957F881A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82" name="Text Box 15">
          <a:extLst>
            <a:ext uri="{FF2B5EF4-FFF2-40B4-BE49-F238E27FC236}">
              <a16:creationId xmlns:a16="http://schemas.microsoft.com/office/drawing/2014/main" id="{A5D7DC47-70C6-4F35-9669-9B5CB36898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83" name="Text Box 15">
          <a:extLst>
            <a:ext uri="{FF2B5EF4-FFF2-40B4-BE49-F238E27FC236}">
              <a16:creationId xmlns:a16="http://schemas.microsoft.com/office/drawing/2014/main" id="{F4276D72-071A-4AC7-9281-71835ED9FC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F4B031BA-83EB-4AC5-8BE9-427C761CEF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1F519B25-66FD-4C2B-916C-F8AC7E6B89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86" name="Text Box 15">
          <a:extLst>
            <a:ext uri="{FF2B5EF4-FFF2-40B4-BE49-F238E27FC236}">
              <a16:creationId xmlns:a16="http://schemas.microsoft.com/office/drawing/2014/main" id="{C34B4636-75C6-41E7-AFB1-AA16D05945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87" name="Text Box 15">
          <a:extLst>
            <a:ext uri="{FF2B5EF4-FFF2-40B4-BE49-F238E27FC236}">
              <a16:creationId xmlns:a16="http://schemas.microsoft.com/office/drawing/2014/main" id="{A1E5E96B-FC26-44AC-9125-146A862309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51345D9F-7F28-43D8-A575-A12F338A17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89" name="Text Box 15">
          <a:extLst>
            <a:ext uri="{FF2B5EF4-FFF2-40B4-BE49-F238E27FC236}">
              <a16:creationId xmlns:a16="http://schemas.microsoft.com/office/drawing/2014/main" id="{83700BB7-EF52-46D9-87A7-D26C52E516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90" name="Text Box 15">
          <a:extLst>
            <a:ext uri="{FF2B5EF4-FFF2-40B4-BE49-F238E27FC236}">
              <a16:creationId xmlns:a16="http://schemas.microsoft.com/office/drawing/2014/main" id="{46F6B5DE-0A88-46A1-A66F-71B83ED1A6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91" name="Text Box 15">
          <a:extLst>
            <a:ext uri="{FF2B5EF4-FFF2-40B4-BE49-F238E27FC236}">
              <a16:creationId xmlns:a16="http://schemas.microsoft.com/office/drawing/2014/main" id="{3111012E-6DD3-4108-B8C0-91B618E38E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92" name="Text Box 15">
          <a:extLst>
            <a:ext uri="{FF2B5EF4-FFF2-40B4-BE49-F238E27FC236}">
              <a16:creationId xmlns:a16="http://schemas.microsoft.com/office/drawing/2014/main" id="{BE9FD4ED-9111-45E6-BAA1-8DE0C291E4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93" name="Text Box 15">
          <a:extLst>
            <a:ext uri="{FF2B5EF4-FFF2-40B4-BE49-F238E27FC236}">
              <a16:creationId xmlns:a16="http://schemas.microsoft.com/office/drawing/2014/main" id="{9B927DD9-C50F-43B7-8AF4-975D826B6A6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94" name="Text Box 15">
          <a:extLst>
            <a:ext uri="{FF2B5EF4-FFF2-40B4-BE49-F238E27FC236}">
              <a16:creationId xmlns:a16="http://schemas.microsoft.com/office/drawing/2014/main" id="{2D5C4276-82EC-48C5-A431-70201C22D6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95" name="Text Box 15">
          <a:extLst>
            <a:ext uri="{FF2B5EF4-FFF2-40B4-BE49-F238E27FC236}">
              <a16:creationId xmlns:a16="http://schemas.microsoft.com/office/drawing/2014/main" id="{A2C08EB2-3D9F-4EB7-A123-0ACB891F2D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CC0C4F68-9BF4-49F3-AD65-F82E5E22BD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97" name="Text Box 15">
          <a:extLst>
            <a:ext uri="{FF2B5EF4-FFF2-40B4-BE49-F238E27FC236}">
              <a16:creationId xmlns:a16="http://schemas.microsoft.com/office/drawing/2014/main" id="{4F5D7E39-50A2-4A38-87B1-02C856F4DB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98" name="Text Box 15">
          <a:extLst>
            <a:ext uri="{FF2B5EF4-FFF2-40B4-BE49-F238E27FC236}">
              <a16:creationId xmlns:a16="http://schemas.microsoft.com/office/drawing/2014/main" id="{8C16EFEA-AFCF-4A4C-AEB3-7022C3DF0E6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99" name="Text Box 15">
          <a:extLst>
            <a:ext uri="{FF2B5EF4-FFF2-40B4-BE49-F238E27FC236}">
              <a16:creationId xmlns:a16="http://schemas.microsoft.com/office/drawing/2014/main" id="{EB060F94-2314-4AD4-A2CA-FBD5B4D955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100" name="Text Box 15">
          <a:extLst>
            <a:ext uri="{FF2B5EF4-FFF2-40B4-BE49-F238E27FC236}">
              <a16:creationId xmlns:a16="http://schemas.microsoft.com/office/drawing/2014/main" id="{B4B63934-2506-46EC-AE62-2773A4A51B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01" name="Text Box 15">
          <a:extLst>
            <a:ext uri="{FF2B5EF4-FFF2-40B4-BE49-F238E27FC236}">
              <a16:creationId xmlns:a16="http://schemas.microsoft.com/office/drawing/2014/main" id="{376836E0-BEE7-4B60-B5CA-F79A8A9701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02" name="Text Box 15">
          <a:extLst>
            <a:ext uri="{FF2B5EF4-FFF2-40B4-BE49-F238E27FC236}">
              <a16:creationId xmlns:a16="http://schemas.microsoft.com/office/drawing/2014/main" id="{9D446BF2-005F-4F36-B80A-7142007ACA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03" name="Text Box 15">
          <a:extLst>
            <a:ext uri="{FF2B5EF4-FFF2-40B4-BE49-F238E27FC236}">
              <a16:creationId xmlns:a16="http://schemas.microsoft.com/office/drawing/2014/main" id="{0B1304B7-FF8D-44EA-985B-12F156F4CC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04" name="Text Box 15">
          <a:extLst>
            <a:ext uri="{FF2B5EF4-FFF2-40B4-BE49-F238E27FC236}">
              <a16:creationId xmlns:a16="http://schemas.microsoft.com/office/drawing/2014/main" id="{C1858F1E-5822-4E68-869E-0DA246F306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05" name="Text Box 15">
          <a:extLst>
            <a:ext uri="{FF2B5EF4-FFF2-40B4-BE49-F238E27FC236}">
              <a16:creationId xmlns:a16="http://schemas.microsoft.com/office/drawing/2014/main" id="{F82BDC74-D7AB-4051-A604-7A5C7AD598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9E318523-70F0-4788-A2AE-C854E93A55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07" name="Text Box 15">
          <a:extLst>
            <a:ext uri="{FF2B5EF4-FFF2-40B4-BE49-F238E27FC236}">
              <a16:creationId xmlns:a16="http://schemas.microsoft.com/office/drawing/2014/main" id="{2ABD3422-34FC-4FD7-8140-F2DB262E12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08" name="Text Box 15">
          <a:extLst>
            <a:ext uri="{FF2B5EF4-FFF2-40B4-BE49-F238E27FC236}">
              <a16:creationId xmlns:a16="http://schemas.microsoft.com/office/drawing/2014/main" id="{D339FA44-7C4A-49C6-BA1D-083F24ACDE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09" name="Text Box 15">
          <a:extLst>
            <a:ext uri="{FF2B5EF4-FFF2-40B4-BE49-F238E27FC236}">
              <a16:creationId xmlns:a16="http://schemas.microsoft.com/office/drawing/2014/main" id="{EB15DFC4-EDA1-434D-AB06-73A87FFF4C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10" name="Text Box 15">
          <a:extLst>
            <a:ext uri="{FF2B5EF4-FFF2-40B4-BE49-F238E27FC236}">
              <a16:creationId xmlns:a16="http://schemas.microsoft.com/office/drawing/2014/main" id="{A5D69CA0-3A2C-4842-AB29-526A746905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111" name="Text Box 15">
          <a:extLst>
            <a:ext uri="{FF2B5EF4-FFF2-40B4-BE49-F238E27FC236}">
              <a16:creationId xmlns:a16="http://schemas.microsoft.com/office/drawing/2014/main" id="{74A4F5F1-99E2-46CC-A4E6-F8FB8AF2E9B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A263D163-02AE-42D4-9B8F-AB488B2C3B2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113" name="Text Box 15">
          <a:extLst>
            <a:ext uri="{FF2B5EF4-FFF2-40B4-BE49-F238E27FC236}">
              <a16:creationId xmlns:a16="http://schemas.microsoft.com/office/drawing/2014/main" id="{5F0CBC22-903B-420B-9BAF-08C58835C8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114" name="Text Box 15">
          <a:extLst>
            <a:ext uri="{FF2B5EF4-FFF2-40B4-BE49-F238E27FC236}">
              <a16:creationId xmlns:a16="http://schemas.microsoft.com/office/drawing/2014/main" id="{FD35E47A-ED6C-4784-B462-4120751D64E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115" name="Text Box 15">
          <a:extLst>
            <a:ext uri="{FF2B5EF4-FFF2-40B4-BE49-F238E27FC236}">
              <a16:creationId xmlns:a16="http://schemas.microsoft.com/office/drawing/2014/main" id="{98529949-0364-41F5-AD1D-F8F9C65E2C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16" name="Text Box 15">
          <a:extLst>
            <a:ext uri="{FF2B5EF4-FFF2-40B4-BE49-F238E27FC236}">
              <a16:creationId xmlns:a16="http://schemas.microsoft.com/office/drawing/2014/main" id="{96910F16-48AC-4C89-9D80-9BE579405B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17" name="Text Box 15">
          <a:extLst>
            <a:ext uri="{FF2B5EF4-FFF2-40B4-BE49-F238E27FC236}">
              <a16:creationId xmlns:a16="http://schemas.microsoft.com/office/drawing/2014/main" id="{45D15BE7-4AF6-4A16-8849-0A5FA414EE0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18" name="Text Box 15">
          <a:extLst>
            <a:ext uri="{FF2B5EF4-FFF2-40B4-BE49-F238E27FC236}">
              <a16:creationId xmlns:a16="http://schemas.microsoft.com/office/drawing/2014/main" id="{5F050949-A175-41C6-B9B7-DBBB9C1521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19" name="Text Box 15">
          <a:extLst>
            <a:ext uri="{FF2B5EF4-FFF2-40B4-BE49-F238E27FC236}">
              <a16:creationId xmlns:a16="http://schemas.microsoft.com/office/drawing/2014/main" id="{31D372DA-1E34-49CD-8211-958B523BD6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20" name="Text Box 15">
          <a:extLst>
            <a:ext uri="{FF2B5EF4-FFF2-40B4-BE49-F238E27FC236}">
              <a16:creationId xmlns:a16="http://schemas.microsoft.com/office/drawing/2014/main" id="{796110C0-DD95-46FA-A519-74B8C1CAE8E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21" name="Text Box 15">
          <a:extLst>
            <a:ext uri="{FF2B5EF4-FFF2-40B4-BE49-F238E27FC236}">
              <a16:creationId xmlns:a16="http://schemas.microsoft.com/office/drawing/2014/main" id="{BC45217C-93B7-474F-86EF-5BF9E4671D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id="{122AB795-823C-4962-88ED-695E0367360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23" name="Text Box 15">
          <a:extLst>
            <a:ext uri="{FF2B5EF4-FFF2-40B4-BE49-F238E27FC236}">
              <a16:creationId xmlns:a16="http://schemas.microsoft.com/office/drawing/2014/main" id="{5F1354F9-8CA8-4107-9B72-2787B71769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24" name="Text Box 15">
          <a:extLst>
            <a:ext uri="{FF2B5EF4-FFF2-40B4-BE49-F238E27FC236}">
              <a16:creationId xmlns:a16="http://schemas.microsoft.com/office/drawing/2014/main" id="{3F6BA977-2530-4863-99F7-79EE6DA18C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25" name="Text Box 15">
          <a:extLst>
            <a:ext uri="{FF2B5EF4-FFF2-40B4-BE49-F238E27FC236}">
              <a16:creationId xmlns:a16="http://schemas.microsoft.com/office/drawing/2014/main" id="{A0108AD7-DAF7-432B-A608-AEEA895E36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26" name="Text Box 15">
          <a:extLst>
            <a:ext uri="{FF2B5EF4-FFF2-40B4-BE49-F238E27FC236}">
              <a16:creationId xmlns:a16="http://schemas.microsoft.com/office/drawing/2014/main" id="{DBBCFE23-B9EB-40B5-A1DD-59E3BC6206E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27" name="Text Box 15">
          <a:extLst>
            <a:ext uri="{FF2B5EF4-FFF2-40B4-BE49-F238E27FC236}">
              <a16:creationId xmlns:a16="http://schemas.microsoft.com/office/drawing/2014/main" id="{29CE9341-032A-46B0-9C5D-B3982EFC29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25EF3A52-24E9-47F1-8418-E518038C47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29" name="Text Box 15">
          <a:extLst>
            <a:ext uri="{FF2B5EF4-FFF2-40B4-BE49-F238E27FC236}">
              <a16:creationId xmlns:a16="http://schemas.microsoft.com/office/drawing/2014/main" id="{2CBA857D-907F-4E4C-82E9-13D37ADC51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30" name="Text Box 15">
          <a:extLst>
            <a:ext uri="{FF2B5EF4-FFF2-40B4-BE49-F238E27FC236}">
              <a16:creationId xmlns:a16="http://schemas.microsoft.com/office/drawing/2014/main" id="{B9D25C1B-A8FE-4D73-A4E1-4471173B7C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31" name="Text Box 15">
          <a:extLst>
            <a:ext uri="{FF2B5EF4-FFF2-40B4-BE49-F238E27FC236}">
              <a16:creationId xmlns:a16="http://schemas.microsoft.com/office/drawing/2014/main" id="{0B5709E2-8327-462D-BAA1-E520B7A8F3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32" name="Text Box 15">
          <a:extLst>
            <a:ext uri="{FF2B5EF4-FFF2-40B4-BE49-F238E27FC236}">
              <a16:creationId xmlns:a16="http://schemas.microsoft.com/office/drawing/2014/main" id="{76223A34-F42C-4126-A32C-5D2B7F707F5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33" name="Text Box 15">
          <a:extLst>
            <a:ext uri="{FF2B5EF4-FFF2-40B4-BE49-F238E27FC236}">
              <a16:creationId xmlns:a16="http://schemas.microsoft.com/office/drawing/2014/main" id="{BAF86912-B8B4-449D-8D34-BADB73DDAE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34" name="Text Box 15">
          <a:extLst>
            <a:ext uri="{FF2B5EF4-FFF2-40B4-BE49-F238E27FC236}">
              <a16:creationId xmlns:a16="http://schemas.microsoft.com/office/drawing/2014/main" id="{5945CE0F-1F40-4A69-A15B-CCD02F0494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35" name="Text Box 15">
          <a:extLst>
            <a:ext uri="{FF2B5EF4-FFF2-40B4-BE49-F238E27FC236}">
              <a16:creationId xmlns:a16="http://schemas.microsoft.com/office/drawing/2014/main" id="{8E60E078-6566-42CB-911E-F8E8C03E8E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36" name="Text Box 15">
          <a:extLst>
            <a:ext uri="{FF2B5EF4-FFF2-40B4-BE49-F238E27FC236}">
              <a16:creationId xmlns:a16="http://schemas.microsoft.com/office/drawing/2014/main" id="{CFD15D27-67AA-4ACE-90FB-4FADDE20D0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37" name="Text Box 15">
          <a:extLst>
            <a:ext uri="{FF2B5EF4-FFF2-40B4-BE49-F238E27FC236}">
              <a16:creationId xmlns:a16="http://schemas.microsoft.com/office/drawing/2014/main" id="{14C54562-000A-4BE4-8E26-1EA774A21F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38" name="Text Box 15">
          <a:extLst>
            <a:ext uri="{FF2B5EF4-FFF2-40B4-BE49-F238E27FC236}">
              <a16:creationId xmlns:a16="http://schemas.microsoft.com/office/drawing/2014/main" id="{9F238BB0-1F23-469C-B131-2885276767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39" name="Text Box 15">
          <a:extLst>
            <a:ext uri="{FF2B5EF4-FFF2-40B4-BE49-F238E27FC236}">
              <a16:creationId xmlns:a16="http://schemas.microsoft.com/office/drawing/2014/main" id="{18D26933-5757-4E08-A5B2-BC9E60F0CD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40" name="Text Box 15">
          <a:extLst>
            <a:ext uri="{FF2B5EF4-FFF2-40B4-BE49-F238E27FC236}">
              <a16:creationId xmlns:a16="http://schemas.microsoft.com/office/drawing/2014/main" id="{880FA9E0-BE91-427B-81C2-A430AAA14F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41" name="Text Box 15">
          <a:extLst>
            <a:ext uri="{FF2B5EF4-FFF2-40B4-BE49-F238E27FC236}">
              <a16:creationId xmlns:a16="http://schemas.microsoft.com/office/drawing/2014/main" id="{CAF76126-90F3-4F2D-9A7F-64E03424B0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42" name="Text Box 15">
          <a:extLst>
            <a:ext uri="{FF2B5EF4-FFF2-40B4-BE49-F238E27FC236}">
              <a16:creationId xmlns:a16="http://schemas.microsoft.com/office/drawing/2014/main" id="{CDD4BEED-E98D-4CF9-9C9A-AE5875E995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43" name="Text Box 15">
          <a:extLst>
            <a:ext uri="{FF2B5EF4-FFF2-40B4-BE49-F238E27FC236}">
              <a16:creationId xmlns:a16="http://schemas.microsoft.com/office/drawing/2014/main" id="{BFCB660B-1FCF-4785-8CFD-163BB99469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1A7218C5-D6CB-4D87-8D3A-063CDC994C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45" name="Text Box 15">
          <a:extLst>
            <a:ext uri="{FF2B5EF4-FFF2-40B4-BE49-F238E27FC236}">
              <a16:creationId xmlns:a16="http://schemas.microsoft.com/office/drawing/2014/main" id="{6FD2E6B2-5401-424E-92D1-C638C356A2A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id="{77FD2A79-9C7C-44B1-AF14-FCE1AE8B9F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47" name="Text Box 15">
          <a:extLst>
            <a:ext uri="{FF2B5EF4-FFF2-40B4-BE49-F238E27FC236}">
              <a16:creationId xmlns:a16="http://schemas.microsoft.com/office/drawing/2014/main" id="{E749CC89-10D3-48CD-A6C8-D8FEB7C2C5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48" name="Text Box 15">
          <a:extLst>
            <a:ext uri="{FF2B5EF4-FFF2-40B4-BE49-F238E27FC236}">
              <a16:creationId xmlns:a16="http://schemas.microsoft.com/office/drawing/2014/main" id="{971FA0B1-7D7E-4974-BED9-38993DDAE4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49" name="Text Box 15">
          <a:extLst>
            <a:ext uri="{FF2B5EF4-FFF2-40B4-BE49-F238E27FC236}">
              <a16:creationId xmlns:a16="http://schemas.microsoft.com/office/drawing/2014/main" id="{57FD2498-8BF8-45C3-8B80-D4189DA174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4DA19116-3342-49A8-AD2E-3186247F4D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51" name="Text Box 15">
          <a:extLst>
            <a:ext uri="{FF2B5EF4-FFF2-40B4-BE49-F238E27FC236}">
              <a16:creationId xmlns:a16="http://schemas.microsoft.com/office/drawing/2014/main" id="{B655542A-D1D9-44A3-AA4C-7205891D46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52" name="Text Box 15">
          <a:extLst>
            <a:ext uri="{FF2B5EF4-FFF2-40B4-BE49-F238E27FC236}">
              <a16:creationId xmlns:a16="http://schemas.microsoft.com/office/drawing/2014/main" id="{FF89A95C-DCDA-495C-8E81-E5AA2969A2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53" name="Text Box 15">
          <a:extLst>
            <a:ext uri="{FF2B5EF4-FFF2-40B4-BE49-F238E27FC236}">
              <a16:creationId xmlns:a16="http://schemas.microsoft.com/office/drawing/2014/main" id="{75775F1A-62F9-41CF-8ACD-6064FCD31F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54" name="Text Box 15">
          <a:extLst>
            <a:ext uri="{FF2B5EF4-FFF2-40B4-BE49-F238E27FC236}">
              <a16:creationId xmlns:a16="http://schemas.microsoft.com/office/drawing/2014/main" id="{94021275-ED6F-42EA-986C-BA59F1F3D0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55" name="Text Box 15">
          <a:extLst>
            <a:ext uri="{FF2B5EF4-FFF2-40B4-BE49-F238E27FC236}">
              <a16:creationId xmlns:a16="http://schemas.microsoft.com/office/drawing/2014/main" id="{8E3E000F-FF11-4053-B51B-71529C3C36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56" name="Text Box 15">
          <a:extLst>
            <a:ext uri="{FF2B5EF4-FFF2-40B4-BE49-F238E27FC236}">
              <a16:creationId xmlns:a16="http://schemas.microsoft.com/office/drawing/2014/main" id="{30C3018B-9504-4E70-8B27-B8F9EFC281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57" name="Text Box 15">
          <a:extLst>
            <a:ext uri="{FF2B5EF4-FFF2-40B4-BE49-F238E27FC236}">
              <a16:creationId xmlns:a16="http://schemas.microsoft.com/office/drawing/2014/main" id="{347115A5-B534-4C3C-924B-0D5546028C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58" name="Text Box 15">
          <a:extLst>
            <a:ext uri="{FF2B5EF4-FFF2-40B4-BE49-F238E27FC236}">
              <a16:creationId xmlns:a16="http://schemas.microsoft.com/office/drawing/2014/main" id="{96BC6A32-38C9-491D-A2B2-0AA927455B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59" name="Text Box 15">
          <a:extLst>
            <a:ext uri="{FF2B5EF4-FFF2-40B4-BE49-F238E27FC236}">
              <a16:creationId xmlns:a16="http://schemas.microsoft.com/office/drawing/2014/main" id="{93FA9481-5A6E-420C-A00C-CECE07E64D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60" name="Text Box 15">
          <a:extLst>
            <a:ext uri="{FF2B5EF4-FFF2-40B4-BE49-F238E27FC236}">
              <a16:creationId xmlns:a16="http://schemas.microsoft.com/office/drawing/2014/main" id="{8824F627-8E02-4DBE-AF75-D2343DEB27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61" name="Text Box 15">
          <a:extLst>
            <a:ext uri="{FF2B5EF4-FFF2-40B4-BE49-F238E27FC236}">
              <a16:creationId xmlns:a16="http://schemas.microsoft.com/office/drawing/2014/main" id="{46CF55A0-7FC0-4A29-90C7-4E8E7C349D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62" name="Text Box 15">
          <a:extLst>
            <a:ext uri="{FF2B5EF4-FFF2-40B4-BE49-F238E27FC236}">
              <a16:creationId xmlns:a16="http://schemas.microsoft.com/office/drawing/2014/main" id="{38CF015C-1831-46F8-BFBD-A89D25B88B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63" name="Text Box 15">
          <a:extLst>
            <a:ext uri="{FF2B5EF4-FFF2-40B4-BE49-F238E27FC236}">
              <a16:creationId xmlns:a16="http://schemas.microsoft.com/office/drawing/2014/main" id="{91A0F1E6-0B7D-4C67-A4A8-4DEEDBE6D9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64" name="Text Box 15">
          <a:extLst>
            <a:ext uri="{FF2B5EF4-FFF2-40B4-BE49-F238E27FC236}">
              <a16:creationId xmlns:a16="http://schemas.microsoft.com/office/drawing/2014/main" id="{930A027E-87B3-44B6-B08B-F76C760C22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65" name="Text Box 15">
          <a:extLst>
            <a:ext uri="{FF2B5EF4-FFF2-40B4-BE49-F238E27FC236}">
              <a16:creationId xmlns:a16="http://schemas.microsoft.com/office/drawing/2014/main" id="{05F92D82-D84A-4607-BEE3-0135BB2400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66" name="Text Box 15">
          <a:extLst>
            <a:ext uri="{FF2B5EF4-FFF2-40B4-BE49-F238E27FC236}">
              <a16:creationId xmlns:a16="http://schemas.microsoft.com/office/drawing/2014/main" id="{11C1AAFB-D73C-44B4-B2EB-B0E3941EB1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A249DA14-241D-48A8-A452-5E61448EEF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71C602A0-9BBE-46AA-A291-7A64A9841A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C891BA17-D646-4773-844D-C04E48B596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8442D1B8-10BA-4749-9019-C98342E3F3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73809147-8761-4439-BE53-97C3C85634A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65818AA1-C3A2-4611-A53E-27557B9483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6AA633AD-A5FB-433E-9609-FD1AB79406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24AF5D75-C0F2-44D3-8E24-BA7503BA0B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C4683602-8833-41FC-8FDF-A2EF1BB98A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DAADC288-C529-469A-9741-F876BCF3420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89F1967A-C157-4D01-9CA8-0FD6900A33D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885D6A51-856F-4C4F-AC6C-2A360F97B0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0DE3BAC8-57D4-4E5A-9B50-21FA3EE804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E47CEE55-425E-4589-B12D-E39231BDC0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C928B111-933A-43D7-9D28-515EA02556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9CB1FDEE-DAE4-48E6-BA55-B91D9C65D80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87018EA1-2531-4E59-A75B-C45E7A3FFC1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96CE2334-39B0-4908-BCCA-E325A201FB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8BCCBCB1-8C7E-4A17-8AFD-13F4989B21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AC145D0F-B007-4ADA-BA90-8703941F750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8086F7C5-599E-4840-A1B3-ED5A322E6A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CCAABA36-DF52-4CF8-89D1-02CB5670CE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64B1C23F-5759-4D85-B3E6-C00535AFDD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07B191F7-BBAF-444B-AA56-4B8AA03EC6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B614E818-81B0-4346-B516-8AA3B02A79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B0AB06E7-0165-4355-B928-A469F469A0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38C69D9F-157D-4808-A113-2F0B29D193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F8297B94-3256-471F-B754-F8B8072A7F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5D6F0D70-9958-42E8-8CF8-5C255B5A9E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0BF8CF83-69EE-4396-A469-A7E02C6C78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613BCBF8-6EBA-4696-B7EC-F1C3E078EB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57EEFB5A-EAED-4862-B975-9477E4AEE2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551FA874-CEFC-41E5-88D2-F4E1AD7718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EB659040-0C31-4326-8802-A6D4654E4E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3731D94E-4BAE-4B38-A2C8-539E36CDFC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20A779A2-22F4-45DE-9D4A-83AD046D1D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D5D322AF-DABB-4D49-82C6-32AE6BC7EAA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7BE7ADF4-F346-4D82-A798-F9CB167CD1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B46100CE-D974-4031-86EA-104E6596A9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6A0D7A58-0A8E-45D6-A4DF-2A3732F6B5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A0BB9556-D34C-4430-8646-9681606196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E2D43B80-EA9E-4C10-ADD9-A0606DA141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B61012F0-E694-4E31-909C-7CD3166931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948B963C-33F5-4D39-A325-BCE88305FB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B4E35D34-A497-430D-9DBB-C8281E2143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CD7F2D34-2A4B-4DD3-AD42-1F8559963BF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0A6F344A-046A-4B3A-A232-F04E13ADD9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F0D2F820-F4A2-43C8-8AB4-A15E59CE50B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3B5702B1-91BC-4C26-8F1C-4CDF15695A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2F7480DF-6982-4D59-8197-95CCBB7AA1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AD696485-3273-4A1A-841A-FC7CF2E8F3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4FFAE32D-CEA7-40D5-895A-17846150A0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56D07589-DEA0-4185-BBE1-A7B18BB851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C54FA18F-149E-4461-B0A5-CD67237ACC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A3E4BA6E-42FA-4B5F-93AC-D35E643CC4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D2A9FD7E-ED84-42AA-8037-67672CD98D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B4098D10-C62A-4D2C-8891-1FD43F0C34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EE931520-35BB-4A40-93CA-6B107474C7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23402A5C-B835-429C-960F-26E91F6952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CE2FE56B-0337-45AE-9E88-F2E4FBFE9C4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BDF6AF30-ADC0-4B81-94CD-479D447485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71E3D316-B979-400C-82E2-382652C18F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2564CDBA-375D-4F0B-AF36-FE16C9583C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29FF8235-30AE-4B00-8AF4-55E38790F65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F846E87D-4EC8-4B49-A645-2AE870562D0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C756F4FA-C85E-487A-878C-54F826BF2D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D2825926-850C-4CAF-AA4A-FE1F1AE69C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74B6D82D-65B6-4F1D-970B-33421641DC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B60A9691-D36C-4C65-9ED4-4AD311A470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DDDF8FB3-9A4F-4417-8344-0C1F1179C7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AAE045F3-8115-413B-9AF5-FF95639FEC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2A778F78-63BA-4B24-A433-7C61B0A737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8F531753-1728-4C62-BCA9-EA34B4DFA6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5FB6C4F0-4D7E-4667-89DB-358F49C226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0F117C1E-3CA6-451E-8357-55D203FE4B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E9AE97B3-9FBD-44F5-827C-B8B9DA9A88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19B98CFF-542F-4527-A212-462561AC11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F7E8CE50-C041-4A00-9478-85B728E6CE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F1877C27-EC7A-4A8B-B28F-61D7095A06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057E0831-7799-4175-AF98-B04E225643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6CECBA22-96FD-4CF8-8CAF-47C9B2C158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410B5633-5ED1-42D0-8951-2FB386E048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D9DD26FA-EE3D-4EA2-AFE9-EFA096D1F47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13DA4105-F825-4437-ABC5-D512BE402E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F9417F80-F4AA-47B0-9189-2CDB2B8381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F59286EA-F33D-4E79-BB28-0D2D747642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7FCA482D-A24F-4728-A267-2BFB4F81FA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8D627827-BA15-4F87-8623-F4A6604CB2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3EA75B9F-4D23-4745-A241-B84877A570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0FE9BDBD-48FA-48E0-A4E2-DB464ABB66E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E5989DCE-3F58-4365-A10B-4CBA30933D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020A7997-CDA0-42C1-A6C3-E5A6EC17405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2B6DD683-0580-4928-8B28-1FFC253691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2343BE74-6A4F-4093-9E82-4EBB4E5082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6DFA4115-2BE5-4A88-BE1B-27F06E1EE3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6CDC61A3-A1FE-425C-9594-7E105E04EC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FBA5C79F-101C-40BB-8175-5CBC06AC78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7DA4C811-E0BB-4678-9C9C-222DB989B5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C56FAD4C-F227-4BA7-A6B0-8B79402405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CADA8617-18CB-4691-9AC6-1B019E5DDA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79FC49B3-8F34-409C-AA7B-0D86A13A58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8169EF15-F4B0-47B8-9A3E-A0FB15B24D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37D471AE-190E-4B6B-BE58-9D9D1A577F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9F851431-FA88-4BFC-86B6-188401AED7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4891FF81-7E4F-4AB7-802C-C97C78A28A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387272C0-F3D6-4EFB-804E-827E62008F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4E2C5897-5576-41E2-9228-02F01043A5E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BD5A6E15-E33B-4F88-BA85-7B48ED9A76C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792946A9-0DB2-43F3-90B4-AE1C23F4D0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2EEE2306-C353-4B36-94F6-C659CDE232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278AF9C4-1176-4475-9AB4-72CAED5DD7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F33C5439-956F-4A91-86AA-E788FC87BB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2D725EAE-CEBA-42EC-BF21-B837167A2F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4B69E4FA-4646-4F70-B3E5-7DEA43C9BA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FFBB26C5-87B8-4382-8753-99E3BA4C3F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8CDADF98-2C57-4650-B5ED-295714E36A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7BDF2917-AEDC-4116-972E-1946D7F73B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BE9784C0-823A-4075-AEA0-AAE2E74CA4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38ED5760-BFA8-4BB8-B757-0FB4D09613D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9AAC7C17-A5EF-49C8-8452-90FD4AF1B4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E05CE25E-BECD-48A9-BC95-A70EF631B0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BF2A399A-912B-4C3A-BA2A-96E1054CB6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D6D3A439-05BC-4374-9547-9251DD256B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A252F14C-837B-48DD-AD41-0F044CA4E1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15EA4964-7F9E-4D15-97B4-51385CCD40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8BC0942C-6421-44A2-B858-3DCC5C4B53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1640B801-8EB5-429C-9DB0-26D74D05E4D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EA618028-D352-4A8F-8C3D-BE84F2A37F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08A2B5C8-D122-4AA3-9488-632E6A0374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9F803759-1CB5-4219-ABFC-93FEFD52D1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829D2BA2-D2E8-49F5-BD9A-32608A28ABA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8E614808-2A99-4B20-80AF-38F02C0162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46BCCCA1-53FC-49B7-8F68-2C00731BD9D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14FB8D35-39F4-438D-9FC1-C186522217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69164A8F-80E9-4543-8C60-5D102A102E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23204194-30C2-43F3-B4B8-451E7064E1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9412FD78-1FF5-497C-818E-B74799DBA8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CDD7FFB9-CCCE-4A18-AADF-FF86473E2B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05" name="Text Box 15">
          <a:extLst>
            <a:ext uri="{FF2B5EF4-FFF2-40B4-BE49-F238E27FC236}">
              <a16:creationId xmlns:a16="http://schemas.microsoft.com/office/drawing/2014/main" id="{E6A80787-12D5-465A-A87B-443A436DE3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06" name="Text Box 15">
          <a:extLst>
            <a:ext uri="{FF2B5EF4-FFF2-40B4-BE49-F238E27FC236}">
              <a16:creationId xmlns:a16="http://schemas.microsoft.com/office/drawing/2014/main" id="{674FF506-B111-4553-BCD8-46BE8D9126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D6F43C9D-DC5A-4A5A-B20E-CFF9450442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08" name="Text Box 15">
          <a:extLst>
            <a:ext uri="{FF2B5EF4-FFF2-40B4-BE49-F238E27FC236}">
              <a16:creationId xmlns:a16="http://schemas.microsoft.com/office/drawing/2014/main" id="{15D5556B-8DC6-46E7-A89B-51A24315D9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09" name="Text Box 15">
          <a:extLst>
            <a:ext uri="{FF2B5EF4-FFF2-40B4-BE49-F238E27FC236}">
              <a16:creationId xmlns:a16="http://schemas.microsoft.com/office/drawing/2014/main" id="{6119FFD3-E949-4BEC-8B80-93C3B7015B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10" name="Text Box 15">
          <a:extLst>
            <a:ext uri="{FF2B5EF4-FFF2-40B4-BE49-F238E27FC236}">
              <a16:creationId xmlns:a16="http://schemas.microsoft.com/office/drawing/2014/main" id="{CBDD51AF-EBB5-43B6-85EC-D6882A6E07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11" name="Text Box 15">
          <a:extLst>
            <a:ext uri="{FF2B5EF4-FFF2-40B4-BE49-F238E27FC236}">
              <a16:creationId xmlns:a16="http://schemas.microsoft.com/office/drawing/2014/main" id="{0CCBF797-71E2-41C1-9AA3-3CC00B3EF9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12" name="Text Box 15">
          <a:extLst>
            <a:ext uri="{FF2B5EF4-FFF2-40B4-BE49-F238E27FC236}">
              <a16:creationId xmlns:a16="http://schemas.microsoft.com/office/drawing/2014/main" id="{661C5D45-63B8-44A2-843E-7FF997FF2E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147DD9A6-7E2A-42A9-B86E-7F91D02289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14" name="Text Box 15">
          <a:extLst>
            <a:ext uri="{FF2B5EF4-FFF2-40B4-BE49-F238E27FC236}">
              <a16:creationId xmlns:a16="http://schemas.microsoft.com/office/drawing/2014/main" id="{91A5CA73-AF40-4E97-A5C3-89CEE15520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E5B5A777-DF6F-484F-93AF-20B18E8B18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16" name="Text Box 15">
          <a:extLst>
            <a:ext uri="{FF2B5EF4-FFF2-40B4-BE49-F238E27FC236}">
              <a16:creationId xmlns:a16="http://schemas.microsoft.com/office/drawing/2014/main" id="{A602AB66-DC1E-4EFB-AF79-C00A419AE6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17" name="Text Box 15">
          <a:extLst>
            <a:ext uri="{FF2B5EF4-FFF2-40B4-BE49-F238E27FC236}">
              <a16:creationId xmlns:a16="http://schemas.microsoft.com/office/drawing/2014/main" id="{0FB1CF9D-1D16-4517-B83A-44FB788451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18" name="Text Box 15">
          <a:extLst>
            <a:ext uri="{FF2B5EF4-FFF2-40B4-BE49-F238E27FC236}">
              <a16:creationId xmlns:a16="http://schemas.microsoft.com/office/drawing/2014/main" id="{8E5133DC-3611-4538-802A-59CB9ADE92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D0F5F482-72AA-4035-A8A9-4EF2E82FA0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B710C82F-8F9D-47D9-8CEC-2DB23CB69C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21" name="Text Box 15">
          <a:extLst>
            <a:ext uri="{FF2B5EF4-FFF2-40B4-BE49-F238E27FC236}">
              <a16:creationId xmlns:a16="http://schemas.microsoft.com/office/drawing/2014/main" id="{1C11A33B-2167-4B7E-9EDC-263D4C1726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22" name="Text Box 15">
          <a:extLst>
            <a:ext uri="{FF2B5EF4-FFF2-40B4-BE49-F238E27FC236}">
              <a16:creationId xmlns:a16="http://schemas.microsoft.com/office/drawing/2014/main" id="{FC6EFC1A-DB29-4F7C-8515-37FDC7C75F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23" name="Text Box 15">
          <a:extLst>
            <a:ext uri="{FF2B5EF4-FFF2-40B4-BE49-F238E27FC236}">
              <a16:creationId xmlns:a16="http://schemas.microsoft.com/office/drawing/2014/main" id="{B12DE2BD-FACD-4793-AF22-68F721B286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24" name="Text Box 15">
          <a:extLst>
            <a:ext uri="{FF2B5EF4-FFF2-40B4-BE49-F238E27FC236}">
              <a16:creationId xmlns:a16="http://schemas.microsoft.com/office/drawing/2014/main" id="{8A9D78F4-A0AA-4C2E-9E86-91D6D8D2B7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C465AA05-7D30-434C-9605-2A6DBBF6C9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26" name="Text Box 15">
          <a:extLst>
            <a:ext uri="{FF2B5EF4-FFF2-40B4-BE49-F238E27FC236}">
              <a16:creationId xmlns:a16="http://schemas.microsoft.com/office/drawing/2014/main" id="{EFDA9EF8-D3EA-45DD-97EB-43B9AD522E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27" name="Text Box 15">
          <a:extLst>
            <a:ext uri="{FF2B5EF4-FFF2-40B4-BE49-F238E27FC236}">
              <a16:creationId xmlns:a16="http://schemas.microsoft.com/office/drawing/2014/main" id="{75A0DC09-A0FF-4F3E-AF6D-67816041B8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28" name="Text Box 15">
          <a:extLst>
            <a:ext uri="{FF2B5EF4-FFF2-40B4-BE49-F238E27FC236}">
              <a16:creationId xmlns:a16="http://schemas.microsoft.com/office/drawing/2014/main" id="{C57E2455-2138-49BC-8364-56DA61341F6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29" name="Text Box 15">
          <a:extLst>
            <a:ext uri="{FF2B5EF4-FFF2-40B4-BE49-F238E27FC236}">
              <a16:creationId xmlns:a16="http://schemas.microsoft.com/office/drawing/2014/main" id="{A95C1028-EB03-4B25-8F21-084D5E5632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30" name="Text Box 15">
          <a:extLst>
            <a:ext uri="{FF2B5EF4-FFF2-40B4-BE49-F238E27FC236}">
              <a16:creationId xmlns:a16="http://schemas.microsoft.com/office/drawing/2014/main" id="{480148D5-AC8B-40E5-A4E7-D5C19DA2C84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FBEF4429-BD48-4084-A6E2-E9568FD4A2E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32" name="Text Box 15">
          <a:extLst>
            <a:ext uri="{FF2B5EF4-FFF2-40B4-BE49-F238E27FC236}">
              <a16:creationId xmlns:a16="http://schemas.microsoft.com/office/drawing/2014/main" id="{211D1B26-8FEB-4F9C-931C-74C18B55D8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1F4BB92C-D2A3-4D7D-A8C6-FA62270429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34" name="Text Box 15">
          <a:extLst>
            <a:ext uri="{FF2B5EF4-FFF2-40B4-BE49-F238E27FC236}">
              <a16:creationId xmlns:a16="http://schemas.microsoft.com/office/drawing/2014/main" id="{BDF7E4CE-C2D8-499E-8C95-FAB0CD4508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35" name="Text Box 15">
          <a:extLst>
            <a:ext uri="{FF2B5EF4-FFF2-40B4-BE49-F238E27FC236}">
              <a16:creationId xmlns:a16="http://schemas.microsoft.com/office/drawing/2014/main" id="{DBB41F28-770C-4BED-90DA-88A254605A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A0B9C7D8-C825-469B-98E2-277D5F187F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C1E90D80-E1EB-4510-8FF8-647EFD438F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38" name="Text Box 15">
          <a:extLst>
            <a:ext uri="{FF2B5EF4-FFF2-40B4-BE49-F238E27FC236}">
              <a16:creationId xmlns:a16="http://schemas.microsoft.com/office/drawing/2014/main" id="{AB5F5C25-82EC-4ED9-ABE0-94D26B1E88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39" name="Text Box 15">
          <a:extLst>
            <a:ext uri="{FF2B5EF4-FFF2-40B4-BE49-F238E27FC236}">
              <a16:creationId xmlns:a16="http://schemas.microsoft.com/office/drawing/2014/main" id="{EF9C2AD4-6F84-4575-8D7D-70251B7A2A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40" name="Text Box 15">
          <a:extLst>
            <a:ext uri="{FF2B5EF4-FFF2-40B4-BE49-F238E27FC236}">
              <a16:creationId xmlns:a16="http://schemas.microsoft.com/office/drawing/2014/main" id="{19B927A4-7747-4C04-932B-CC02E0B837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9A2923A2-07B8-43EA-9B99-4967B61592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30122D93-1A61-43DE-BA9A-468D7B230E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43" name="Text Box 15">
          <a:extLst>
            <a:ext uri="{FF2B5EF4-FFF2-40B4-BE49-F238E27FC236}">
              <a16:creationId xmlns:a16="http://schemas.microsoft.com/office/drawing/2014/main" id="{BE3B90DA-D859-41DD-90BA-EF5050AF613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44" name="Text Box 15">
          <a:extLst>
            <a:ext uri="{FF2B5EF4-FFF2-40B4-BE49-F238E27FC236}">
              <a16:creationId xmlns:a16="http://schemas.microsoft.com/office/drawing/2014/main" id="{D038955E-A451-4EB3-8BB1-C96A629AEE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45" name="Text Box 15">
          <a:extLst>
            <a:ext uri="{FF2B5EF4-FFF2-40B4-BE49-F238E27FC236}">
              <a16:creationId xmlns:a16="http://schemas.microsoft.com/office/drawing/2014/main" id="{D76FFEF6-6886-4F90-8A15-C1F9EAA83B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46" name="Text Box 15">
          <a:extLst>
            <a:ext uri="{FF2B5EF4-FFF2-40B4-BE49-F238E27FC236}">
              <a16:creationId xmlns:a16="http://schemas.microsoft.com/office/drawing/2014/main" id="{BF5BA4CF-4BC6-4AB2-A612-D5F625FC6A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38EADB05-22F2-472C-B5FE-FBC3DBCD41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48" name="Text Box 15">
          <a:extLst>
            <a:ext uri="{FF2B5EF4-FFF2-40B4-BE49-F238E27FC236}">
              <a16:creationId xmlns:a16="http://schemas.microsoft.com/office/drawing/2014/main" id="{0273C939-B512-4D29-8435-87E92128D3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49" name="Text Box 15">
          <a:extLst>
            <a:ext uri="{FF2B5EF4-FFF2-40B4-BE49-F238E27FC236}">
              <a16:creationId xmlns:a16="http://schemas.microsoft.com/office/drawing/2014/main" id="{7012261C-B807-4969-8B18-2107CDF0EB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8315D3A3-327E-48B3-8880-F7C56BF065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51" name="Text Box 15">
          <a:extLst>
            <a:ext uri="{FF2B5EF4-FFF2-40B4-BE49-F238E27FC236}">
              <a16:creationId xmlns:a16="http://schemas.microsoft.com/office/drawing/2014/main" id="{45AE8142-8A81-4232-AA1A-E6123AEB4B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8DB2F33A-EE27-4CB3-B7F7-F34B8829572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BB7AEDA8-79B9-4BC5-9C7E-DF54708F45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54" name="Text Box 15">
          <a:extLst>
            <a:ext uri="{FF2B5EF4-FFF2-40B4-BE49-F238E27FC236}">
              <a16:creationId xmlns:a16="http://schemas.microsoft.com/office/drawing/2014/main" id="{D2ADC96E-0C7C-41D5-9C02-4E5A883007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55" name="Text Box 15">
          <a:extLst>
            <a:ext uri="{FF2B5EF4-FFF2-40B4-BE49-F238E27FC236}">
              <a16:creationId xmlns:a16="http://schemas.microsoft.com/office/drawing/2014/main" id="{E691F972-B75C-49D6-BDB9-DDB31500D1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56" name="Text Box 15">
          <a:extLst>
            <a:ext uri="{FF2B5EF4-FFF2-40B4-BE49-F238E27FC236}">
              <a16:creationId xmlns:a16="http://schemas.microsoft.com/office/drawing/2014/main" id="{1C19B149-3316-42C5-B278-F24E761EB0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F0075220-6FB7-4FF4-9E13-12169269EF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58" name="Text Box 15">
          <a:extLst>
            <a:ext uri="{FF2B5EF4-FFF2-40B4-BE49-F238E27FC236}">
              <a16:creationId xmlns:a16="http://schemas.microsoft.com/office/drawing/2014/main" id="{E4E6F644-3E5F-4E04-ACA6-9B1827E111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620FADC4-6F0C-405C-8FDA-3CE033949D4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60" name="Text Box 15">
          <a:extLst>
            <a:ext uri="{FF2B5EF4-FFF2-40B4-BE49-F238E27FC236}">
              <a16:creationId xmlns:a16="http://schemas.microsoft.com/office/drawing/2014/main" id="{EC1572E9-00A9-4578-82AC-7019C757425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61" name="Text Box 15">
          <a:extLst>
            <a:ext uri="{FF2B5EF4-FFF2-40B4-BE49-F238E27FC236}">
              <a16:creationId xmlns:a16="http://schemas.microsoft.com/office/drawing/2014/main" id="{F23AA70A-A8E1-4BCB-94BC-6433A4B5B0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62" name="Text Box 15">
          <a:extLst>
            <a:ext uri="{FF2B5EF4-FFF2-40B4-BE49-F238E27FC236}">
              <a16:creationId xmlns:a16="http://schemas.microsoft.com/office/drawing/2014/main" id="{309CDFD7-CF59-4E50-BF91-B85E695821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63" name="Text Box 15">
          <a:extLst>
            <a:ext uri="{FF2B5EF4-FFF2-40B4-BE49-F238E27FC236}">
              <a16:creationId xmlns:a16="http://schemas.microsoft.com/office/drawing/2014/main" id="{0B4AFBF1-900C-478F-8DF2-4929EC191D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F031346F-D74B-4B43-A230-FB599A6234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311C79DB-9C26-471D-85FD-CE0BD7DCC89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DBEC1ECF-68B4-4930-BF7B-FD28A27C70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67" name="Text Box 15">
          <a:extLst>
            <a:ext uri="{FF2B5EF4-FFF2-40B4-BE49-F238E27FC236}">
              <a16:creationId xmlns:a16="http://schemas.microsoft.com/office/drawing/2014/main" id="{BCEEEC71-A9F2-4433-93AF-A690D68D3C7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94358C9B-29AF-4460-A758-B36203C234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69" name="Text Box 15">
          <a:extLst>
            <a:ext uri="{FF2B5EF4-FFF2-40B4-BE49-F238E27FC236}">
              <a16:creationId xmlns:a16="http://schemas.microsoft.com/office/drawing/2014/main" id="{E78F63A9-12C1-40F9-8665-50DD473A32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70" name="Text Box 15">
          <a:extLst>
            <a:ext uri="{FF2B5EF4-FFF2-40B4-BE49-F238E27FC236}">
              <a16:creationId xmlns:a16="http://schemas.microsoft.com/office/drawing/2014/main" id="{CC512AEC-7FAB-44CD-99ED-58338AC1D8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867123C4-C0DB-4C1D-9B42-73DECBBF9D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72" name="Text Box 15">
          <a:extLst>
            <a:ext uri="{FF2B5EF4-FFF2-40B4-BE49-F238E27FC236}">
              <a16:creationId xmlns:a16="http://schemas.microsoft.com/office/drawing/2014/main" id="{A0A9A858-923C-461A-B145-E388DACF21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73" name="Text Box 15">
          <a:extLst>
            <a:ext uri="{FF2B5EF4-FFF2-40B4-BE49-F238E27FC236}">
              <a16:creationId xmlns:a16="http://schemas.microsoft.com/office/drawing/2014/main" id="{D1D0B605-D548-4C4E-9D5A-5B4FD63789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5AC7F59D-23F7-4712-8958-A926D4BC5B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75" name="Text Box 15">
          <a:extLst>
            <a:ext uri="{FF2B5EF4-FFF2-40B4-BE49-F238E27FC236}">
              <a16:creationId xmlns:a16="http://schemas.microsoft.com/office/drawing/2014/main" id="{0A60C725-B935-4CC5-B184-C560E7DEC1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71AC17BD-C605-4633-9A5C-0434F245BD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BAC98B9D-F73B-4B60-9A08-98A3CC3296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7D408025-B0E0-4B62-95C0-BEBABA5FBE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79" name="Text Box 15">
          <a:extLst>
            <a:ext uri="{FF2B5EF4-FFF2-40B4-BE49-F238E27FC236}">
              <a16:creationId xmlns:a16="http://schemas.microsoft.com/office/drawing/2014/main" id="{71B8CEAC-25C8-40B7-AAE1-F7B5372C47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80" name="Text Box 15">
          <a:extLst>
            <a:ext uri="{FF2B5EF4-FFF2-40B4-BE49-F238E27FC236}">
              <a16:creationId xmlns:a16="http://schemas.microsoft.com/office/drawing/2014/main" id="{1B8117A8-7A64-4ECE-8A8D-C495D809A7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AAECD24C-A224-4A57-B1BA-7A391C922F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82" name="Text Box 15">
          <a:extLst>
            <a:ext uri="{FF2B5EF4-FFF2-40B4-BE49-F238E27FC236}">
              <a16:creationId xmlns:a16="http://schemas.microsoft.com/office/drawing/2014/main" id="{260A75C9-6B57-4717-A1E8-D6A726295C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F97060FF-A8F8-4DE7-B3FC-73A17E4BF7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79B362E5-2397-4606-BDBE-B8CDD5D8E12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85" name="Text Box 15">
          <a:extLst>
            <a:ext uri="{FF2B5EF4-FFF2-40B4-BE49-F238E27FC236}">
              <a16:creationId xmlns:a16="http://schemas.microsoft.com/office/drawing/2014/main" id="{7DEE0787-1D33-490A-9322-391A1555D9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6919EA88-88BB-4447-9D3B-04761281BD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87" name="Text Box 15">
          <a:extLst>
            <a:ext uri="{FF2B5EF4-FFF2-40B4-BE49-F238E27FC236}">
              <a16:creationId xmlns:a16="http://schemas.microsoft.com/office/drawing/2014/main" id="{42628CB3-CB7F-41B5-8CCA-F11C5E9FFD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88" name="Text Box 15">
          <a:extLst>
            <a:ext uri="{FF2B5EF4-FFF2-40B4-BE49-F238E27FC236}">
              <a16:creationId xmlns:a16="http://schemas.microsoft.com/office/drawing/2014/main" id="{7189BDF0-AE9E-4195-83E7-6B58978144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3C6B84AE-94C7-4B40-ABF3-3B0B2ADE14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F3814155-C33E-4BB7-885C-620116619A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91" name="Text Box 15">
          <a:extLst>
            <a:ext uri="{FF2B5EF4-FFF2-40B4-BE49-F238E27FC236}">
              <a16:creationId xmlns:a16="http://schemas.microsoft.com/office/drawing/2014/main" id="{E8E917A4-3171-4922-9EE3-A150C41BB8B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92" name="Text Box 15">
          <a:extLst>
            <a:ext uri="{FF2B5EF4-FFF2-40B4-BE49-F238E27FC236}">
              <a16:creationId xmlns:a16="http://schemas.microsoft.com/office/drawing/2014/main" id="{0433DD7B-AE1F-443F-AB92-DB11B5268D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93" name="Text Box 15">
          <a:extLst>
            <a:ext uri="{FF2B5EF4-FFF2-40B4-BE49-F238E27FC236}">
              <a16:creationId xmlns:a16="http://schemas.microsoft.com/office/drawing/2014/main" id="{A600A7CC-9F2A-496A-B5A2-9E6AD5A2A7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94" name="Text Box 15">
          <a:extLst>
            <a:ext uri="{FF2B5EF4-FFF2-40B4-BE49-F238E27FC236}">
              <a16:creationId xmlns:a16="http://schemas.microsoft.com/office/drawing/2014/main" id="{F3AD7EEB-2680-4F7A-9FD6-457D9D3B36E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750D0060-A6C3-436B-AB00-390A18DEDB6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96" name="Text Box 15">
          <a:extLst>
            <a:ext uri="{FF2B5EF4-FFF2-40B4-BE49-F238E27FC236}">
              <a16:creationId xmlns:a16="http://schemas.microsoft.com/office/drawing/2014/main" id="{3FAFDD57-4C6D-461C-8BA9-D2580971113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A585F82F-BFBB-443B-A1E5-55D2539B79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F8A29A89-1D44-4782-BF79-F08632797B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99" name="Text Box 15">
          <a:extLst>
            <a:ext uri="{FF2B5EF4-FFF2-40B4-BE49-F238E27FC236}">
              <a16:creationId xmlns:a16="http://schemas.microsoft.com/office/drawing/2014/main" id="{47DA8771-4DD3-4E69-AB33-370D4E418C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6E31776A-91FE-42B9-8B94-47CD7EFD1A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458E3347-E3A0-4DD2-B4A8-C8EC64FA3B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02" name="Text Box 15">
          <a:extLst>
            <a:ext uri="{FF2B5EF4-FFF2-40B4-BE49-F238E27FC236}">
              <a16:creationId xmlns:a16="http://schemas.microsoft.com/office/drawing/2014/main" id="{926EF26B-0560-43B7-B3D8-4E9D4B7E90F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03" name="Text Box 15">
          <a:extLst>
            <a:ext uri="{FF2B5EF4-FFF2-40B4-BE49-F238E27FC236}">
              <a16:creationId xmlns:a16="http://schemas.microsoft.com/office/drawing/2014/main" id="{921CBC1F-1C58-4439-AF7E-1D252628A4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4E2E8F51-8E63-470B-820E-02EEC6A1B5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9B390934-856D-43B3-B5A1-F813D54AD8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57639C17-4E1C-49C4-89B7-A9D23D4148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822E0F55-3C9A-4717-82C2-8FF654934C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E0B6EF11-4AD2-4635-A751-499FF8C602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453CE85F-BA2F-493E-B13D-C05F3EA20B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D153AE98-716B-4814-8114-CDB997C358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2836AEDA-E6DF-473B-8141-86717369AB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CC989AB5-2862-4B79-81DB-8F92D491D9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949754D4-62A0-452C-9FC1-E820C7D386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AE32BE51-2280-429A-8489-6F785CF2FB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42D063B6-529A-4819-9A26-4EB3414AB6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69431958-3167-4AB5-BF8D-3D446B1F84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42DE55FF-4491-42C9-AF7F-07D0DC4376B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5E2847F4-D7E5-44A6-9833-F06FEF5EAC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19" name="Text Box 15">
          <a:extLst>
            <a:ext uri="{FF2B5EF4-FFF2-40B4-BE49-F238E27FC236}">
              <a16:creationId xmlns:a16="http://schemas.microsoft.com/office/drawing/2014/main" id="{2DA05498-8E07-4310-99F3-2FE2F26DC6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20" name="Text Box 15">
          <a:extLst>
            <a:ext uri="{FF2B5EF4-FFF2-40B4-BE49-F238E27FC236}">
              <a16:creationId xmlns:a16="http://schemas.microsoft.com/office/drawing/2014/main" id="{5D0D1B8A-EA8A-472B-98A4-B5D81A15AFE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21" name="Text Box 15">
          <a:extLst>
            <a:ext uri="{FF2B5EF4-FFF2-40B4-BE49-F238E27FC236}">
              <a16:creationId xmlns:a16="http://schemas.microsoft.com/office/drawing/2014/main" id="{7EE300C9-6E0E-422C-969B-D72516D2A0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22" name="Text Box 15">
          <a:extLst>
            <a:ext uri="{FF2B5EF4-FFF2-40B4-BE49-F238E27FC236}">
              <a16:creationId xmlns:a16="http://schemas.microsoft.com/office/drawing/2014/main" id="{A1582C60-B32E-4100-B798-F442993A2E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23" name="Text Box 15">
          <a:extLst>
            <a:ext uri="{FF2B5EF4-FFF2-40B4-BE49-F238E27FC236}">
              <a16:creationId xmlns:a16="http://schemas.microsoft.com/office/drawing/2014/main" id="{6E0B7A7C-F256-43ED-9F76-2BDD674CF7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24" name="Text Box 15">
          <a:extLst>
            <a:ext uri="{FF2B5EF4-FFF2-40B4-BE49-F238E27FC236}">
              <a16:creationId xmlns:a16="http://schemas.microsoft.com/office/drawing/2014/main" id="{5324CCCB-0626-470B-9B1F-84D939CECB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25" name="Text Box 15">
          <a:extLst>
            <a:ext uri="{FF2B5EF4-FFF2-40B4-BE49-F238E27FC236}">
              <a16:creationId xmlns:a16="http://schemas.microsoft.com/office/drawing/2014/main" id="{0F96B65A-29A5-42DA-8803-06AB3111F27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26" name="Text Box 15">
          <a:extLst>
            <a:ext uri="{FF2B5EF4-FFF2-40B4-BE49-F238E27FC236}">
              <a16:creationId xmlns:a16="http://schemas.microsoft.com/office/drawing/2014/main" id="{48AF2A29-5239-4422-B26A-DBB89EFCA7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27" name="Text Box 15">
          <a:extLst>
            <a:ext uri="{FF2B5EF4-FFF2-40B4-BE49-F238E27FC236}">
              <a16:creationId xmlns:a16="http://schemas.microsoft.com/office/drawing/2014/main" id="{F33911C7-837B-4478-9EB2-7AECD05BD0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28" name="Text Box 15">
          <a:extLst>
            <a:ext uri="{FF2B5EF4-FFF2-40B4-BE49-F238E27FC236}">
              <a16:creationId xmlns:a16="http://schemas.microsoft.com/office/drawing/2014/main" id="{1B6D8BDB-0B29-4E92-ABD0-E2E3E0D15C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29" name="Text Box 15">
          <a:extLst>
            <a:ext uri="{FF2B5EF4-FFF2-40B4-BE49-F238E27FC236}">
              <a16:creationId xmlns:a16="http://schemas.microsoft.com/office/drawing/2014/main" id="{1C6DD94A-EA93-467E-BC6E-2325B49E6A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871853F1-4588-4B9E-91EE-C96F731EFB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31" name="Text Box 15">
          <a:extLst>
            <a:ext uri="{FF2B5EF4-FFF2-40B4-BE49-F238E27FC236}">
              <a16:creationId xmlns:a16="http://schemas.microsoft.com/office/drawing/2014/main" id="{DD683AD1-A313-45AB-B331-CC1AFB88C1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32" name="Text Box 15">
          <a:extLst>
            <a:ext uri="{FF2B5EF4-FFF2-40B4-BE49-F238E27FC236}">
              <a16:creationId xmlns:a16="http://schemas.microsoft.com/office/drawing/2014/main" id="{6FB18662-ABD9-4141-AC8C-1CDF20B2A0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33" name="Text Box 15">
          <a:extLst>
            <a:ext uri="{FF2B5EF4-FFF2-40B4-BE49-F238E27FC236}">
              <a16:creationId xmlns:a16="http://schemas.microsoft.com/office/drawing/2014/main" id="{8492BF9A-9C5C-4C81-BCDB-E998B5BA63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34" name="Text Box 15">
          <a:extLst>
            <a:ext uri="{FF2B5EF4-FFF2-40B4-BE49-F238E27FC236}">
              <a16:creationId xmlns:a16="http://schemas.microsoft.com/office/drawing/2014/main" id="{E1A6D8BB-D134-479B-83BF-3FB0DC4E24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35" name="Text Box 15">
          <a:extLst>
            <a:ext uri="{FF2B5EF4-FFF2-40B4-BE49-F238E27FC236}">
              <a16:creationId xmlns:a16="http://schemas.microsoft.com/office/drawing/2014/main" id="{2D2981D7-710B-442A-BA30-190B1922AA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id="{197F9493-DED0-47B2-B7D0-FCD8A6AB66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37" name="Text Box 15">
          <a:extLst>
            <a:ext uri="{FF2B5EF4-FFF2-40B4-BE49-F238E27FC236}">
              <a16:creationId xmlns:a16="http://schemas.microsoft.com/office/drawing/2014/main" id="{FCA7DC9B-B6D1-4490-8E7A-E494F596DD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B1E7966D-F80C-4F20-8668-372EE3F6FC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39" name="Text Box 15">
          <a:extLst>
            <a:ext uri="{FF2B5EF4-FFF2-40B4-BE49-F238E27FC236}">
              <a16:creationId xmlns:a16="http://schemas.microsoft.com/office/drawing/2014/main" id="{7AD34FC2-B884-4893-9D32-D05D3490A8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40" name="Text Box 15">
          <a:extLst>
            <a:ext uri="{FF2B5EF4-FFF2-40B4-BE49-F238E27FC236}">
              <a16:creationId xmlns:a16="http://schemas.microsoft.com/office/drawing/2014/main" id="{60DE9B86-F204-4111-8696-2040DC3975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41" name="Text Box 15">
          <a:extLst>
            <a:ext uri="{FF2B5EF4-FFF2-40B4-BE49-F238E27FC236}">
              <a16:creationId xmlns:a16="http://schemas.microsoft.com/office/drawing/2014/main" id="{64CD25CF-FCB6-46A5-88A7-F7D6F6F01D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42" name="Text Box 15">
          <a:extLst>
            <a:ext uri="{FF2B5EF4-FFF2-40B4-BE49-F238E27FC236}">
              <a16:creationId xmlns:a16="http://schemas.microsoft.com/office/drawing/2014/main" id="{4507B490-65F2-404D-99E2-7309263C61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43" name="Text Box 15">
          <a:extLst>
            <a:ext uri="{FF2B5EF4-FFF2-40B4-BE49-F238E27FC236}">
              <a16:creationId xmlns:a16="http://schemas.microsoft.com/office/drawing/2014/main" id="{1DAE63D6-4E21-4D55-985B-B9C5271BE2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44" name="Text Box 15">
          <a:extLst>
            <a:ext uri="{FF2B5EF4-FFF2-40B4-BE49-F238E27FC236}">
              <a16:creationId xmlns:a16="http://schemas.microsoft.com/office/drawing/2014/main" id="{537C1A4B-987A-4425-8004-C9D9994B0F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45" name="Text Box 15">
          <a:extLst>
            <a:ext uri="{FF2B5EF4-FFF2-40B4-BE49-F238E27FC236}">
              <a16:creationId xmlns:a16="http://schemas.microsoft.com/office/drawing/2014/main" id="{A31FF2E4-610A-4A05-A877-0766E9A0B9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46" name="Text Box 15">
          <a:extLst>
            <a:ext uri="{FF2B5EF4-FFF2-40B4-BE49-F238E27FC236}">
              <a16:creationId xmlns:a16="http://schemas.microsoft.com/office/drawing/2014/main" id="{3AFF362D-5798-468B-98E6-F35571DC18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47" name="Text Box 15">
          <a:extLst>
            <a:ext uri="{FF2B5EF4-FFF2-40B4-BE49-F238E27FC236}">
              <a16:creationId xmlns:a16="http://schemas.microsoft.com/office/drawing/2014/main" id="{3D812DAA-4246-46D0-B144-E5074C78E7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48" name="Text Box 15">
          <a:extLst>
            <a:ext uri="{FF2B5EF4-FFF2-40B4-BE49-F238E27FC236}">
              <a16:creationId xmlns:a16="http://schemas.microsoft.com/office/drawing/2014/main" id="{E15A1114-00BB-4A93-8B07-1DDB86845E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49" name="Text Box 15">
          <a:extLst>
            <a:ext uri="{FF2B5EF4-FFF2-40B4-BE49-F238E27FC236}">
              <a16:creationId xmlns:a16="http://schemas.microsoft.com/office/drawing/2014/main" id="{18F535A3-8013-4008-8872-28D0D7C8BA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50" name="Text Box 15">
          <a:extLst>
            <a:ext uri="{FF2B5EF4-FFF2-40B4-BE49-F238E27FC236}">
              <a16:creationId xmlns:a16="http://schemas.microsoft.com/office/drawing/2014/main" id="{76ABDABF-1851-4377-81DF-DC770C8A74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51" name="Text Box 15">
          <a:extLst>
            <a:ext uri="{FF2B5EF4-FFF2-40B4-BE49-F238E27FC236}">
              <a16:creationId xmlns:a16="http://schemas.microsoft.com/office/drawing/2014/main" id="{93D22B17-C514-433C-98E0-C25C34D9C7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6394D2FB-4210-46EC-B8E8-3CC6E30FF3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53" name="Text Box 15">
          <a:extLst>
            <a:ext uri="{FF2B5EF4-FFF2-40B4-BE49-F238E27FC236}">
              <a16:creationId xmlns:a16="http://schemas.microsoft.com/office/drawing/2014/main" id="{EB23B1CC-30B5-4FF0-AD0B-E8BF37AA2A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D8F9D97B-19FC-49BF-9C9A-DDE72BD1B8E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55" name="Text Box 15">
          <a:extLst>
            <a:ext uri="{FF2B5EF4-FFF2-40B4-BE49-F238E27FC236}">
              <a16:creationId xmlns:a16="http://schemas.microsoft.com/office/drawing/2014/main" id="{9285CECF-D417-46F7-B85B-2E0CA9D3DB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56" name="Text Box 15">
          <a:extLst>
            <a:ext uri="{FF2B5EF4-FFF2-40B4-BE49-F238E27FC236}">
              <a16:creationId xmlns:a16="http://schemas.microsoft.com/office/drawing/2014/main" id="{5E2C3009-AE9F-4E38-83D9-046C1328D7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57" name="Text Box 15">
          <a:extLst>
            <a:ext uri="{FF2B5EF4-FFF2-40B4-BE49-F238E27FC236}">
              <a16:creationId xmlns:a16="http://schemas.microsoft.com/office/drawing/2014/main" id="{4B15FE68-D32A-4B6B-A141-3F85E619E2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58" name="Text Box 15">
          <a:extLst>
            <a:ext uri="{FF2B5EF4-FFF2-40B4-BE49-F238E27FC236}">
              <a16:creationId xmlns:a16="http://schemas.microsoft.com/office/drawing/2014/main" id="{73B615D1-1446-4BCD-AA65-0E13D334D7A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59" name="Text Box 15">
          <a:extLst>
            <a:ext uri="{FF2B5EF4-FFF2-40B4-BE49-F238E27FC236}">
              <a16:creationId xmlns:a16="http://schemas.microsoft.com/office/drawing/2014/main" id="{20ADCEE1-B24E-4CB3-87B6-6F836D9770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60" name="Text Box 15">
          <a:extLst>
            <a:ext uri="{FF2B5EF4-FFF2-40B4-BE49-F238E27FC236}">
              <a16:creationId xmlns:a16="http://schemas.microsoft.com/office/drawing/2014/main" id="{44669704-AF1E-436B-848F-6925C7E763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61" name="Text Box 15">
          <a:extLst>
            <a:ext uri="{FF2B5EF4-FFF2-40B4-BE49-F238E27FC236}">
              <a16:creationId xmlns:a16="http://schemas.microsoft.com/office/drawing/2014/main" id="{41D3FC3B-F544-474E-8184-346D940D031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FFE9B872-CA6E-4ED2-8EC0-E296DBB2F8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63" name="Text Box 15">
          <a:extLst>
            <a:ext uri="{FF2B5EF4-FFF2-40B4-BE49-F238E27FC236}">
              <a16:creationId xmlns:a16="http://schemas.microsoft.com/office/drawing/2014/main" id="{69BA34D9-F97B-4A32-82F0-96E96434FB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64" name="Text Box 15">
          <a:extLst>
            <a:ext uri="{FF2B5EF4-FFF2-40B4-BE49-F238E27FC236}">
              <a16:creationId xmlns:a16="http://schemas.microsoft.com/office/drawing/2014/main" id="{BB5EADFA-ED2D-4C15-AF1E-AFB6151C65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65" name="Text Box 15">
          <a:extLst>
            <a:ext uri="{FF2B5EF4-FFF2-40B4-BE49-F238E27FC236}">
              <a16:creationId xmlns:a16="http://schemas.microsoft.com/office/drawing/2014/main" id="{3C3C868B-3F60-4BC3-8AB2-F579DEA486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66" name="Text Box 15">
          <a:extLst>
            <a:ext uri="{FF2B5EF4-FFF2-40B4-BE49-F238E27FC236}">
              <a16:creationId xmlns:a16="http://schemas.microsoft.com/office/drawing/2014/main" id="{270D8C7D-0810-4BBA-9B6C-75E108D6F7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67" name="Text Box 15">
          <a:extLst>
            <a:ext uri="{FF2B5EF4-FFF2-40B4-BE49-F238E27FC236}">
              <a16:creationId xmlns:a16="http://schemas.microsoft.com/office/drawing/2014/main" id="{BB47B06D-99C6-473C-903A-6EA34DA582E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68" name="Text Box 15">
          <a:extLst>
            <a:ext uri="{FF2B5EF4-FFF2-40B4-BE49-F238E27FC236}">
              <a16:creationId xmlns:a16="http://schemas.microsoft.com/office/drawing/2014/main" id="{BED2E3B8-E95A-4A5B-AC08-D6C7342347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69" name="Text Box 15">
          <a:extLst>
            <a:ext uri="{FF2B5EF4-FFF2-40B4-BE49-F238E27FC236}">
              <a16:creationId xmlns:a16="http://schemas.microsoft.com/office/drawing/2014/main" id="{3F122160-E396-4429-8B4B-4F3C1623E0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70" name="Text Box 15">
          <a:extLst>
            <a:ext uri="{FF2B5EF4-FFF2-40B4-BE49-F238E27FC236}">
              <a16:creationId xmlns:a16="http://schemas.microsoft.com/office/drawing/2014/main" id="{DE0E46B3-282F-455B-B284-E0809C9121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71" name="Text Box 15">
          <a:extLst>
            <a:ext uri="{FF2B5EF4-FFF2-40B4-BE49-F238E27FC236}">
              <a16:creationId xmlns:a16="http://schemas.microsoft.com/office/drawing/2014/main" id="{170A5502-DAE8-401A-B42B-820200914A7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72" name="Text Box 15">
          <a:extLst>
            <a:ext uri="{FF2B5EF4-FFF2-40B4-BE49-F238E27FC236}">
              <a16:creationId xmlns:a16="http://schemas.microsoft.com/office/drawing/2014/main" id="{9A8F482B-1BC8-43D9-9CA3-6E0F1F4BFA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73" name="Text Box 15">
          <a:extLst>
            <a:ext uri="{FF2B5EF4-FFF2-40B4-BE49-F238E27FC236}">
              <a16:creationId xmlns:a16="http://schemas.microsoft.com/office/drawing/2014/main" id="{F409DD01-BD7B-43FF-9F3E-199F98CD14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11CD037D-91FD-42C1-B80C-19654750BCC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75" name="Text Box 15">
          <a:extLst>
            <a:ext uri="{FF2B5EF4-FFF2-40B4-BE49-F238E27FC236}">
              <a16:creationId xmlns:a16="http://schemas.microsoft.com/office/drawing/2014/main" id="{A88A828E-8D66-48CA-9280-A55984C4B33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76" name="Text Box 15">
          <a:extLst>
            <a:ext uri="{FF2B5EF4-FFF2-40B4-BE49-F238E27FC236}">
              <a16:creationId xmlns:a16="http://schemas.microsoft.com/office/drawing/2014/main" id="{46FA0987-55A2-4053-AD26-B5683686A6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77" name="Text Box 15">
          <a:extLst>
            <a:ext uri="{FF2B5EF4-FFF2-40B4-BE49-F238E27FC236}">
              <a16:creationId xmlns:a16="http://schemas.microsoft.com/office/drawing/2014/main" id="{261FEF83-DFF4-4717-9C21-C9A7F26F9F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FDF16E33-DBF1-4C19-9EC4-901741F824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79" name="Text Box 15">
          <a:extLst>
            <a:ext uri="{FF2B5EF4-FFF2-40B4-BE49-F238E27FC236}">
              <a16:creationId xmlns:a16="http://schemas.microsoft.com/office/drawing/2014/main" id="{CFCD2324-5B3F-4096-B67B-A3A56A2371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80" name="Text Box 15">
          <a:extLst>
            <a:ext uri="{FF2B5EF4-FFF2-40B4-BE49-F238E27FC236}">
              <a16:creationId xmlns:a16="http://schemas.microsoft.com/office/drawing/2014/main" id="{52EDFFA6-46EB-4990-8583-C6C8F25D5B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81" name="Text Box 15">
          <a:extLst>
            <a:ext uri="{FF2B5EF4-FFF2-40B4-BE49-F238E27FC236}">
              <a16:creationId xmlns:a16="http://schemas.microsoft.com/office/drawing/2014/main" id="{96C81E47-FCEA-4479-BC29-1388AD82F8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82" name="Text Box 15">
          <a:extLst>
            <a:ext uri="{FF2B5EF4-FFF2-40B4-BE49-F238E27FC236}">
              <a16:creationId xmlns:a16="http://schemas.microsoft.com/office/drawing/2014/main" id="{DB4F5D65-7FFE-4B21-97C5-3AEDD19E6DE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83" name="Text Box 15">
          <a:extLst>
            <a:ext uri="{FF2B5EF4-FFF2-40B4-BE49-F238E27FC236}">
              <a16:creationId xmlns:a16="http://schemas.microsoft.com/office/drawing/2014/main" id="{1CFA9E57-34FC-4C74-9E06-C97EC6CCB7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84" name="Text Box 15">
          <a:extLst>
            <a:ext uri="{FF2B5EF4-FFF2-40B4-BE49-F238E27FC236}">
              <a16:creationId xmlns:a16="http://schemas.microsoft.com/office/drawing/2014/main" id="{7571980F-1A5B-4AF0-951A-77980BD814F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85" name="Text Box 15">
          <a:extLst>
            <a:ext uri="{FF2B5EF4-FFF2-40B4-BE49-F238E27FC236}">
              <a16:creationId xmlns:a16="http://schemas.microsoft.com/office/drawing/2014/main" id="{8815E214-CD16-49B2-905E-2BA7FF24AD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148B58F0-8759-43D0-BF14-ED3CC4AAC3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87" name="Text Box 15">
          <a:extLst>
            <a:ext uri="{FF2B5EF4-FFF2-40B4-BE49-F238E27FC236}">
              <a16:creationId xmlns:a16="http://schemas.microsoft.com/office/drawing/2014/main" id="{D63EA658-2436-42A8-8F8E-931F13BAC6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88" name="Text Box 15">
          <a:extLst>
            <a:ext uri="{FF2B5EF4-FFF2-40B4-BE49-F238E27FC236}">
              <a16:creationId xmlns:a16="http://schemas.microsoft.com/office/drawing/2014/main" id="{E764ED18-1B1E-4764-A021-405E101537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89" name="Text Box 15">
          <a:extLst>
            <a:ext uri="{FF2B5EF4-FFF2-40B4-BE49-F238E27FC236}">
              <a16:creationId xmlns:a16="http://schemas.microsoft.com/office/drawing/2014/main" id="{0A2C1E6A-2FA8-4D63-8D0E-04D89FBFE8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90" name="Text Box 15">
          <a:extLst>
            <a:ext uri="{FF2B5EF4-FFF2-40B4-BE49-F238E27FC236}">
              <a16:creationId xmlns:a16="http://schemas.microsoft.com/office/drawing/2014/main" id="{BBDDDA27-2ECD-4292-98A4-443B2E0A830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91" name="Text Box 15">
          <a:extLst>
            <a:ext uri="{FF2B5EF4-FFF2-40B4-BE49-F238E27FC236}">
              <a16:creationId xmlns:a16="http://schemas.microsoft.com/office/drawing/2014/main" id="{EADBA707-567D-4345-A401-E0F9D149F3F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92" name="Text Box 15">
          <a:extLst>
            <a:ext uri="{FF2B5EF4-FFF2-40B4-BE49-F238E27FC236}">
              <a16:creationId xmlns:a16="http://schemas.microsoft.com/office/drawing/2014/main" id="{BAB78746-135A-440C-B2A9-61DBD12A00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93" name="Text Box 15">
          <a:extLst>
            <a:ext uri="{FF2B5EF4-FFF2-40B4-BE49-F238E27FC236}">
              <a16:creationId xmlns:a16="http://schemas.microsoft.com/office/drawing/2014/main" id="{2B781843-BDD4-49CA-9A24-8D2E95FDA0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94" name="Text Box 15">
          <a:extLst>
            <a:ext uri="{FF2B5EF4-FFF2-40B4-BE49-F238E27FC236}">
              <a16:creationId xmlns:a16="http://schemas.microsoft.com/office/drawing/2014/main" id="{B86DB3DE-66E9-46DD-A2DF-DBD74D74AB2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95" name="Text Box 15">
          <a:extLst>
            <a:ext uri="{FF2B5EF4-FFF2-40B4-BE49-F238E27FC236}">
              <a16:creationId xmlns:a16="http://schemas.microsoft.com/office/drawing/2014/main" id="{CFA99404-7CA3-4F6F-99D5-E47536E6A2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A93FCA5E-D2FD-4C56-95AD-A06265D57A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97" name="Text Box 15">
          <a:extLst>
            <a:ext uri="{FF2B5EF4-FFF2-40B4-BE49-F238E27FC236}">
              <a16:creationId xmlns:a16="http://schemas.microsoft.com/office/drawing/2014/main" id="{F29BC09D-1D37-4383-9800-AA45A88EA0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98" name="Text Box 15">
          <a:extLst>
            <a:ext uri="{FF2B5EF4-FFF2-40B4-BE49-F238E27FC236}">
              <a16:creationId xmlns:a16="http://schemas.microsoft.com/office/drawing/2014/main" id="{AD60571B-B61B-47CB-B884-F0332FD6F1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99" name="Text Box 15">
          <a:extLst>
            <a:ext uri="{FF2B5EF4-FFF2-40B4-BE49-F238E27FC236}">
              <a16:creationId xmlns:a16="http://schemas.microsoft.com/office/drawing/2014/main" id="{D55852DD-9675-4EEF-B6D6-855FDADBD2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00" name="Text Box 15">
          <a:extLst>
            <a:ext uri="{FF2B5EF4-FFF2-40B4-BE49-F238E27FC236}">
              <a16:creationId xmlns:a16="http://schemas.microsoft.com/office/drawing/2014/main" id="{7E165490-2317-4301-B204-1A675AFBC4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01" name="Text Box 15">
          <a:extLst>
            <a:ext uri="{FF2B5EF4-FFF2-40B4-BE49-F238E27FC236}">
              <a16:creationId xmlns:a16="http://schemas.microsoft.com/office/drawing/2014/main" id="{AC923972-6DE1-4E84-B227-43ABD67626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02" name="Text Box 15">
          <a:extLst>
            <a:ext uri="{FF2B5EF4-FFF2-40B4-BE49-F238E27FC236}">
              <a16:creationId xmlns:a16="http://schemas.microsoft.com/office/drawing/2014/main" id="{E0B924C7-B449-4836-9E0E-93420EAA4E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03" name="Text Box 15">
          <a:extLst>
            <a:ext uri="{FF2B5EF4-FFF2-40B4-BE49-F238E27FC236}">
              <a16:creationId xmlns:a16="http://schemas.microsoft.com/office/drawing/2014/main" id="{02A2F644-1491-4203-AC50-D5A76A414D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BB0BE090-96BC-4DDD-B4AC-020AD4C60EE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05" name="Text Box 15">
          <a:extLst>
            <a:ext uri="{FF2B5EF4-FFF2-40B4-BE49-F238E27FC236}">
              <a16:creationId xmlns:a16="http://schemas.microsoft.com/office/drawing/2014/main" id="{3091BC38-DB08-4063-B60D-DB26766036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06" name="Text Box 15">
          <a:extLst>
            <a:ext uri="{FF2B5EF4-FFF2-40B4-BE49-F238E27FC236}">
              <a16:creationId xmlns:a16="http://schemas.microsoft.com/office/drawing/2014/main" id="{30B63706-06D8-4ED3-BCFA-B0C04B0FA6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07" name="Text Box 15">
          <a:extLst>
            <a:ext uri="{FF2B5EF4-FFF2-40B4-BE49-F238E27FC236}">
              <a16:creationId xmlns:a16="http://schemas.microsoft.com/office/drawing/2014/main" id="{A6ABAA19-DFFA-4DD6-A1AC-F2CF14028B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08" name="Text Box 15">
          <a:extLst>
            <a:ext uri="{FF2B5EF4-FFF2-40B4-BE49-F238E27FC236}">
              <a16:creationId xmlns:a16="http://schemas.microsoft.com/office/drawing/2014/main" id="{F4637509-B029-4971-B989-E9B7F703AB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09" name="Text Box 15">
          <a:extLst>
            <a:ext uri="{FF2B5EF4-FFF2-40B4-BE49-F238E27FC236}">
              <a16:creationId xmlns:a16="http://schemas.microsoft.com/office/drawing/2014/main" id="{6EA178BC-B929-4A48-8433-5492DE7B00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10" name="Text Box 15">
          <a:extLst>
            <a:ext uri="{FF2B5EF4-FFF2-40B4-BE49-F238E27FC236}">
              <a16:creationId xmlns:a16="http://schemas.microsoft.com/office/drawing/2014/main" id="{AA7A6B4C-539A-4A4F-A6BF-65644321A0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11" name="Text Box 15">
          <a:extLst>
            <a:ext uri="{FF2B5EF4-FFF2-40B4-BE49-F238E27FC236}">
              <a16:creationId xmlns:a16="http://schemas.microsoft.com/office/drawing/2014/main" id="{81567D8A-A27F-492D-A7A2-BDD40B1B19B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06310030-80F4-4596-A464-4E8C848D44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13" name="Text Box 15">
          <a:extLst>
            <a:ext uri="{FF2B5EF4-FFF2-40B4-BE49-F238E27FC236}">
              <a16:creationId xmlns:a16="http://schemas.microsoft.com/office/drawing/2014/main" id="{9C28C585-1069-459D-998F-76E4C8E36A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14" name="Text Box 15">
          <a:extLst>
            <a:ext uri="{FF2B5EF4-FFF2-40B4-BE49-F238E27FC236}">
              <a16:creationId xmlns:a16="http://schemas.microsoft.com/office/drawing/2014/main" id="{FF434DDE-0981-4731-B383-90CA8DD52D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15" name="Text Box 15">
          <a:extLst>
            <a:ext uri="{FF2B5EF4-FFF2-40B4-BE49-F238E27FC236}">
              <a16:creationId xmlns:a16="http://schemas.microsoft.com/office/drawing/2014/main" id="{84C9F298-9123-4ABE-A1E7-B9C5BDDB34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16" name="Text Box 15">
          <a:extLst>
            <a:ext uri="{FF2B5EF4-FFF2-40B4-BE49-F238E27FC236}">
              <a16:creationId xmlns:a16="http://schemas.microsoft.com/office/drawing/2014/main" id="{82632FD2-6372-429A-A918-4C3E09607D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17" name="Text Box 15">
          <a:extLst>
            <a:ext uri="{FF2B5EF4-FFF2-40B4-BE49-F238E27FC236}">
              <a16:creationId xmlns:a16="http://schemas.microsoft.com/office/drawing/2014/main" id="{141860A2-5FE3-49CC-987D-6A35092299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36C2268D-91FD-40D5-A878-E85A31E0FF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19" name="Text Box 15">
          <a:extLst>
            <a:ext uri="{FF2B5EF4-FFF2-40B4-BE49-F238E27FC236}">
              <a16:creationId xmlns:a16="http://schemas.microsoft.com/office/drawing/2014/main" id="{A5D3931F-ABD7-4C9E-9F67-350CAD46F6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20" name="Text Box 15">
          <a:extLst>
            <a:ext uri="{FF2B5EF4-FFF2-40B4-BE49-F238E27FC236}">
              <a16:creationId xmlns:a16="http://schemas.microsoft.com/office/drawing/2014/main" id="{8FEFF5E2-CECA-44D4-A2A6-236416C61E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21" name="Text Box 15">
          <a:extLst>
            <a:ext uri="{FF2B5EF4-FFF2-40B4-BE49-F238E27FC236}">
              <a16:creationId xmlns:a16="http://schemas.microsoft.com/office/drawing/2014/main" id="{C11A4A60-E842-465D-AE0A-517F932E7C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22" name="Text Box 15">
          <a:extLst>
            <a:ext uri="{FF2B5EF4-FFF2-40B4-BE49-F238E27FC236}">
              <a16:creationId xmlns:a16="http://schemas.microsoft.com/office/drawing/2014/main" id="{7D94315B-4C9E-4A57-8584-B97B3104A6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23" name="Text Box 15">
          <a:extLst>
            <a:ext uri="{FF2B5EF4-FFF2-40B4-BE49-F238E27FC236}">
              <a16:creationId xmlns:a16="http://schemas.microsoft.com/office/drawing/2014/main" id="{71A3E0AD-CB8B-491A-ABC9-C14E026AC5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24" name="Text Box 15">
          <a:extLst>
            <a:ext uri="{FF2B5EF4-FFF2-40B4-BE49-F238E27FC236}">
              <a16:creationId xmlns:a16="http://schemas.microsoft.com/office/drawing/2014/main" id="{81353677-9295-4E15-BB1D-FA98DA6111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25" name="Text Box 15">
          <a:extLst>
            <a:ext uri="{FF2B5EF4-FFF2-40B4-BE49-F238E27FC236}">
              <a16:creationId xmlns:a16="http://schemas.microsoft.com/office/drawing/2014/main" id="{1F029924-9C29-4344-9AE8-DBF319643A6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26" name="Text Box 15">
          <a:extLst>
            <a:ext uri="{FF2B5EF4-FFF2-40B4-BE49-F238E27FC236}">
              <a16:creationId xmlns:a16="http://schemas.microsoft.com/office/drawing/2014/main" id="{97AF63E9-BBE0-486A-A881-F15A6766A9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27" name="Text Box 15">
          <a:extLst>
            <a:ext uri="{FF2B5EF4-FFF2-40B4-BE49-F238E27FC236}">
              <a16:creationId xmlns:a16="http://schemas.microsoft.com/office/drawing/2014/main" id="{2EA01B0B-0B29-4A52-A564-849A909E22F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B42B2229-D287-4DA4-952F-DE9B8584CD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29" name="Text Box 15">
          <a:extLst>
            <a:ext uri="{FF2B5EF4-FFF2-40B4-BE49-F238E27FC236}">
              <a16:creationId xmlns:a16="http://schemas.microsoft.com/office/drawing/2014/main" id="{687F7A71-20CF-4CDB-9356-F94C726D35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30" name="Text Box 15">
          <a:extLst>
            <a:ext uri="{FF2B5EF4-FFF2-40B4-BE49-F238E27FC236}">
              <a16:creationId xmlns:a16="http://schemas.microsoft.com/office/drawing/2014/main" id="{4CAF7B1B-E6FD-4B09-A83B-B0142E5F1A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31" name="Text Box 15">
          <a:extLst>
            <a:ext uri="{FF2B5EF4-FFF2-40B4-BE49-F238E27FC236}">
              <a16:creationId xmlns:a16="http://schemas.microsoft.com/office/drawing/2014/main" id="{C3F2EB5A-9E44-4AFC-AAC3-B6F59422F84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32" name="Text Box 15">
          <a:extLst>
            <a:ext uri="{FF2B5EF4-FFF2-40B4-BE49-F238E27FC236}">
              <a16:creationId xmlns:a16="http://schemas.microsoft.com/office/drawing/2014/main" id="{A5D9F402-4FE9-4901-89D1-DCB3B8854E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33" name="Text Box 15">
          <a:extLst>
            <a:ext uri="{FF2B5EF4-FFF2-40B4-BE49-F238E27FC236}">
              <a16:creationId xmlns:a16="http://schemas.microsoft.com/office/drawing/2014/main" id="{A37C7632-657A-4FA3-BE3A-27EF1DE831E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34" name="Text Box 15">
          <a:extLst>
            <a:ext uri="{FF2B5EF4-FFF2-40B4-BE49-F238E27FC236}">
              <a16:creationId xmlns:a16="http://schemas.microsoft.com/office/drawing/2014/main" id="{CE7E1D48-C9F7-4194-81F3-E7F980F58B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35" name="Text Box 15">
          <a:extLst>
            <a:ext uri="{FF2B5EF4-FFF2-40B4-BE49-F238E27FC236}">
              <a16:creationId xmlns:a16="http://schemas.microsoft.com/office/drawing/2014/main" id="{DFC2CB45-C3BD-4700-8A83-7FCDC1FC88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36" name="Text Box 15">
          <a:extLst>
            <a:ext uri="{FF2B5EF4-FFF2-40B4-BE49-F238E27FC236}">
              <a16:creationId xmlns:a16="http://schemas.microsoft.com/office/drawing/2014/main" id="{49004609-23A4-4D48-B313-5F5B1153D8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37" name="Text Box 15">
          <a:extLst>
            <a:ext uri="{FF2B5EF4-FFF2-40B4-BE49-F238E27FC236}">
              <a16:creationId xmlns:a16="http://schemas.microsoft.com/office/drawing/2014/main" id="{C023B97D-288A-46E3-9998-0C2119EE09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38" name="Text Box 15">
          <a:extLst>
            <a:ext uri="{FF2B5EF4-FFF2-40B4-BE49-F238E27FC236}">
              <a16:creationId xmlns:a16="http://schemas.microsoft.com/office/drawing/2014/main" id="{4BAE7D30-6D40-48AF-A2D1-2A8FFD33FE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39" name="Text Box 15">
          <a:extLst>
            <a:ext uri="{FF2B5EF4-FFF2-40B4-BE49-F238E27FC236}">
              <a16:creationId xmlns:a16="http://schemas.microsoft.com/office/drawing/2014/main" id="{ACC2AC20-83A3-4FCE-B0B6-5A51C1BB2F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6BBC1249-0C74-4CFC-BDE2-DF6CB0F414F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41" name="Text Box 15">
          <a:extLst>
            <a:ext uri="{FF2B5EF4-FFF2-40B4-BE49-F238E27FC236}">
              <a16:creationId xmlns:a16="http://schemas.microsoft.com/office/drawing/2014/main" id="{65B50CD8-5CFE-4775-9767-639A65481D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42" name="Text Box 15">
          <a:extLst>
            <a:ext uri="{FF2B5EF4-FFF2-40B4-BE49-F238E27FC236}">
              <a16:creationId xmlns:a16="http://schemas.microsoft.com/office/drawing/2014/main" id="{C2EAB65E-10A7-4C3F-97B9-FB765E1614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43" name="Text Box 15">
          <a:extLst>
            <a:ext uri="{FF2B5EF4-FFF2-40B4-BE49-F238E27FC236}">
              <a16:creationId xmlns:a16="http://schemas.microsoft.com/office/drawing/2014/main" id="{27CE071B-E9C4-43F6-AF45-071F01CC4A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44" name="Text Box 15">
          <a:extLst>
            <a:ext uri="{FF2B5EF4-FFF2-40B4-BE49-F238E27FC236}">
              <a16:creationId xmlns:a16="http://schemas.microsoft.com/office/drawing/2014/main" id="{5258FB84-A073-450C-81CA-041C7B0034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45" name="Text Box 15">
          <a:extLst>
            <a:ext uri="{FF2B5EF4-FFF2-40B4-BE49-F238E27FC236}">
              <a16:creationId xmlns:a16="http://schemas.microsoft.com/office/drawing/2014/main" id="{CEF11562-21D1-4227-B7F3-63ADE5088A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46" name="Text Box 15">
          <a:extLst>
            <a:ext uri="{FF2B5EF4-FFF2-40B4-BE49-F238E27FC236}">
              <a16:creationId xmlns:a16="http://schemas.microsoft.com/office/drawing/2014/main" id="{332393F1-9603-4BAD-AF0B-9481A80F132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47" name="Text Box 15">
          <a:extLst>
            <a:ext uri="{FF2B5EF4-FFF2-40B4-BE49-F238E27FC236}">
              <a16:creationId xmlns:a16="http://schemas.microsoft.com/office/drawing/2014/main" id="{133C3044-12B9-4862-938D-A07ACAC648C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48" name="Text Box 15">
          <a:extLst>
            <a:ext uri="{FF2B5EF4-FFF2-40B4-BE49-F238E27FC236}">
              <a16:creationId xmlns:a16="http://schemas.microsoft.com/office/drawing/2014/main" id="{D1A86722-C0D6-4D35-9C6A-130E0A5249A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49" name="Text Box 15">
          <a:extLst>
            <a:ext uri="{FF2B5EF4-FFF2-40B4-BE49-F238E27FC236}">
              <a16:creationId xmlns:a16="http://schemas.microsoft.com/office/drawing/2014/main" id="{E43ADF7A-56D4-4932-A7E8-F51AE78CBC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50" name="Text Box 15">
          <a:extLst>
            <a:ext uri="{FF2B5EF4-FFF2-40B4-BE49-F238E27FC236}">
              <a16:creationId xmlns:a16="http://schemas.microsoft.com/office/drawing/2014/main" id="{2188E7E9-C0E6-48E2-A7DE-3D9A4F6F85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51" name="Text Box 15">
          <a:extLst>
            <a:ext uri="{FF2B5EF4-FFF2-40B4-BE49-F238E27FC236}">
              <a16:creationId xmlns:a16="http://schemas.microsoft.com/office/drawing/2014/main" id="{05D5265C-7DB9-4DF2-BC9B-7D048CAD7B2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52" name="Text Box 15">
          <a:extLst>
            <a:ext uri="{FF2B5EF4-FFF2-40B4-BE49-F238E27FC236}">
              <a16:creationId xmlns:a16="http://schemas.microsoft.com/office/drawing/2014/main" id="{7C3F7C8A-2891-4AB3-9069-D2C4A69AA8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53" name="Text Box 15">
          <a:extLst>
            <a:ext uri="{FF2B5EF4-FFF2-40B4-BE49-F238E27FC236}">
              <a16:creationId xmlns:a16="http://schemas.microsoft.com/office/drawing/2014/main" id="{551E9AC6-C443-4729-9C2F-C3474F4F975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54" name="Text Box 15">
          <a:extLst>
            <a:ext uri="{FF2B5EF4-FFF2-40B4-BE49-F238E27FC236}">
              <a16:creationId xmlns:a16="http://schemas.microsoft.com/office/drawing/2014/main" id="{1640A010-640C-4004-9ABB-9BA2DF80A4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55" name="Text Box 15">
          <a:extLst>
            <a:ext uri="{FF2B5EF4-FFF2-40B4-BE49-F238E27FC236}">
              <a16:creationId xmlns:a16="http://schemas.microsoft.com/office/drawing/2014/main" id="{508BB893-11F4-4A4A-BC23-18C630FDBD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56" name="Text Box 15">
          <a:extLst>
            <a:ext uri="{FF2B5EF4-FFF2-40B4-BE49-F238E27FC236}">
              <a16:creationId xmlns:a16="http://schemas.microsoft.com/office/drawing/2014/main" id="{D7046A32-4E8C-4B3D-8297-ED7C6113A0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57" name="Text Box 15">
          <a:extLst>
            <a:ext uri="{FF2B5EF4-FFF2-40B4-BE49-F238E27FC236}">
              <a16:creationId xmlns:a16="http://schemas.microsoft.com/office/drawing/2014/main" id="{E130C06A-C03C-47B4-AB1B-38A7DAF68B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58" name="Text Box 15">
          <a:extLst>
            <a:ext uri="{FF2B5EF4-FFF2-40B4-BE49-F238E27FC236}">
              <a16:creationId xmlns:a16="http://schemas.microsoft.com/office/drawing/2014/main" id="{7B011E7C-DBD3-4C39-AB81-D8D774A72F0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59" name="Text Box 15">
          <a:extLst>
            <a:ext uri="{FF2B5EF4-FFF2-40B4-BE49-F238E27FC236}">
              <a16:creationId xmlns:a16="http://schemas.microsoft.com/office/drawing/2014/main" id="{81BA4D57-CBBD-4F04-977F-AC233DED0D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60" name="Text Box 15">
          <a:extLst>
            <a:ext uri="{FF2B5EF4-FFF2-40B4-BE49-F238E27FC236}">
              <a16:creationId xmlns:a16="http://schemas.microsoft.com/office/drawing/2014/main" id="{AA59683E-DD41-43FD-A65C-467F2B2C27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61" name="Text Box 15">
          <a:extLst>
            <a:ext uri="{FF2B5EF4-FFF2-40B4-BE49-F238E27FC236}">
              <a16:creationId xmlns:a16="http://schemas.microsoft.com/office/drawing/2014/main" id="{790667FC-FF71-4215-AABA-1311271954E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986FA4BB-F919-4E37-8897-F59A90B492E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63" name="Text Box 15">
          <a:extLst>
            <a:ext uri="{FF2B5EF4-FFF2-40B4-BE49-F238E27FC236}">
              <a16:creationId xmlns:a16="http://schemas.microsoft.com/office/drawing/2014/main" id="{8F74B05A-5DBA-4EA1-A48E-10A14D199D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64" name="Text Box 15">
          <a:extLst>
            <a:ext uri="{FF2B5EF4-FFF2-40B4-BE49-F238E27FC236}">
              <a16:creationId xmlns:a16="http://schemas.microsoft.com/office/drawing/2014/main" id="{92237EBC-D0AF-41EB-A12D-65F7EFC90F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65" name="Text Box 15">
          <a:extLst>
            <a:ext uri="{FF2B5EF4-FFF2-40B4-BE49-F238E27FC236}">
              <a16:creationId xmlns:a16="http://schemas.microsoft.com/office/drawing/2014/main" id="{24E32DFC-3B98-42BF-86A8-9F2C9A4BFC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66" name="Text Box 15">
          <a:extLst>
            <a:ext uri="{FF2B5EF4-FFF2-40B4-BE49-F238E27FC236}">
              <a16:creationId xmlns:a16="http://schemas.microsoft.com/office/drawing/2014/main" id="{B15B6059-AAB0-40D4-827F-8DF172DC90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67" name="Text Box 15">
          <a:extLst>
            <a:ext uri="{FF2B5EF4-FFF2-40B4-BE49-F238E27FC236}">
              <a16:creationId xmlns:a16="http://schemas.microsoft.com/office/drawing/2014/main" id="{73ECF3E9-086A-44B5-BC55-0787A1D1E77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68" name="Text Box 15">
          <a:extLst>
            <a:ext uri="{FF2B5EF4-FFF2-40B4-BE49-F238E27FC236}">
              <a16:creationId xmlns:a16="http://schemas.microsoft.com/office/drawing/2014/main" id="{CC89F33D-5716-409C-9FDF-EB953534FE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569" name="Text Box 15">
          <a:extLst>
            <a:ext uri="{FF2B5EF4-FFF2-40B4-BE49-F238E27FC236}">
              <a16:creationId xmlns:a16="http://schemas.microsoft.com/office/drawing/2014/main" id="{BE0355C1-3B42-4F56-A845-ABF225571A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570" name="Text Box 15">
          <a:extLst>
            <a:ext uri="{FF2B5EF4-FFF2-40B4-BE49-F238E27FC236}">
              <a16:creationId xmlns:a16="http://schemas.microsoft.com/office/drawing/2014/main" id="{EC93277D-3FD8-4EDC-9C0B-AC4B060A95C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571" name="Text Box 15">
          <a:extLst>
            <a:ext uri="{FF2B5EF4-FFF2-40B4-BE49-F238E27FC236}">
              <a16:creationId xmlns:a16="http://schemas.microsoft.com/office/drawing/2014/main" id="{A4437692-BD21-4B3E-B1F8-8C61767D2C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572" name="Text Box 15">
          <a:extLst>
            <a:ext uri="{FF2B5EF4-FFF2-40B4-BE49-F238E27FC236}">
              <a16:creationId xmlns:a16="http://schemas.microsoft.com/office/drawing/2014/main" id="{94FC537B-35EC-4BEF-B12D-62BA513D34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573" name="Text Box 15">
          <a:extLst>
            <a:ext uri="{FF2B5EF4-FFF2-40B4-BE49-F238E27FC236}">
              <a16:creationId xmlns:a16="http://schemas.microsoft.com/office/drawing/2014/main" id="{398FBF82-D9CF-4E88-9615-75A67CF65C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74" name="Text Box 15">
          <a:extLst>
            <a:ext uri="{FF2B5EF4-FFF2-40B4-BE49-F238E27FC236}">
              <a16:creationId xmlns:a16="http://schemas.microsoft.com/office/drawing/2014/main" id="{3F5AA76A-693A-4850-B7B4-4C5062687B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75" name="Text Box 15">
          <a:extLst>
            <a:ext uri="{FF2B5EF4-FFF2-40B4-BE49-F238E27FC236}">
              <a16:creationId xmlns:a16="http://schemas.microsoft.com/office/drawing/2014/main" id="{B9E44649-25E1-4889-B07D-563427B4F4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76" name="Text Box 15">
          <a:extLst>
            <a:ext uri="{FF2B5EF4-FFF2-40B4-BE49-F238E27FC236}">
              <a16:creationId xmlns:a16="http://schemas.microsoft.com/office/drawing/2014/main" id="{ED1F73EC-E4F1-46FB-8E09-91B886480D3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77" name="Text Box 15">
          <a:extLst>
            <a:ext uri="{FF2B5EF4-FFF2-40B4-BE49-F238E27FC236}">
              <a16:creationId xmlns:a16="http://schemas.microsoft.com/office/drawing/2014/main" id="{02E6FF9A-015A-46FA-AEA8-CCA6E6939B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78" name="Text Box 15">
          <a:extLst>
            <a:ext uri="{FF2B5EF4-FFF2-40B4-BE49-F238E27FC236}">
              <a16:creationId xmlns:a16="http://schemas.microsoft.com/office/drawing/2014/main" id="{682B6595-D34A-4793-8930-F429942507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79" name="Text Box 15">
          <a:extLst>
            <a:ext uri="{FF2B5EF4-FFF2-40B4-BE49-F238E27FC236}">
              <a16:creationId xmlns:a16="http://schemas.microsoft.com/office/drawing/2014/main" id="{001444C4-A570-4F57-8C9C-C49BED06C4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80" name="Text Box 15">
          <a:extLst>
            <a:ext uri="{FF2B5EF4-FFF2-40B4-BE49-F238E27FC236}">
              <a16:creationId xmlns:a16="http://schemas.microsoft.com/office/drawing/2014/main" id="{5AD2E215-D628-4577-85DE-5ED3759ED4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81" name="Text Box 15">
          <a:extLst>
            <a:ext uri="{FF2B5EF4-FFF2-40B4-BE49-F238E27FC236}">
              <a16:creationId xmlns:a16="http://schemas.microsoft.com/office/drawing/2014/main" id="{C21C479C-AA39-4048-941A-EC09749120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82" name="Text Box 15">
          <a:extLst>
            <a:ext uri="{FF2B5EF4-FFF2-40B4-BE49-F238E27FC236}">
              <a16:creationId xmlns:a16="http://schemas.microsoft.com/office/drawing/2014/main" id="{F2FA9541-7D15-4506-9101-49810333454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83" name="Text Box 15">
          <a:extLst>
            <a:ext uri="{FF2B5EF4-FFF2-40B4-BE49-F238E27FC236}">
              <a16:creationId xmlns:a16="http://schemas.microsoft.com/office/drawing/2014/main" id="{A96DFE49-5A85-4D13-BFDA-D2F7AC228F4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6BDF57C8-4917-4ED9-A10C-5F908ED220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585" name="Text Box 15">
          <a:extLst>
            <a:ext uri="{FF2B5EF4-FFF2-40B4-BE49-F238E27FC236}">
              <a16:creationId xmlns:a16="http://schemas.microsoft.com/office/drawing/2014/main" id="{202BAFCE-BE4E-48F8-94BE-B6E219AE81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586" name="Text Box 15">
          <a:extLst>
            <a:ext uri="{FF2B5EF4-FFF2-40B4-BE49-F238E27FC236}">
              <a16:creationId xmlns:a16="http://schemas.microsoft.com/office/drawing/2014/main" id="{6B1FC5C8-654C-4029-BF4E-3079DEADDF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587" name="Text Box 15">
          <a:extLst>
            <a:ext uri="{FF2B5EF4-FFF2-40B4-BE49-F238E27FC236}">
              <a16:creationId xmlns:a16="http://schemas.microsoft.com/office/drawing/2014/main" id="{124CD9AE-62A3-4DCB-9890-AFECAC136F4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588" name="Text Box 15">
          <a:extLst>
            <a:ext uri="{FF2B5EF4-FFF2-40B4-BE49-F238E27FC236}">
              <a16:creationId xmlns:a16="http://schemas.microsoft.com/office/drawing/2014/main" id="{57011FDD-F6B6-451A-8F3D-F019E4B3AC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89" name="Text Box 15">
          <a:extLst>
            <a:ext uri="{FF2B5EF4-FFF2-40B4-BE49-F238E27FC236}">
              <a16:creationId xmlns:a16="http://schemas.microsoft.com/office/drawing/2014/main" id="{C4E47184-86EE-48D5-A3A5-0FB8B54836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90" name="Text Box 15">
          <a:extLst>
            <a:ext uri="{FF2B5EF4-FFF2-40B4-BE49-F238E27FC236}">
              <a16:creationId xmlns:a16="http://schemas.microsoft.com/office/drawing/2014/main" id="{B77F5FF2-AF39-4B4B-9658-EF05D38067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91" name="Text Box 15">
          <a:extLst>
            <a:ext uri="{FF2B5EF4-FFF2-40B4-BE49-F238E27FC236}">
              <a16:creationId xmlns:a16="http://schemas.microsoft.com/office/drawing/2014/main" id="{63442479-B76A-4EC9-8663-F92D17269F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92" name="Text Box 15">
          <a:extLst>
            <a:ext uri="{FF2B5EF4-FFF2-40B4-BE49-F238E27FC236}">
              <a16:creationId xmlns:a16="http://schemas.microsoft.com/office/drawing/2014/main" id="{B4692906-C4E9-4941-9511-5424C0C3FE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93" name="Text Box 15">
          <a:extLst>
            <a:ext uri="{FF2B5EF4-FFF2-40B4-BE49-F238E27FC236}">
              <a16:creationId xmlns:a16="http://schemas.microsoft.com/office/drawing/2014/main" id="{024A2053-27F0-4303-965F-0AAB97DFAF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94" name="Text Box 15">
          <a:extLst>
            <a:ext uri="{FF2B5EF4-FFF2-40B4-BE49-F238E27FC236}">
              <a16:creationId xmlns:a16="http://schemas.microsoft.com/office/drawing/2014/main" id="{4F14FB9B-8B2B-4C9F-B9F6-74F59F7E54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95" name="Text Box 15">
          <a:extLst>
            <a:ext uri="{FF2B5EF4-FFF2-40B4-BE49-F238E27FC236}">
              <a16:creationId xmlns:a16="http://schemas.microsoft.com/office/drawing/2014/main" id="{AAC0C161-150A-4E0F-8ABA-98178365CA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96" name="Text Box 15">
          <a:extLst>
            <a:ext uri="{FF2B5EF4-FFF2-40B4-BE49-F238E27FC236}">
              <a16:creationId xmlns:a16="http://schemas.microsoft.com/office/drawing/2014/main" id="{791681BE-9349-4C28-8996-DD51BFA4D3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97" name="Text Box 15">
          <a:extLst>
            <a:ext uri="{FF2B5EF4-FFF2-40B4-BE49-F238E27FC236}">
              <a16:creationId xmlns:a16="http://schemas.microsoft.com/office/drawing/2014/main" id="{B0D5C029-24F3-4946-B6DF-00767EC510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98" name="Text Box 15">
          <a:extLst>
            <a:ext uri="{FF2B5EF4-FFF2-40B4-BE49-F238E27FC236}">
              <a16:creationId xmlns:a16="http://schemas.microsoft.com/office/drawing/2014/main" id="{591E0809-34A4-4136-8BAA-9C2248BB31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599" name="Text Box 15">
          <a:extLst>
            <a:ext uri="{FF2B5EF4-FFF2-40B4-BE49-F238E27FC236}">
              <a16:creationId xmlns:a16="http://schemas.microsoft.com/office/drawing/2014/main" id="{27F98254-BE97-4A7A-B113-69032D4661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00" name="Text Box 15">
          <a:extLst>
            <a:ext uri="{FF2B5EF4-FFF2-40B4-BE49-F238E27FC236}">
              <a16:creationId xmlns:a16="http://schemas.microsoft.com/office/drawing/2014/main" id="{20F3A391-6008-4223-9E4A-B275BEADA9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01" name="Text Box 15">
          <a:extLst>
            <a:ext uri="{FF2B5EF4-FFF2-40B4-BE49-F238E27FC236}">
              <a16:creationId xmlns:a16="http://schemas.microsoft.com/office/drawing/2014/main" id="{28275DFD-3180-4D48-95C2-56E3E1EFF0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02" name="Text Box 15">
          <a:extLst>
            <a:ext uri="{FF2B5EF4-FFF2-40B4-BE49-F238E27FC236}">
              <a16:creationId xmlns:a16="http://schemas.microsoft.com/office/drawing/2014/main" id="{97E56BBB-9CAA-42EA-B237-7AED5445D3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03" name="Text Box 15">
          <a:extLst>
            <a:ext uri="{FF2B5EF4-FFF2-40B4-BE49-F238E27FC236}">
              <a16:creationId xmlns:a16="http://schemas.microsoft.com/office/drawing/2014/main" id="{6C59C5FA-53F2-4669-9FC9-F556FB9088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04" name="Text Box 15">
          <a:extLst>
            <a:ext uri="{FF2B5EF4-FFF2-40B4-BE49-F238E27FC236}">
              <a16:creationId xmlns:a16="http://schemas.microsoft.com/office/drawing/2014/main" id="{5BE9BD28-C670-4A42-8C96-F3E6731396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05" name="Text Box 15">
          <a:extLst>
            <a:ext uri="{FF2B5EF4-FFF2-40B4-BE49-F238E27FC236}">
              <a16:creationId xmlns:a16="http://schemas.microsoft.com/office/drawing/2014/main" id="{EA360E79-5D33-4EAE-829B-5665D9DC5A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D3A46FE4-B3C5-45DE-856C-57B7BC1B14B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07" name="Text Box 15">
          <a:extLst>
            <a:ext uri="{FF2B5EF4-FFF2-40B4-BE49-F238E27FC236}">
              <a16:creationId xmlns:a16="http://schemas.microsoft.com/office/drawing/2014/main" id="{7D0C8DEF-945F-466A-805F-5D28E9D3F0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08" name="Text Box 15">
          <a:extLst>
            <a:ext uri="{FF2B5EF4-FFF2-40B4-BE49-F238E27FC236}">
              <a16:creationId xmlns:a16="http://schemas.microsoft.com/office/drawing/2014/main" id="{1318ACE4-0DB5-4E84-BBF5-0368772383E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09" name="Text Box 15">
          <a:extLst>
            <a:ext uri="{FF2B5EF4-FFF2-40B4-BE49-F238E27FC236}">
              <a16:creationId xmlns:a16="http://schemas.microsoft.com/office/drawing/2014/main" id="{A47B6A54-B5C9-482C-9A0D-35D34E29BF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10" name="Text Box 15">
          <a:extLst>
            <a:ext uri="{FF2B5EF4-FFF2-40B4-BE49-F238E27FC236}">
              <a16:creationId xmlns:a16="http://schemas.microsoft.com/office/drawing/2014/main" id="{BCFDC74F-525D-428B-8DD9-9813C7A9D5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11" name="Text Box 15">
          <a:extLst>
            <a:ext uri="{FF2B5EF4-FFF2-40B4-BE49-F238E27FC236}">
              <a16:creationId xmlns:a16="http://schemas.microsoft.com/office/drawing/2014/main" id="{87607BB7-F070-47CC-84DE-566634263C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12" name="Text Box 15">
          <a:extLst>
            <a:ext uri="{FF2B5EF4-FFF2-40B4-BE49-F238E27FC236}">
              <a16:creationId xmlns:a16="http://schemas.microsoft.com/office/drawing/2014/main" id="{28296E19-DEE7-479A-856E-92335C5E88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13" name="Text Box 15">
          <a:extLst>
            <a:ext uri="{FF2B5EF4-FFF2-40B4-BE49-F238E27FC236}">
              <a16:creationId xmlns:a16="http://schemas.microsoft.com/office/drawing/2014/main" id="{F64EBF57-6B80-4DEA-B573-F01478BE25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14" name="Text Box 15">
          <a:extLst>
            <a:ext uri="{FF2B5EF4-FFF2-40B4-BE49-F238E27FC236}">
              <a16:creationId xmlns:a16="http://schemas.microsoft.com/office/drawing/2014/main" id="{A9D4BD16-904A-4489-9A09-B6962C878D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15" name="Text Box 15">
          <a:extLst>
            <a:ext uri="{FF2B5EF4-FFF2-40B4-BE49-F238E27FC236}">
              <a16:creationId xmlns:a16="http://schemas.microsoft.com/office/drawing/2014/main" id="{81EC1254-2065-4782-B6EC-329745308B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16" name="Text Box 15">
          <a:extLst>
            <a:ext uri="{FF2B5EF4-FFF2-40B4-BE49-F238E27FC236}">
              <a16:creationId xmlns:a16="http://schemas.microsoft.com/office/drawing/2014/main" id="{491A9DC1-525A-4284-8AA4-08475D497A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17" name="Text Box 15">
          <a:extLst>
            <a:ext uri="{FF2B5EF4-FFF2-40B4-BE49-F238E27FC236}">
              <a16:creationId xmlns:a16="http://schemas.microsoft.com/office/drawing/2014/main" id="{E666777A-D610-4942-BFB2-72F419B073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18" name="Text Box 15">
          <a:extLst>
            <a:ext uri="{FF2B5EF4-FFF2-40B4-BE49-F238E27FC236}">
              <a16:creationId xmlns:a16="http://schemas.microsoft.com/office/drawing/2014/main" id="{C7378C26-C7D5-4458-AE3D-D454E4650D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19" name="Text Box 15">
          <a:extLst>
            <a:ext uri="{FF2B5EF4-FFF2-40B4-BE49-F238E27FC236}">
              <a16:creationId xmlns:a16="http://schemas.microsoft.com/office/drawing/2014/main" id="{F316C371-B0F5-495B-8BA9-FDC78E6D3AE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20" name="Text Box 15">
          <a:extLst>
            <a:ext uri="{FF2B5EF4-FFF2-40B4-BE49-F238E27FC236}">
              <a16:creationId xmlns:a16="http://schemas.microsoft.com/office/drawing/2014/main" id="{A23825E7-C2B3-43DD-91C5-220AC1E88AE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21" name="Text Box 15">
          <a:extLst>
            <a:ext uri="{FF2B5EF4-FFF2-40B4-BE49-F238E27FC236}">
              <a16:creationId xmlns:a16="http://schemas.microsoft.com/office/drawing/2014/main" id="{D99DC99C-3E51-4874-B9C5-397E65A5AE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22" name="Text Box 15">
          <a:extLst>
            <a:ext uri="{FF2B5EF4-FFF2-40B4-BE49-F238E27FC236}">
              <a16:creationId xmlns:a16="http://schemas.microsoft.com/office/drawing/2014/main" id="{7F885F3C-7C21-419F-BB58-774C9A3B14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23" name="Text Box 15">
          <a:extLst>
            <a:ext uri="{FF2B5EF4-FFF2-40B4-BE49-F238E27FC236}">
              <a16:creationId xmlns:a16="http://schemas.microsoft.com/office/drawing/2014/main" id="{DD94717B-7741-4F38-ABB2-DD7F2F401E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24" name="Text Box 15">
          <a:extLst>
            <a:ext uri="{FF2B5EF4-FFF2-40B4-BE49-F238E27FC236}">
              <a16:creationId xmlns:a16="http://schemas.microsoft.com/office/drawing/2014/main" id="{708C6305-21BF-4C34-9804-2E7421A2E5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25" name="Text Box 15">
          <a:extLst>
            <a:ext uri="{FF2B5EF4-FFF2-40B4-BE49-F238E27FC236}">
              <a16:creationId xmlns:a16="http://schemas.microsoft.com/office/drawing/2014/main" id="{F4A3DC71-98BC-4739-8143-601758C1D3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26" name="Text Box 15">
          <a:extLst>
            <a:ext uri="{FF2B5EF4-FFF2-40B4-BE49-F238E27FC236}">
              <a16:creationId xmlns:a16="http://schemas.microsoft.com/office/drawing/2014/main" id="{985C4417-6A0A-478F-9471-ECA0C59428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27" name="Text Box 15">
          <a:extLst>
            <a:ext uri="{FF2B5EF4-FFF2-40B4-BE49-F238E27FC236}">
              <a16:creationId xmlns:a16="http://schemas.microsoft.com/office/drawing/2014/main" id="{2F2C86A0-1D6E-4815-A060-045290FE39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36F80CB5-0CD2-47F4-B753-7FD070D808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29" name="Text Box 15">
          <a:extLst>
            <a:ext uri="{FF2B5EF4-FFF2-40B4-BE49-F238E27FC236}">
              <a16:creationId xmlns:a16="http://schemas.microsoft.com/office/drawing/2014/main" id="{E755FDE2-219A-4AB5-9A66-C1BA3B22B2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30" name="Text Box 15">
          <a:extLst>
            <a:ext uri="{FF2B5EF4-FFF2-40B4-BE49-F238E27FC236}">
              <a16:creationId xmlns:a16="http://schemas.microsoft.com/office/drawing/2014/main" id="{3D7FDD4E-68D8-4D06-8ED0-C458E28FF1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31" name="Text Box 15">
          <a:extLst>
            <a:ext uri="{FF2B5EF4-FFF2-40B4-BE49-F238E27FC236}">
              <a16:creationId xmlns:a16="http://schemas.microsoft.com/office/drawing/2014/main" id="{8070357F-7CAC-4C94-9623-8EBA0676C2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32" name="Text Box 15">
          <a:extLst>
            <a:ext uri="{FF2B5EF4-FFF2-40B4-BE49-F238E27FC236}">
              <a16:creationId xmlns:a16="http://schemas.microsoft.com/office/drawing/2014/main" id="{CA97A2FD-E8D0-467D-84CD-C12277242E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33" name="Text Box 15">
          <a:extLst>
            <a:ext uri="{FF2B5EF4-FFF2-40B4-BE49-F238E27FC236}">
              <a16:creationId xmlns:a16="http://schemas.microsoft.com/office/drawing/2014/main" id="{A7EA99CA-A963-47DF-AF23-54BF8A0627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34" name="Text Box 15">
          <a:extLst>
            <a:ext uri="{FF2B5EF4-FFF2-40B4-BE49-F238E27FC236}">
              <a16:creationId xmlns:a16="http://schemas.microsoft.com/office/drawing/2014/main" id="{C6760EA8-8AF2-4126-B00B-8B1A21CB87E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35" name="Text Box 15">
          <a:extLst>
            <a:ext uri="{FF2B5EF4-FFF2-40B4-BE49-F238E27FC236}">
              <a16:creationId xmlns:a16="http://schemas.microsoft.com/office/drawing/2014/main" id="{95D8A9F7-A9BE-4A79-9626-F0E1FA453A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36" name="Text Box 15">
          <a:extLst>
            <a:ext uri="{FF2B5EF4-FFF2-40B4-BE49-F238E27FC236}">
              <a16:creationId xmlns:a16="http://schemas.microsoft.com/office/drawing/2014/main" id="{D5088B28-C4FB-40A0-88CF-C831C7900C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37" name="Text Box 15">
          <a:extLst>
            <a:ext uri="{FF2B5EF4-FFF2-40B4-BE49-F238E27FC236}">
              <a16:creationId xmlns:a16="http://schemas.microsoft.com/office/drawing/2014/main" id="{BE148337-BA49-48C5-BF15-5BE14AEB04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38" name="Text Box 15">
          <a:extLst>
            <a:ext uri="{FF2B5EF4-FFF2-40B4-BE49-F238E27FC236}">
              <a16:creationId xmlns:a16="http://schemas.microsoft.com/office/drawing/2014/main" id="{A299D912-4A3D-47B0-B6E4-28331054D7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39" name="Text Box 15">
          <a:extLst>
            <a:ext uri="{FF2B5EF4-FFF2-40B4-BE49-F238E27FC236}">
              <a16:creationId xmlns:a16="http://schemas.microsoft.com/office/drawing/2014/main" id="{D54B2840-13B2-422A-82A8-DEF0D9ABDF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40" name="Text Box 15">
          <a:extLst>
            <a:ext uri="{FF2B5EF4-FFF2-40B4-BE49-F238E27FC236}">
              <a16:creationId xmlns:a16="http://schemas.microsoft.com/office/drawing/2014/main" id="{32775C6D-5518-4A20-898F-7E9D55C84E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41" name="Text Box 15">
          <a:extLst>
            <a:ext uri="{FF2B5EF4-FFF2-40B4-BE49-F238E27FC236}">
              <a16:creationId xmlns:a16="http://schemas.microsoft.com/office/drawing/2014/main" id="{A53660E3-B9AC-4D2B-8BC7-79CC6678F03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42" name="Text Box 15">
          <a:extLst>
            <a:ext uri="{FF2B5EF4-FFF2-40B4-BE49-F238E27FC236}">
              <a16:creationId xmlns:a16="http://schemas.microsoft.com/office/drawing/2014/main" id="{62C8E980-2106-49B4-869F-3BBC5AED41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43" name="Text Box 15">
          <a:extLst>
            <a:ext uri="{FF2B5EF4-FFF2-40B4-BE49-F238E27FC236}">
              <a16:creationId xmlns:a16="http://schemas.microsoft.com/office/drawing/2014/main" id="{E84B575B-62F2-420D-B54E-D9F72917AC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44" name="Text Box 15">
          <a:extLst>
            <a:ext uri="{FF2B5EF4-FFF2-40B4-BE49-F238E27FC236}">
              <a16:creationId xmlns:a16="http://schemas.microsoft.com/office/drawing/2014/main" id="{03C30933-F031-4F04-8C9C-7370A62B23F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45" name="Text Box 15">
          <a:extLst>
            <a:ext uri="{FF2B5EF4-FFF2-40B4-BE49-F238E27FC236}">
              <a16:creationId xmlns:a16="http://schemas.microsoft.com/office/drawing/2014/main" id="{E90B6992-3B31-49D1-9CC1-A81F072D40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46" name="Text Box 15">
          <a:extLst>
            <a:ext uri="{FF2B5EF4-FFF2-40B4-BE49-F238E27FC236}">
              <a16:creationId xmlns:a16="http://schemas.microsoft.com/office/drawing/2014/main" id="{4222EDDD-9494-469D-A70D-1B4B0781DD3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47" name="Text Box 15">
          <a:extLst>
            <a:ext uri="{FF2B5EF4-FFF2-40B4-BE49-F238E27FC236}">
              <a16:creationId xmlns:a16="http://schemas.microsoft.com/office/drawing/2014/main" id="{8036847F-4000-4A02-B963-00F32913B1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48" name="Text Box 15">
          <a:extLst>
            <a:ext uri="{FF2B5EF4-FFF2-40B4-BE49-F238E27FC236}">
              <a16:creationId xmlns:a16="http://schemas.microsoft.com/office/drawing/2014/main" id="{3C9077CD-13FC-4EFE-8F9E-BBAA7757EE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49" name="Text Box 15">
          <a:extLst>
            <a:ext uri="{FF2B5EF4-FFF2-40B4-BE49-F238E27FC236}">
              <a16:creationId xmlns:a16="http://schemas.microsoft.com/office/drawing/2014/main" id="{7195091C-1003-4BEE-81C8-0F7BE5D90B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596A08D6-A277-4629-9677-9F2F15A211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597A4313-1FA7-4515-BEF3-9FE3ACC7503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52" name="Text Box 15">
          <a:extLst>
            <a:ext uri="{FF2B5EF4-FFF2-40B4-BE49-F238E27FC236}">
              <a16:creationId xmlns:a16="http://schemas.microsoft.com/office/drawing/2014/main" id="{53A3B7E9-A283-42F5-B99E-B36ECAEC2D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53" name="Text Box 15">
          <a:extLst>
            <a:ext uri="{FF2B5EF4-FFF2-40B4-BE49-F238E27FC236}">
              <a16:creationId xmlns:a16="http://schemas.microsoft.com/office/drawing/2014/main" id="{D4FF93BD-42F7-4D30-B262-FACA1D1DBD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54" name="Text Box 15">
          <a:extLst>
            <a:ext uri="{FF2B5EF4-FFF2-40B4-BE49-F238E27FC236}">
              <a16:creationId xmlns:a16="http://schemas.microsoft.com/office/drawing/2014/main" id="{24B826C4-6509-4E8F-9611-FA489F646F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55" name="Text Box 15">
          <a:extLst>
            <a:ext uri="{FF2B5EF4-FFF2-40B4-BE49-F238E27FC236}">
              <a16:creationId xmlns:a16="http://schemas.microsoft.com/office/drawing/2014/main" id="{1779501E-C994-4598-AED0-F107B09D53E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56" name="Text Box 15">
          <a:extLst>
            <a:ext uri="{FF2B5EF4-FFF2-40B4-BE49-F238E27FC236}">
              <a16:creationId xmlns:a16="http://schemas.microsoft.com/office/drawing/2014/main" id="{6A782F54-2935-4A5A-A3BB-B888E7C6B4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57" name="Text Box 15">
          <a:extLst>
            <a:ext uri="{FF2B5EF4-FFF2-40B4-BE49-F238E27FC236}">
              <a16:creationId xmlns:a16="http://schemas.microsoft.com/office/drawing/2014/main" id="{5B6251D5-5962-451C-9AAC-0DC57F4263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58" name="Text Box 15">
          <a:extLst>
            <a:ext uri="{FF2B5EF4-FFF2-40B4-BE49-F238E27FC236}">
              <a16:creationId xmlns:a16="http://schemas.microsoft.com/office/drawing/2014/main" id="{89312800-001D-41CA-B0F5-8EBCA51CEF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59" name="Text Box 15">
          <a:extLst>
            <a:ext uri="{FF2B5EF4-FFF2-40B4-BE49-F238E27FC236}">
              <a16:creationId xmlns:a16="http://schemas.microsoft.com/office/drawing/2014/main" id="{4126BE12-D312-46C5-B56D-1406C0E77F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60" name="Text Box 15">
          <a:extLst>
            <a:ext uri="{FF2B5EF4-FFF2-40B4-BE49-F238E27FC236}">
              <a16:creationId xmlns:a16="http://schemas.microsoft.com/office/drawing/2014/main" id="{01AC6CDE-A21E-4EF1-B321-8CCC3CEBF4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61" name="Text Box 15">
          <a:extLst>
            <a:ext uri="{FF2B5EF4-FFF2-40B4-BE49-F238E27FC236}">
              <a16:creationId xmlns:a16="http://schemas.microsoft.com/office/drawing/2014/main" id="{7694F83A-7928-44EE-946F-1337A24C75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62" name="Text Box 15">
          <a:extLst>
            <a:ext uri="{FF2B5EF4-FFF2-40B4-BE49-F238E27FC236}">
              <a16:creationId xmlns:a16="http://schemas.microsoft.com/office/drawing/2014/main" id="{653F82A5-FDFD-4423-8EB2-157ACBE4EA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63" name="Text Box 15">
          <a:extLst>
            <a:ext uri="{FF2B5EF4-FFF2-40B4-BE49-F238E27FC236}">
              <a16:creationId xmlns:a16="http://schemas.microsoft.com/office/drawing/2014/main" id="{C8ECC189-2D00-4058-823B-A033328EC0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64" name="Text Box 15">
          <a:extLst>
            <a:ext uri="{FF2B5EF4-FFF2-40B4-BE49-F238E27FC236}">
              <a16:creationId xmlns:a16="http://schemas.microsoft.com/office/drawing/2014/main" id="{0FA00F07-54D3-4862-815B-2CA4587649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65" name="Text Box 15">
          <a:extLst>
            <a:ext uri="{FF2B5EF4-FFF2-40B4-BE49-F238E27FC236}">
              <a16:creationId xmlns:a16="http://schemas.microsoft.com/office/drawing/2014/main" id="{613F2F60-172F-47FA-9FC5-731AABE375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66" name="Text Box 15">
          <a:extLst>
            <a:ext uri="{FF2B5EF4-FFF2-40B4-BE49-F238E27FC236}">
              <a16:creationId xmlns:a16="http://schemas.microsoft.com/office/drawing/2014/main" id="{7A839909-75B3-4F01-8196-DFBF95BD0A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67" name="Text Box 15">
          <a:extLst>
            <a:ext uri="{FF2B5EF4-FFF2-40B4-BE49-F238E27FC236}">
              <a16:creationId xmlns:a16="http://schemas.microsoft.com/office/drawing/2014/main" id="{2DE5C577-9233-4D09-8D9E-BF9D1B716A4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68" name="Text Box 15">
          <a:extLst>
            <a:ext uri="{FF2B5EF4-FFF2-40B4-BE49-F238E27FC236}">
              <a16:creationId xmlns:a16="http://schemas.microsoft.com/office/drawing/2014/main" id="{41CAAE42-B3A1-4202-A369-23522D61D6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69" name="Text Box 15">
          <a:extLst>
            <a:ext uri="{FF2B5EF4-FFF2-40B4-BE49-F238E27FC236}">
              <a16:creationId xmlns:a16="http://schemas.microsoft.com/office/drawing/2014/main" id="{AF3714DA-BBBD-4D5D-A1F9-7F8479EC47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70" name="Text Box 15">
          <a:extLst>
            <a:ext uri="{FF2B5EF4-FFF2-40B4-BE49-F238E27FC236}">
              <a16:creationId xmlns:a16="http://schemas.microsoft.com/office/drawing/2014/main" id="{C894EA8E-FE70-4FF3-BC70-95F86BE0A3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71" name="Text Box 15">
          <a:extLst>
            <a:ext uri="{FF2B5EF4-FFF2-40B4-BE49-F238E27FC236}">
              <a16:creationId xmlns:a16="http://schemas.microsoft.com/office/drawing/2014/main" id="{CC9C486B-D990-43EF-BDD8-93E344405B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51EEA739-EAE3-4972-9B23-AEABFF2197E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73" name="Text Box 15">
          <a:extLst>
            <a:ext uri="{FF2B5EF4-FFF2-40B4-BE49-F238E27FC236}">
              <a16:creationId xmlns:a16="http://schemas.microsoft.com/office/drawing/2014/main" id="{EB8DC1AE-55B1-4ED3-ADF3-5ABF0CE263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74" name="Text Box 15">
          <a:extLst>
            <a:ext uri="{FF2B5EF4-FFF2-40B4-BE49-F238E27FC236}">
              <a16:creationId xmlns:a16="http://schemas.microsoft.com/office/drawing/2014/main" id="{B83F4F42-831B-49D2-8DF2-EB4B8B8858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75" name="Text Box 15">
          <a:extLst>
            <a:ext uri="{FF2B5EF4-FFF2-40B4-BE49-F238E27FC236}">
              <a16:creationId xmlns:a16="http://schemas.microsoft.com/office/drawing/2014/main" id="{03F8A74B-405F-4879-B224-A2847394B99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76" name="Text Box 15">
          <a:extLst>
            <a:ext uri="{FF2B5EF4-FFF2-40B4-BE49-F238E27FC236}">
              <a16:creationId xmlns:a16="http://schemas.microsoft.com/office/drawing/2014/main" id="{D00023D9-1FBF-4458-9211-F0AEA8DD0AE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77" name="Text Box 15">
          <a:extLst>
            <a:ext uri="{FF2B5EF4-FFF2-40B4-BE49-F238E27FC236}">
              <a16:creationId xmlns:a16="http://schemas.microsoft.com/office/drawing/2014/main" id="{3D9D87B7-94F0-4353-B63F-AC61DA4934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78" name="Text Box 15">
          <a:extLst>
            <a:ext uri="{FF2B5EF4-FFF2-40B4-BE49-F238E27FC236}">
              <a16:creationId xmlns:a16="http://schemas.microsoft.com/office/drawing/2014/main" id="{945F24F7-6F24-42BE-9E0B-00FF7BC815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79" name="Text Box 15">
          <a:extLst>
            <a:ext uri="{FF2B5EF4-FFF2-40B4-BE49-F238E27FC236}">
              <a16:creationId xmlns:a16="http://schemas.microsoft.com/office/drawing/2014/main" id="{7E97AF2B-ECDF-40D3-893B-5465FE9998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80" name="Text Box 15">
          <a:extLst>
            <a:ext uri="{FF2B5EF4-FFF2-40B4-BE49-F238E27FC236}">
              <a16:creationId xmlns:a16="http://schemas.microsoft.com/office/drawing/2014/main" id="{D9CBEFCA-B656-47D2-926A-BD7DD1193A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81" name="Text Box 15">
          <a:extLst>
            <a:ext uri="{FF2B5EF4-FFF2-40B4-BE49-F238E27FC236}">
              <a16:creationId xmlns:a16="http://schemas.microsoft.com/office/drawing/2014/main" id="{B1BE4782-8CBE-4354-9DE5-88AB8F5232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82" name="Text Box 15">
          <a:extLst>
            <a:ext uri="{FF2B5EF4-FFF2-40B4-BE49-F238E27FC236}">
              <a16:creationId xmlns:a16="http://schemas.microsoft.com/office/drawing/2014/main" id="{2B4D5470-EF6F-4888-A067-C12B14C2E8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83" name="Text Box 15">
          <a:extLst>
            <a:ext uri="{FF2B5EF4-FFF2-40B4-BE49-F238E27FC236}">
              <a16:creationId xmlns:a16="http://schemas.microsoft.com/office/drawing/2014/main" id="{24F863D3-8379-4919-8235-D93E5190683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84" name="Text Box 15">
          <a:extLst>
            <a:ext uri="{FF2B5EF4-FFF2-40B4-BE49-F238E27FC236}">
              <a16:creationId xmlns:a16="http://schemas.microsoft.com/office/drawing/2014/main" id="{B04A3E4D-415C-4FDE-B4BF-89FF1AF8B2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85" name="Text Box 15">
          <a:extLst>
            <a:ext uri="{FF2B5EF4-FFF2-40B4-BE49-F238E27FC236}">
              <a16:creationId xmlns:a16="http://schemas.microsoft.com/office/drawing/2014/main" id="{9D8A1D92-6BA7-4EA7-8DC3-169F5CF453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86" name="Text Box 15">
          <a:extLst>
            <a:ext uri="{FF2B5EF4-FFF2-40B4-BE49-F238E27FC236}">
              <a16:creationId xmlns:a16="http://schemas.microsoft.com/office/drawing/2014/main" id="{342CEAAE-11D8-4D4B-A054-9657ED1219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87" name="Text Box 15">
          <a:extLst>
            <a:ext uri="{FF2B5EF4-FFF2-40B4-BE49-F238E27FC236}">
              <a16:creationId xmlns:a16="http://schemas.microsoft.com/office/drawing/2014/main" id="{73782D50-13F9-442E-9560-B09D9CA594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88" name="Text Box 15">
          <a:extLst>
            <a:ext uri="{FF2B5EF4-FFF2-40B4-BE49-F238E27FC236}">
              <a16:creationId xmlns:a16="http://schemas.microsoft.com/office/drawing/2014/main" id="{6841640C-FA75-4F7E-BA98-691A030D79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89" name="Text Box 15">
          <a:extLst>
            <a:ext uri="{FF2B5EF4-FFF2-40B4-BE49-F238E27FC236}">
              <a16:creationId xmlns:a16="http://schemas.microsoft.com/office/drawing/2014/main" id="{C912CFAD-AEF9-4373-B207-1912C052EE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90" name="Text Box 15">
          <a:extLst>
            <a:ext uri="{FF2B5EF4-FFF2-40B4-BE49-F238E27FC236}">
              <a16:creationId xmlns:a16="http://schemas.microsoft.com/office/drawing/2014/main" id="{99E551E7-A755-4CD9-81E2-0B79F58B83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91" name="Text Box 15">
          <a:extLst>
            <a:ext uri="{FF2B5EF4-FFF2-40B4-BE49-F238E27FC236}">
              <a16:creationId xmlns:a16="http://schemas.microsoft.com/office/drawing/2014/main" id="{374E9C8F-D7DB-4609-8A47-0636F0CF1D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92" name="Text Box 15">
          <a:extLst>
            <a:ext uri="{FF2B5EF4-FFF2-40B4-BE49-F238E27FC236}">
              <a16:creationId xmlns:a16="http://schemas.microsoft.com/office/drawing/2014/main" id="{96242545-2C36-4B06-8499-1DD0D1218B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93" name="Text Box 15">
          <a:extLst>
            <a:ext uri="{FF2B5EF4-FFF2-40B4-BE49-F238E27FC236}">
              <a16:creationId xmlns:a16="http://schemas.microsoft.com/office/drawing/2014/main" id="{4163BCD5-6A27-449C-BFD1-836B6D6B5A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954C4B2A-7AE3-494A-BD3B-08E0ACC034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95" name="Text Box 15">
          <a:extLst>
            <a:ext uri="{FF2B5EF4-FFF2-40B4-BE49-F238E27FC236}">
              <a16:creationId xmlns:a16="http://schemas.microsoft.com/office/drawing/2014/main" id="{19823254-71B2-45B6-B8FE-A5A43C82C8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96" name="Text Box 15">
          <a:extLst>
            <a:ext uri="{FF2B5EF4-FFF2-40B4-BE49-F238E27FC236}">
              <a16:creationId xmlns:a16="http://schemas.microsoft.com/office/drawing/2014/main" id="{077036B1-B91F-4E48-A4F1-351E3683C6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97" name="Text Box 15">
          <a:extLst>
            <a:ext uri="{FF2B5EF4-FFF2-40B4-BE49-F238E27FC236}">
              <a16:creationId xmlns:a16="http://schemas.microsoft.com/office/drawing/2014/main" id="{56B1B91A-7A06-434C-8115-7CBCD44883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98" name="Text Box 15">
          <a:extLst>
            <a:ext uri="{FF2B5EF4-FFF2-40B4-BE49-F238E27FC236}">
              <a16:creationId xmlns:a16="http://schemas.microsoft.com/office/drawing/2014/main" id="{2AC10649-48E6-4E88-BFB1-F646E8AF69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5FC80F36-4935-4BAA-B286-E1C01869EC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00" name="Text Box 15">
          <a:extLst>
            <a:ext uri="{FF2B5EF4-FFF2-40B4-BE49-F238E27FC236}">
              <a16:creationId xmlns:a16="http://schemas.microsoft.com/office/drawing/2014/main" id="{966AB89E-A138-4BBC-8C0F-D5665BE46F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01" name="Text Box 15">
          <a:extLst>
            <a:ext uri="{FF2B5EF4-FFF2-40B4-BE49-F238E27FC236}">
              <a16:creationId xmlns:a16="http://schemas.microsoft.com/office/drawing/2014/main" id="{07EB23D5-2973-4290-B99B-E647E8D206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702" name="Text Box 15">
          <a:extLst>
            <a:ext uri="{FF2B5EF4-FFF2-40B4-BE49-F238E27FC236}">
              <a16:creationId xmlns:a16="http://schemas.microsoft.com/office/drawing/2014/main" id="{530811BB-7570-4A60-A4D6-F18682614F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703" name="Text Box 15">
          <a:extLst>
            <a:ext uri="{FF2B5EF4-FFF2-40B4-BE49-F238E27FC236}">
              <a16:creationId xmlns:a16="http://schemas.microsoft.com/office/drawing/2014/main" id="{35C1C1DE-8982-4793-8E65-D163F53B16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704" name="Text Box 15">
          <a:extLst>
            <a:ext uri="{FF2B5EF4-FFF2-40B4-BE49-F238E27FC236}">
              <a16:creationId xmlns:a16="http://schemas.microsoft.com/office/drawing/2014/main" id="{1729D629-BA6F-4A7F-9F3A-1839BF42BC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705" name="Text Box 15">
          <a:extLst>
            <a:ext uri="{FF2B5EF4-FFF2-40B4-BE49-F238E27FC236}">
              <a16:creationId xmlns:a16="http://schemas.microsoft.com/office/drawing/2014/main" id="{C8F001FF-C17B-4187-9125-A1A693B884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706" name="Text Box 15">
          <a:extLst>
            <a:ext uri="{FF2B5EF4-FFF2-40B4-BE49-F238E27FC236}">
              <a16:creationId xmlns:a16="http://schemas.microsoft.com/office/drawing/2014/main" id="{3FC8D3CF-680E-4ECB-82BC-0F7FB20486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07" name="Text Box 15">
          <a:extLst>
            <a:ext uri="{FF2B5EF4-FFF2-40B4-BE49-F238E27FC236}">
              <a16:creationId xmlns:a16="http://schemas.microsoft.com/office/drawing/2014/main" id="{5ADA1ABC-D7EF-46D0-B6FA-BBB829B99C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08" name="Text Box 15">
          <a:extLst>
            <a:ext uri="{FF2B5EF4-FFF2-40B4-BE49-F238E27FC236}">
              <a16:creationId xmlns:a16="http://schemas.microsoft.com/office/drawing/2014/main" id="{4CE12C0C-5301-48C3-B36C-4D4B727CB6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09" name="Text Box 15">
          <a:extLst>
            <a:ext uri="{FF2B5EF4-FFF2-40B4-BE49-F238E27FC236}">
              <a16:creationId xmlns:a16="http://schemas.microsoft.com/office/drawing/2014/main" id="{CFF791D0-3BD7-4237-B7D5-E2BA9752BB7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10" name="Text Box 15">
          <a:extLst>
            <a:ext uri="{FF2B5EF4-FFF2-40B4-BE49-F238E27FC236}">
              <a16:creationId xmlns:a16="http://schemas.microsoft.com/office/drawing/2014/main" id="{A313DF8E-9420-48E7-9758-D8AD240980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11" name="Text Box 15">
          <a:extLst>
            <a:ext uri="{FF2B5EF4-FFF2-40B4-BE49-F238E27FC236}">
              <a16:creationId xmlns:a16="http://schemas.microsoft.com/office/drawing/2014/main" id="{D97D447F-0686-46FE-8B61-4CE20AA5310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12" name="Text Box 15">
          <a:extLst>
            <a:ext uri="{FF2B5EF4-FFF2-40B4-BE49-F238E27FC236}">
              <a16:creationId xmlns:a16="http://schemas.microsoft.com/office/drawing/2014/main" id="{66F34367-A24F-44F3-96DD-45CB49E91A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13" name="Text Box 15">
          <a:extLst>
            <a:ext uri="{FF2B5EF4-FFF2-40B4-BE49-F238E27FC236}">
              <a16:creationId xmlns:a16="http://schemas.microsoft.com/office/drawing/2014/main" id="{1C0E9B14-9FA3-4EE1-9FC9-EAF55656BD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14" name="Text Box 15">
          <a:extLst>
            <a:ext uri="{FF2B5EF4-FFF2-40B4-BE49-F238E27FC236}">
              <a16:creationId xmlns:a16="http://schemas.microsoft.com/office/drawing/2014/main" id="{53779BBE-C761-4C94-810F-DC6FC47E52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15" name="Text Box 15">
          <a:extLst>
            <a:ext uri="{FF2B5EF4-FFF2-40B4-BE49-F238E27FC236}">
              <a16:creationId xmlns:a16="http://schemas.microsoft.com/office/drawing/2014/main" id="{0CCB4A4C-4680-4D2C-BC47-B4343AC6E4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DA19A0E1-C7E9-42ED-83CB-79AB78EF3D0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717" name="Text Box 15">
          <a:extLst>
            <a:ext uri="{FF2B5EF4-FFF2-40B4-BE49-F238E27FC236}">
              <a16:creationId xmlns:a16="http://schemas.microsoft.com/office/drawing/2014/main" id="{43413DEB-F6C2-421A-9029-2034E9B0A5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718" name="Text Box 15">
          <a:extLst>
            <a:ext uri="{FF2B5EF4-FFF2-40B4-BE49-F238E27FC236}">
              <a16:creationId xmlns:a16="http://schemas.microsoft.com/office/drawing/2014/main" id="{B410FC25-469C-485F-B387-BC17C2FED2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719" name="Text Box 15">
          <a:extLst>
            <a:ext uri="{FF2B5EF4-FFF2-40B4-BE49-F238E27FC236}">
              <a16:creationId xmlns:a16="http://schemas.microsoft.com/office/drawing/2014/main" id="{0082918F-E4AC-4336-93D7-7CF449D3E4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720" name="Text Box 15">
          <a:extLst>
            <a:ext uri="{FF2B5EF4-FFF2-40B4-BE49-F238E27FC236}">
              <a16:creationId xmlns:a16="http://schemas.microsoft.com/office/drawing/2014/main" id="{A0717D25-E3A7-47D2-A794-52A7516A8D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721" name="Text Box 15">
          <a:extLst>
            <a:ext uri="{FF2B5EF4-FFF2-40B4-BE49-F238E27FC236}">
              <a16:creationId xmlns:a16="http://schemas.microsoft.com/office/drawing/2014/main" id="{A19B41BA-3A55-4239-97D0-0DF2AA34862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22" name="Text Box 15">
          <a:extLst>
            <a:ext uri="{FF2B5EF4-FFF2-40B4-BE49-F238E27FC236}">
              <a16:creationId xmlns:a16="http://schemas.microsoft.com/office/drawing/2014/main" id="{27A2EB9B-91E2-4446-9196-1880AB5989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23" name="Text Box 15">
          <a:extLst>
            <a:ext uri="{FF2B5EF4-FFF2-40B4-BE49-F238E27FC236}">
              <a16:creationId xmlns:a16="http://schemas.microsoft.com/office/drawing/2014/main" id="{C7DDFC80-688E-4725-8C15-6D3C12553B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24" name="Text Box 15">
          <a:extLst>
            <a:ext uri="{FF2B5EF4-FFF2-40B4-BE49-F238E27FC236}">
              <a16:creationId xmlns:a16="http://schemas.microsoft.com/office/drawing/2014/main" id="{60DF3007-4400-463B-AABC-7A06F61194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25" name="Text Box 15">
          <a:extLst>
            <a:ext uri="{FF2B5EF4-FFF2-40B4-BE49-F238E27FC236}">
              <a16:creationId xmlns:a16="http://schemas.microsoft.com/office/drawing/2014/main" id="{63C23A0C-78B1-4AAB-87E9-94B2BBF402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26" name="Text Box 15">
          <a:extLst>
            <a:ext uri="{FF2B5EF4-FFF2-40B4-BE49-F238E27FC236}">
              <a16:creationId xmlns:a16="http://schemas.microsoft.com/office/drawing/2014/main" id="{BF7C0775-628C-4543-B7CD-5A27307F6B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27" name="Text Box 15">
          <a:extLst>
            <a:ext uri="{FF2B5EF4-FFF2-40B4-BE49-F238E27FC236}">
              <a16:creationId xmlns:a16="http://schemas.microsoft.com/office/drawing/2014/main" id="{A5CAFB15-3B9B-45E8-9181-F40341B821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28" name="Text Box 15">
          <a:extLst>
            <a:ext uri="{FF2B5EF4-FFF2-40B4-BE49-F238E27FC236}">
              <a16:creationId xmlns:a16="http://schemas.microsoft.com/office/drawing/2014/main" id="{79CBFF09-2A54-444B-AB77-2898EA420B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29" name="Text Box 15">
          <a:extLst>
            <a:ext uri="{FF2B5EF4-FFF2-40B4-BE49-F238E27FC236}">
              <a16:creationId xmlns:a16="http://schemas.microsoft.com/office/drawing/2014/main" id="{6ADE0008-12C8-4D57-BF57-43F81924A8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30" name="Text Box 15">
          <a:extLst>
            <a:ext uri="{FF2B5EF4-FFF2-40B4-BE49-F238E27FC236}">
              <a16:creationId xmlns:a16="http://schemas.microsoft.com/office/drawing/2014/main" id="{30C198C8-64E5-4D60-B68F-E4D0755D21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31" name="Text Box 15">
          <a:extLst>
            <a:ext uri="{FF2B5EF4-FFF2-40B4-BE49-F238E27FC236}">
              <a16:creationId xmlns:a16="http://schemas.microsoft.com/office/drawing/2014/main" id="{63175657-B02F-4016-AE0B-BA656CE62E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32" name="Text Box 15">
          <a:extLst>
            <a:ext uri="{FF2B5EF4-FFF2-40B4-BE49-F238E27FC236}">
              <a16:creationId xmlns:a16="http://schemas.microsoft.com/office/drawing/2014/main" id="{C4B6B20D-3C20-4E2E-8935-530C2FB8F6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33" name="Text Box 15">
          <a:extLst>
            <a:ext uri="{FF2B5EF4-FFF2-40B4-BE49-F238E27FC236}">
              <a16:creationId xmlns:a16="http://schemas.microsoft.com/office/drawing/2014/main" id="{8E24937F-9E29-461C-8E5C-D1DC661469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34" name="Text Box 15">
          <a:extLst>
            <a:ext uri="{FF2B5EF4-FFF2-40B4-BE49-F238E27FC236}">
              <a16:creationId xmlns:a16="http://schemas.microsoft.com/office/drawing/2014/main" id="{E2F2B786-80C2-4902-BA3C-A7F8539AE7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35" name="Text Box 15">
          <a:extLst>
            <a:ext uri="{FF2B5EF4-FFF2-40B4-BE49-F238E27FC236}">
              <a16:creationId xmlns:a16="http://schemas.microsoft.com/office/drawing/2014/main" id="{FD0A3F94-688A-4A39-AD7A-1B29142C83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36" name="Text Box 15">
          <a:extLst>
            <a:ext uri="{FF2B5EF4-FFF2-40B4-BE49-F238E27FC236}">
              <a16:creationId xmlns:a16="http://schemas.microsoft.com/office/drawing/2014/main" id="{B9125E92-BE30-46FC-A656-ADE5E8C8F2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37" name="Text Box 15">
          <a:extLst>
            <a:ext uri="{FF2B5EF4-FFF2-40B4-BE49-F238E27FC236}">
              <a16:creationId xmlns:a16="http://schemas.microsoft.com/office/drawing/2014/main" id="{AB4A7813-8BA2-4437-9BC4-9BCBDD0388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D60CC5C3-4B68-4FAA-A494-6AA1911462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39" name="Text Box 15">
          <a:extLst>
            <a:ext uri="{FF2B5EF4-FFF2-40B4-BE49-F238E27FC236}">
              <a16:creationId xmlns:a16="http://schemas.microsoft.com/office/drawing/2014/main" id="{EA5AB80D-A7DB-4A62-BB18-071D1B4365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40" name="Text Box 15">
          <a:extLst>
            <a:ext uri="{FF2B5EF4-FFF2-40B4-BE49-F238E27FC236}">
              <a16:creationId xmlns:a16="http://schemas.microsoft.com/office/drawing/2014/main" id="{24AB4518-94B6-44BF-AB5F-68E83DCA8F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41" name="Text Box 15">
          <a:extLst>
            <a:ext uri="{FF2B5EF4-FFF2-40B4-BE49-F238E27FC236}">
              <a16:creationId xmlns:a16="http://schemas.microsoft.com/office/drawing/2014/main" id="{19FB9886-A61F-4676-9E4B-F0CA00532B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42" name="Text Box 15">
          <a:extLst>
            <a:ext uri="{FF2B5EF4-FFF2-40B4-BE49-F238E27FC236}">
              <a16:creationId xmlns:a16="http://schemas.microsoft.com/office/drawing/2014/main" id="{8D4FA780-FC57-41EF-AE2B-189011042EA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43" name="Text Box 15">
          <a:extLst>
            <a:ext uri="{FF2B5EF4-FFF2-40B4-BE49-F238E27FC236}">
              <a16:creationId xmlns:a16="http://schemas.microsoft.com/office/drawing/2014/main" id="{2C73718A-A42C-407C-BF0D-88151973B9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44" name="Text Box 15">
          <a:extLst>
            <a:ext uri="{FF2B5EF4-FFF2-40B4-BE49-F238E27FC236}">
              <a16:creationId xmlns:a16="http://schemas.microsoft.com/office/drawing/2014/main" id="{80E2AA08-8973-4D94-B9BF-59FD30C41D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45" name="Text Box 15">
          <a:extLst>
            <a:ext uri="{FF2B5EF4-FFF2-40B4-BE49-F238E27FC236}">
              <a16:creationId xmlns:a16="http://schemas.microsoft.com/office/drawing/2014/main" id="{723C0F81-3280-4C00-9B1C-8A37F71A77E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46" name="Text Box 15">
          <a:extLst>
            <a:ext uri="{FF2B5EF4-FFF2-40B4-BE49-F238E27FC236}">
              <a16:creationId xmlns:a16="http://schemas.microsoft.com/office/drawing/2014/main" id="{53265AA1-530A-4911-9C41-785E7BB2050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47" name="Text Box 15">
          <a:extLst>
            <a:ext uri="{FF2B5EF4-FFF2-40B4-BE49-F238E27FC236}">
              <a16:creationId xmlns:a16="http://schemas.microsoft.com/office/drawing/2014/main" id="{A263B898-7CE0-4F70-8750-83B4FDB845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48" name="Text Box 15">
          <a:extLst>
            <a:ext uri="{FF2B5EF4-FFF2-40B4-BE49-F238E27FC236}">
              <a16:creationId xmlns:a16="http://schemas.microsoft.com/office/drawing/2014/main" id="{5242F64F-DF64-4471-A705-BDC2384C5F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49" name="Text Box 15">
          <a:extLst>
            <a:ext uri="{FF2B5EF4-FFF2-40B4-BE49-F238E27FC236}">
              <a16:creationId xmlns:a16="http://schemas.microsoft.com/office/drawing/2014/main" id="{0EEE9505-2EAD-41AD-A436-A8CBFF0F069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50" name="Text Box 15">
          <a:extLst>
            <a:ext uri="{FF2B5EF4-FFF2-40B4-BE49-F238E27FC236}">
              <a16:creationId xmlns:a16="http://schemas.microsoft.com/office/drawing/2014/main" id="{BD613B76-8B5E-4BE7-8D02-A9CFF5EDAEE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51" name="Text Box 15">
          <a:extLst>
            <a:ext uri="{FF2B5EF4-FFF2-40B4-BE49-F238E27FC236}">
              <a16:creationId xmlns:a16="http://schemas.microsoft.com/office/drawing/2014/main" id="{380153DE-5020-43DE-89DC-CA28B3BA36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52" name="Text Box 15">
          <a:extLst>
            <a:ext uri="{FF2B5EF4-FFF2-40B4-BE49-F238E27FC236}">
              <a16:creationId xmlns:a16="http://schemas.microsoft.com/office/drawing/2014/main" id="{D23229CA-EA3F-46AB-8BDA-78370F521E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53" name="Text Box 15">
          <a:extLst>
            <a:ext uri="{FF2B5EF4-FFF2-40B4-BE49-F238E27FC236}">
              <a16:creationId xmlns:a16="http://schemas.microsoft.com/office/drawing/2014/main" id="{6BD9CD5B-7DD5-4FA5-AA4F-7863CA0B4C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54" name="Text Box 15">
          <a:extLst>
            <a:ext uri="{FF2B5EF4-FFF2-40B4-BE49-F238E27FC236}">
              <a16:creationId xmlns:a16="http://schemas.microsoft.com/office/drawing/2014/main" id="{EC0BBAFD-E5AD-491D-A2FE-6A6A61F5D7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55" name="Text Box 15">
          <a:extLst>
            <a:ext uri="{FF2B5EF4-FFF2-40B4-BE49-F238E27FC236}">
              <a16:creationId xmlns:a16="http://schemas.microsoft.com/office/drawing/2014/main" id="{D8800394-2973-4C80-BFB3-4F0874E86BE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56" name="Text Box 15">
          <a:extLst>
            <a:ext uri="{FF2B5EF4-FFF2-40B4-BE49-F238E27FC236}">
              <a16:creationId xmlns:a16="http://schemas.microsoft.com/office/drawing/2014/main" id="{890B3BDF-0763-4243-A4F9-2538636769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57" name="Text Box 15">
          <a:extLst>
            <a:ext uri="{FF2B5EF4-FFF2-40B4-BE49-F238E27FC236}">
              <a16:creationId xmlns:a16="http://schemas.microsoft.com/office/drawing/2014/main" id="{16761ED7-F1FB-4F34-AD47-5F91640245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58" name="Text Box 15">
          <a:extLst>
            <a:ext uri="{FF2B5EF4-FFF2-40B4-BE49-F238E27FC236}">
              <a16:creationId xmlns:a16="http://schemas.microsoft.com/office/drawing/2014/main" id="{EE53B866-8055-4AC6-AB7D-1F66A9C944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59" name="Text Box 15">
          <a:extLst>
            <a:ext uri="{FF2B5EF4-FFF2-40B4-BE49-F238E27FC236}">
              <a16:creationId xmlns:a16="http://schemas.microsoft.com/office/drawing/2014/main" id="{FDFF8B9B-4AB7-42C0-9521-812F370D31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9404A29A-587D-4175-BE6A-8D669854DD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61" name="Text Box 15">
          <a:extLst>
            <a:ext uri="{FF2B5EF4-FFF2-40B4-BE49-F238E27FC236}">
              <a16:creationId xmlns:a16="http://schemas.microsoft.com/office/drawing/2014/main" id="{D325BB5B-FCA7-4AE6-AA89-838B7F0F0C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62" name="Text Box 15">
          <a:extLst>
            <a:ext uri="{FF2B5EF4-FFF2-40B4-BE49-F238E27FC236}">
              <a16:creationId xmlns:a16="http://schemas.microsoft.com/office/drawing/2014/main" id="{1767AF51-CE0C-44AA-9CD3-AC63C963E8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63" name="Text Box 15">
          <a:extLst>
            <a:ext uri="{FF2B5EF4-FFF2-40B4-BE49-F238E27FC236}">
              <a16:creationId xmlns:a16="http://schemas.microsoft.com/office/drawing/2014/main" id="{C6288054-CF77-415F-9F07-842C887F88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64" name="Text Box 15">
          <a:extLst>
            <a:ext uri="{FF2B5EF4-FFF2-40B4-BE49-F238E27FC236}">
              <a16:creationId xmlns:a16="http://schemas.microsoft.com/office/drawing/2014/main" id="{1FFD390C-5F72-44F9-A0D2-0C9AD93145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65" name="Text Box 15">
          <a:extLst>
            <a:ext uri="{FF2B5EF4-FFF2-40B4-BE49-F238E27FC236}">
              <a16:creationId xmlns:a16="http://schemas.microsoft.com/office/drawing/2014/main" id="{17EA2872-C129-4D06-AAB6-3072D33DDF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66" name="Text Box 15">
          <a:extLst>
            <a:ext uri="{FF2B5EF4-FFF2-40B4-BE49-F238E27FC236}">
              <a16:creationId xmlns:a16="http://schemas.microsoft.com/office/drawing/2014/main" id="{DF4452B6-3B1F-4D6D-94B0-19B0CB8A9F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67" name="Text Box 15">
          <a:extLst>
            <a:ext uri="{FF2B5EF4-FFF2-40B4-BE49-F238E27FC236}">
              <a16:creationId xmlns:a16="http://schemas.microsoft.com/office/drawing/2014/main" id="{CF1D8F7C-67CA-412B-90F8-FC44CF6468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68" name="Text Box 15">
          <a:extLst>
            <a:ext uri="{FF2B5EF4-FFF2-40B4-BE49-F238E27FC236}">
              <a16:creationId xmlns:a16="http://schemas.microsoft.com/office/drawing/2014/main" id="{9B97579F-9AB6-460E-BD02-16CCE674E7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69" name="Text Box 15">
          <a:extLst>
            <a:ext uri="{FF2B5EF4-FFF2-40B4-BE49-F238E27FC236}">
              <a16:creationId xmlns:a16="http://schemas.microsoft.com/office/drawing/2014/main" id="{8E3EC70F-9C3E-41C9-A759-F01CEB5241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70" name="Text Box 15">
          <a:extLst>
            <a:ext uri="{FF2B5EF4-FFF2-40B4-BE49-F238E27FC236}">
              <a16:creationId xmlns:a16="http://schemas.microsoft.com/office/drawing/2014/main" id="{07A93A37-6B56-4C79-8701-AB14E35729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71" name="Text Box 15">
          <a:extLst>
            <a:ext uri="{FF2B5EF4-FFF2-40B4-BE49-F238E27FC236}">
              <a16:creationId xmlns:a16="http://schemas.microsoft.com/office/drawing/2014/main" id="{C722F627-5B25-4001-A3FC-48E91E29E4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72" name="Text Box 15">
          <a:extLst>
            <a:ext uri="{FF2B5EF4-FFF2-40B4-BE49-F238E27FC236}">
              <a16:creationId xmlns:a16="http://schemas.microsoft.com/office/drawing/2014/main" id="{F16322CC-8994-464E-B4B7-6C4C0AE90C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73" name="Text Box 15">
          <a:extLst>
            <a:ext uri="{FF2B5EF4-FFF2-40B4-BE49-F238E27FC236}">
              <a16:creationId xmlns:a16="http://schemas.microsoft.com/office/drawing/2014/main" id="{638CF5BE-3AB9-4372-A4CB-795D499D20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74" name="Text Box 15">
          <a:extLst>
            <a:ext uri="{FF2B5EF4-FFF2-40B4-BE49-F238E27FC236}">
              <a16:creationId xmlns:a16="http://schemas.microsoft.com/office/drawing/2014/main" id="{6A1518A9-B5E8-48C8-8D1A-9A09193504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75" name="Text Box 15">
          <a:extLst>
            <a:ext uri="{FF2B5EF4-FFF2-40B4-BE49-F238E27FC236}">
              <a16:creationId xmlns:a16="http://schemas.microsoft.com/office/drawing/2014/main" id="{C437B7AE-BE59-4F0C-AD63-AFF47AF8EF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76" name="Text Box 15">
          <a:extLst>
            <a:ext uri="{FF2B5EF4-FFF2-40B4-BE49-F238E27FC236}">
              <a16:creationId xmlns:a16="http://schemas.microsoft.com/office/drawing/2014/main" id="{AB3D21BD-D4C9-49B2-A4D5-4C7242165E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77" name="Text Box 15">
          <a:extLst>
            <a:ext uri="{FF2B5EF4-FFF2-40B4-BE49-F238E27FC236}">
              <a16:creationId xmlns:a16="http://schemas.microsoft.com/office/drawing/2014/main" id="{B1BD7292-D96D-4E5B-8F3D-DB74D7D3F9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78" name="Text Box 15">
          <a:extLst>
            <a:ext uri="{FF2B5EF4-FFF2-40B4-BE49-F238E27FC236}">
              <a16:creationId xmlns:a16="http://schemas.microsoft.com/office/drawing/2014/main" id="{D04312EE-3AEF-4903-8503-BB462CCD95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79" name="Text Box 15">
          <a:extLst>
            <a:ext uri="{FF2B5EF4-FFF2-40B4-BE49-F238E27FC236}">
              <a16:creationId xmlns:a16="http://schemas.microsoft.com/office/drawing/2014/main" id="{4D6E5398-F32D-4C4A-8424-D24829A835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80" name="Text Box 15">
          <a:extLst>
            <a:ext uri="{FF2B5EF4-FFF2-40B4-BE49-F238E27FC236}">
              <a16:creationId xmlns:a16="http://schemas.microsoft.com/office/drawing/2014/main" id="{1C31C82C-7C64-4393-8476-481719F5B3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81" name="Text Box 15">
          <a:extLst>
            <a:ext uri="{FF2B5EF4-FFF2-40B4-BE49-F238E27FC236}">
              <a16:creationId xmlns:a16="http://schemas.microsoft.com/office/drawing/2014/main" id="{639A418B-DE41-4AFD-A46C-B251604E3A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B510BBA9-359A-4D0B-9043-D943EE7042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83" name="Text Box 15">
          <a:extLst>
            <a:ext uri="{FF2B5EF4-FFF2-40B4-BE49-F238E27FC236}">
              <a16:creationId xmlns:a16="http://schemas.microsoft.com/office/drawing/2014/main" id="{D29C3A14-19A8-4C75-BF8D-2C6B353407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84" name="Text Box 15">
          <a:extLst>
            <a:ext uri="{FF2B5EF4-FFF2-40B4-BE49-F238E27FC236}">
              <a16:creationId xmlns:a16="http://schemas.microsoft.com/office/drawing/2014/main" id="{2AB157BC-6529-4E27-AF95-3156BC1A01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85" name="Text Box 15">
          <a:extLst>
            <a:ext uri="{FF2B5EF4-FFF2-40B4-BE49-F238E27FC236}">
              <a16:creationId xmlns:a16="http://schemas.microsoft.com/office/drawing/2014/main" id="{13349B26-BE0F-44D4-BFDF-FA997C397B7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86" name="Text Box 15">
          <a:extLst>
            <a:ext uri="{FF2B5EF4-FFF2-40B4-BE49-F238E27FC236}">
              <a16:creationId xmlns:a16="http://schemas.microsoft.com/office/drawing/2014/main" id="{09C05A48-118B-4510-8FB9-E9B416763A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87" name="Text Box 15">
          <a:extLst>
            <a:ext uri="{FF2B5EF4-FFF2-40B4-BE49-F238E27FC236}">
              <a16:creationId xmlns:a16="http://schemas.microsoft.com/office/drawing/2014/main" id="{488BA412-39EB-4D60-9C35-ED84219212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88" name="Text Box 15">
          <a:extLst>
            <a:ext uri="{FF2B5EF4-FFF2-40B4-BE49-F238E27FC236}">
              <a16:creationId xmlns:a16="http://schemas.microsoft.com/office/drawing/2014/main" id="{75B9161F-2370-4A05-B5C6-628752F577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89" name="Text Box 15">
          <a:extLst>
            <a:ext uri="{FF2B5EF4-FFF2-40B4-BE49-F238E27FC236}">
              <a16:creationId xmlns:a16="http://schemas.microsoft.com/office/drawing/2014/main" id="{B554D13A-8953-4416-A541-72F8ECDD5E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90" name="Text Box 15">
          <a:extLst>
            <a:ext uri="{FF2B5EF4-FFF2-40B4-BE49-F238E27FC236}">
              <a16:creationId xmlns:a16="http://schemas.microsoft.com/office/drawing/2014/main" id="{6A1F531D-BF67-4357-8BA3-29284AF35E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91" name="Text Box 15">
          <a:extLst>
            <a:ext uri="{FF2B5EF4-FFF2-40B4-BE49-F238E27FC236}">
              <a16:creationId xmlns:a16="http://schemas.microsoft.com/office/drawing/2014/main" id="{D700F6FC-FBD3-4CF3-9D0C-EF77CA8D1C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92" name="Text Box 15">
          <a:extLst>
            <a:ext uri="{FF2B5EF4-FFF2-40B4-BE49-F238E27FC236}">
              <a16:creationId xmlns:a16="http://schemas.microsoft.com/office/drawing/2014/main" id="{832ADF4B-20F5-429F-BF73-A41E45C7BC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93" name="Text Box 15">
          <a:extLst>
            <a:ext uri="{FF2B5EF4-FFF2-40B4-BE49-F238E27FC236}">
              <a16:creationId xmlns:a16="http://schemas.microsoft.com/office/drawing/2014/main" id="{6DF742ED-DB4E-471A-B190-FA464C6A79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94" name="Text Box 15">
          <a:extLst>
            <a:ext uri="{FF2B5EF4-FFF2-40B4-BE49-F238E27FC236}">
              <a16:creationId xmlns:a16="http://schemas.microsoft.com/office/drawing/2014/main" id="{AE935F25-2265-482F-92EB-ACFCB9F420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95" name="Text Box 15">
          <a:extLst>
            <a:ext uri="{FF2B5EF4-FFF2-40B4-BE49-F238E27FC236}">
              <a16:creationId xmlns:a16="http://schemas.microsoft.com/office/drawing/2014/main" id="{2A84C61F-61BC-478E-B7D7-21DE67FEFD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96" name="Text Box 15">
          <a:extLst>
            <a:ext uri="{FF2B5EF4-FFF2-40B4-BE49-F238E27FC236}">
              <a16:creationId xmlns:a16="http://schemas.microsoft.com/office/drawing/2014/main" id="{B5DE9E7A-954A-4E2F-A412-AD471FFB64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97" name="Text Box 15">
          <a:extLst>
            <a:ext uri="{FF2B5EF4-FFF2-40B4-BE49-F238E27FC236}">
              <a16:creationId xmlns:a16="http://schemas.microsoft.com/office/drawing/2014/main" id="{96033419-B5CF-46EA-9D3F-3BF091C36F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98" name="Text Box 15">
          <a:extLst>
            <a:ext uri="{FF2B5EF4-FFF2-40B4-BE49-F238E27FC236}">
              <a16:creationId xmlns:a16="http://schemas.microsoft.com/office/drawing/2014/main" id="{EEA2CC47-A8C1-4E1E-851D-20255CAD60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99" name="Text Box 15">
          <a:extLst>
            <a:ext uri="{FF2B5EF4-FFF2-40B4-BE49-F238E27FC236}">
              <a16:creationId xmlns:a16="http://schemas.microsoft.com/office/drawing/2014/main" id="{8406F985-D605-4F36-8E47-43074364D3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00" name="Text Box 15">
          <a:extLst>
            <a:ext uri="{FF2B5EF4-FFF2-40B4-BE49-F238E27FC236}">
              <a16:creationId xmlns:a16="http://schemas.microsoft.com/office/drawing/2014/main" id="{11191B79-F657-41EA-8C80-D60B51074B4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01" name="Text Box 15">
          <a:extLst>
            <a:ext uri="{FF2B5EF4-FFF2-40B4-BE49-F238E27FC236}">
              <a16:creationId xmlns:a16="http://schemas.microsoft.com/office/drawing/2014/main" id="{6DE4CD03-3918-4313-95C0-9D350A5E12E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02" name="Text Box 15">
          <a:extLst>
            <a:ext uri="{FF2B5EF4-FFF2-40B4-BE49-F238E27FC236}">
              <a16:creationId xmlns:a16="http://schemas.microsoft.com/office/drawing/2014/main" id="{771EA0E5-A91D-47BD-8392-C4C4F23FAC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03" name="Text Box 15">
          <a:extLst>
            <a:ext uri="{FF2B5EF4-FFF2-40B4-BE49-F238E27FC236}">
              <a16:creationId xmlns:a16="http://schemas.microsoft.com/office/drawing/2014/main" id="{C187EBC1-607A-4141-B280-7C04BCCC1A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7FF3DE94-7C74-4342-AEBB-84D762324C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805" name="Text Box 15">
          <a:extLst>
            <a:ext uri="{FF2B5EF4-FFF2-40B4-BE49-F238E27FC236}">
              <a16:creationId xmlns:a16="http://schemas.microsoft.com/office/drawing/2014/main" id="{21E4740B-CAA2-474D-8AD1-75D367C141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806" name="Text Box 15">
          <a:extLst>
            <a:ext uri="{FF2B5EF4-FFF2-40B4-BE49-F238E27FC236}">
              <a16:creationId xmlns:a16="http://schemas.microsoft.com/office/drawing/2014/main" id="{A78C1C58-CC74-462D-B0A7-E214DA802C6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807" name="Text Box 15">
          <a:extLst>
            <a:ext uri="{FF2B5EF4-FFF2-40B4-BE49-F238E27FC236}">
              <a16:creationId xmlns:a16="http://schemas.microsoft.com/office/drawing/2014/main" id="{474C68DD-2D13-486F-9E31-B1CE1C4293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808" name="Text Box 15">
          <a:extLst>
            <a:ext uri="{FF2B5EF4-FFF2-40B4-BE49-F238E27FC236}">
              <a16:creationId xmlns:a16="http://schemas.microsoft.com/office/drawing/2014/main" id="{2F4F3B5E-5A3B-4F32-B35B-C2DA52F918B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809" name="Text Box 15">
          <a:extLst>
            <a:ext uri="{FF2B5EF4-FFF2-40B4-BE49-F238E27FC236}">
              <a16:creationId xmlns:a16="http://schemas.microsoft.com/office/drawing/2014/main" id="{95CCB495-C7AB-4D59-A33E-FE528F8616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10" name="Text Box 15">
          <a:extLst>
            <a:ext uri="{FF2B5EF4-FFF2-40B4-BE49-F238E27FC236}">
              <a16:creationId xmlns:a16="http://schemas.microsoft.com/office/drawing/2014/main" id="{536F53E9-BEC7-4DBC-B56E-31C50B6953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11" name="Text Box 15">
          <a:extLst>
            <a:ext uri="{FF2B5EF4-FFF2-40B4-BE49-F238E27FC236}">
              <a16:creationId xmlns:a16="http://schemas.microsoft.com/office/drawing/2014/main" id="{EACE3A49-76EA-4192-838D-17F6F288DE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12" name="Text Box 15">
          <a:extLst>
            <a:ext uri="{FF2B5EF4-FFF2-40B4-BE49-F238E27FC236}">
              <a16:creationId xmlns:a16="http://schemas.microsoft.com/office/drawing/2014/main" id="{45EBA085-3D6A-404F-88E2-AB6B5CE3C6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13" name="Text Box 15">
          <a:extLst>
            <a:ext uri="{FF2B5EF4-FFF2-40B4-BE49-F238E27FC236}">
              <a16:creationId xmlns:a16="http://schemas.microsoft.com/office/drawing/2014/main" id="{890CF365-1189-4532-879E-FC551B02DB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14" name="Text Box 15">
          <a:extLst>
            <a:ext uri="{FF2B5EF4-FFF2-40B4-BE49-F238E27FC236}">
              <a16:creationId xmlns:a16="http://schemas.microsoft.com/office/drawing/2014/main" id="{A805FF3B-D9BB-487E-BE20-F6B3E17369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15" name="Text Box 15">
          <a:extLst>
            <a:ext uri="{FF2B5EF4-FFF2-40B4-BE49-F238E27FC236}">
              <a16:creationId xmlns:a16="http://schemas.microsoft.com/office/drawing/2014/main" id="{3AC3F739-7BB4-45AC-B2A6-3F7FE4C6E2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16" name="Text Box 15">
          <a:extLst>
            <a:ext uri="{FF2B5EF4-FFF2-40B4-BE49-F238E27FC236}">
              <a16:creationId xmlns:a16="http://schemas.microsoft.com/office/drawing/2014/main" id="{05EC2D1C-6CF3-42DD-A4C5-3ADAEEE1CA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17" name="Text Box 15">
          <a:extLst>
            <a:ext uri="{FF2B5EF4-FFF2-40B4-BE49-F238E27FC236}">
              <a16:creationId xmlns:a16="http://schemas.microsoft.com/office/drawing/2014/main" id="{92995572-502A-459C-B223-E23D70F6E3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18" name="Text Box 15">
          <a:extLst>
            <a:ext uri="{FF2B5EF4-FFF2-40B4-BE49-F238E27FC236}">
              <a16:creationId xmlns:a16="http://schemas.microsoft.com/office/drawing/2014/main" id="{7CA990A6-7648-42D7-91FA-FBBCAC2C2A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19" name="Text Box 15">
          <a:extLst>
            <a:ext uri="{FF2B5EF4-FFF2-40B4-BE49-F238E27FC236}">
              <a16:creationId xmlns:a16="http://schemas.microsoft.com/office/drawing/2014/main" id="{5073BA80-7D75-409A-9067-6F1AF8008D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20" name="Text Box 15">
          <a:extLst>
            <a:ext uri="{FF2B5EF4-FFF2-40B4-BE49-F238E27FC236}">
              <a16:creationId xmlns:a16="http://schemas.microsoft.com/office/drawing/2014/main" id="{7C537F17-DFE6-4965-BE46-F6D1492589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21" name="Text Box 15">
          <a:extLst>
            <a:ext uri="{FF2B5EF4-FFF2-40B4-BE49-F238E27FC236}">
              <a16:creationId xmlns:a16="http://schemas.microsoft.com/office/drawing/2014/main" id="{FD6D856C-7779-4673-96C0-FFDE425F3B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22" name="Text Box 15">
          <a:extLst>
            <a:ext uri="{FF2B5EF4-FFF2-40B4-BE49-F238E27FC236}">
              <a16:creationId xmlns:a16="http://schemas.microsoft.com/office/drawing/2014/main" id="{065FD98F-FD01-4C65-B125-41451BBB9A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23" name="Text Box 15">
          <a:extLst>
            <a:ext uri="{FF2B5EF4-FFF2-40B4-BE49-F238E27FC236}">
              <a16:creationId xmlns:a16="http://schemas.microsoft.com/office/drawing/2014/main" id="{DC0A7364-4F5D-49E4-AABA-DFED0711D7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24" name="Text Box 15">
          <a:extLst>
            <a:ext uri="{FF2B5EF4-FFF2-40B4-BE49-F238E27FC236}">
              <a16:creationId xmlns:a16="http://schemas.microsoft.com/office/drawing/2014/main" id="{5CB298F9-153B-4131-AA7B-9B3C700264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25" name="Text Box 15">
          <a:extLst>
            <a:ext uri="{FF2B5EF4-FFF2-40B4-BE49-F238E27FC236}">
              <a16:creationId xmlns:a16="http://schemas.microsoft.com/office/drawing/2014/main" id="{652E8667-C408-421A-94A5-775D8F5F362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8FEE3BE0-E52F-4DE4-B4F1-92B1C775E75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27" name="Text Box 15">
          <a:extLst>
            <a:ext uri="{FF2B5EF4-FFF2-40B4-BE49-F238E27FC236}">
              <a16:creationId xmlns:a16="http://schemas.microsoft.com/office/drawing/2014/main" id="{A4FF799A-FEE4-4F1E-94F4-A78675508E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28" name="Text Box 15">
          <a:extLst>
            <a:ext uri="{FF2B5EF4-FFF2-40B4-BE49-F238E27FC236}">
              <a16:creationId xmlns:a16="http://schemas.microsoft.com/office/drawing/2014/main" id="{DB6003AE-FEC3-4390-A7E3-ABB8644A8D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29" name="Text Box 15">
          <a:extLst>
            <a:ext uri="{FF2B5EF4-FFF2-40B4-BE49-F238E27FC236}">
              <a16:creationId xmlns:a16="http://schemas.microsoft.com/office/drawing/2014/main" id="{00C02272-2269-4099-B316-1311EA2944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30" name="Text Box 15">
          <a:extLst>
            <a:ext uri="{FF2B5EF4-FFF2-40B4-BE49-F238E27FC236}">
              <a16:creationId xmlns:a16="http://schemas.microsoft.com/office/drawing/2014/main" id="{F054B3FF-12C2-4598-9D9D-95B6DD1D5D5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31" name="Text Box 15">
          <a:extLst>
            <a:ext uri="{FF2B5EF4-FFF2-40B4-BE49-F238E27FC236}">
              <a16:creationId xmlns:a16="http://schemas.microsoft.com/office/drawing/2014/main" id="{EDE6CCAB-7334-4C70-ADA4-A7A233A95EC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32" name="Text Box 15">
          <a:extLst>
            <a:ext uri="{FF2B5EF4-FFF2-40B4-BE49-F238E27FC236}">
              <a16:creationId xmlns:a16="http://schemas.microsoft.com/office/drawing/2014/main" id="{98F158F9-2D4B-4CB8-B9B6-0A4F99DF1A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33" name="Text Box 15">
          <a:extLst>
            <a:ext uri="{FF2B5EF4-FFF2-40B4-BE49-F238E27FC236}">
              <a16:creationId xmlns:a16="http://schemas.microsoft.com/office/drawing/2014/main" id="{4BF7C183-3F23-43C2-9097-36EF590A54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34" name="Text Box 15">
          <a:extLst>
            <a:ext uri="{FF2B5EF4-FFF2-40B4-BE49-F238E27FC236}">
              <a16:creationId xmlns:a16="http://schemas.microsoft.com/office/drawing/2014/main" id="{A6DC8CB4-B925-4529-8FB4-66D2659D17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35" name="Text Box 15">
          <a:extLst>
            <a:ext uri="{FF2B5EF4-FFF2-40B4-BE49-F238E27FC236}">
              <a16:creationId xmlns:a16="http://schemas.microsoft.com/office/drawing/2014/main" id="{AD479C2C-0893-4091-84A7-36E9F45984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36" name="Text Box 15">
          <a:extLst>
            <a:ext uri="{FF2B5EF4-FFF2-40B4-BE49-F238E27FC236}">
              <a16:creationId xmlns:a16="http://schemas.microsoft.com/office/drawing/2014/main" id="{1C80592F-048D-4222-B77B-D5A85FFE1C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37" name="Text Box 15">
          <a:extLst>
            <a:ext uri="{FF2B5EF4-FFF2-40B4-BE49-F238E27FC236}">
              <a16:creationId xmlns:a16="http://schemas.microsoft.com/office/drawing/2014/main" id="{63D29D91-A431-418F-A2E0-DAB76E85E03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38" name="Text Box 15">
          <a:extLst>
            <a:ext uri="{FF2B5EF4-FFF2-40B4-BE49-F238E27FC236}">
              <a16:creationId xmlns:a16="http://schemas.microsoft.com/office/drawing/2014/main" id="{40AB2B73-B3F3-4DAA-9EEF-9E8D945A75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39" name="Text Box 15">
          <a:extLst>
            <a:ext uri="{FF2B5EF4-FFF2-40B4-BE49-F238E27FC236}">
              <a16:creationId xmlns:a16="http://schemas.microsoft.com/office/drawing/2014/main" id="{8F2AE7FE-8ADA-4987-867A-A610E81F48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40" name="Text Box 15">
          <a:extLst>
            <a:ext uri="{FF2B5EF4-FFF2-40B4-BE49-F238E27FC236}">
              <a16:creationId xmlns:a16="http://schemas.microsoft.com/office/drawing/2014/main" id="{95688340-A70E-4A76-AC7A-9073C9C0189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41" name="Text Box 15">
          <a:extLst>
            <a:ext uri="{FF2B5EF4-FFF2-40B4-BE49-F238E27FC236}">
              <a16:creationId xmlns:a16="http://schemas.microsoft.com/office/drawing/2014/main" id="{D17060A3-A761-4A4D-B91A-04A6A77723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42" name="Text Box 15">
          <a:extLst>
            <a:ext uri="{FF2B5EF4-FFF2-40B4-BE49-F238E27FC236}">
              <a16:creationId xmlns:a16="http://schemas.microsoft.com/office/drawing/2014/main" id="{A55FD59D-21FA-42E5-B487-A17617CF444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43" name="Text Box 15">
          <a:extLst>
            <a:ext uri="{FF2B5EF4-FFF2-40B4-BE49-F238E27FC236}">
              <a16:creationId xmlns:a16="http://schemas.microsoft.com/office/drawing/2014/main" id="{8CCB3164-C827-4658-BE9D-A886AFA315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44" name="Text Box 15">
          <a:extLst>
            <a:ext uri="{FF2B5EF4-FFF2-40B4-BE49-F238E27FC236}">
              <a16:creationId xmlns:a16="http://schemas.microsoft.com/office/drawing/2014/main" id="{E5983ACE-4D27-4D9A-B317-EB20686EF9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45" name="Text Box 15">
          <a:extLst>
            <a:ext uri="{FF2B5EF4-FFF2-40B4-BE49-F238E27FC236}">
              <a16:creationId xmlns:a16="http://schemas.microsoft.com/office/drawing/2014/main" id="{2F98614F-B0FB-47EF-B18B-1387175F95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46" name="Text Box 15">
          <a:extLst>
            <a:ext uri="{FF2B5EF4-FFF2-40B4-BE49-F238E27FC236}">
              <a16:creationId xmlns:a16="http://schemas.microsoft.com/office/drawing/2014/main" id="{6935C1D4-B6A2-40F8-9A45-686BA7E295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47" name="Text Box 15">
          <a:extLst>
            <a:ext uri="{FF2B5EF4-FFF2-40B4-BE49-F238E27FC236}">
              <a16:creationId xmlns:a16="http://schemas.microsoft.com/office/drawing/2014/main" id="{72069327-FF94-49D0-8453-C7D684DFBB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9AFAAD12-34BA-4888-BB3B-323001FAF3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49" name="Text Box 15">
          <a:extLst>
            <a:ext uri="{FF2B5EF4-FFF2-40B4-BE49-F238E27FC236}">
              <a16:creationId xmlns:a16="http://schemas.microsoft.com/office/drawing/2014/main" id="{66283B86-6EE2-4234-859E-43B6C22254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50" name="Text Box 15">
          <a:extLst>
            <a:ext uri="{FF2B5EF4-FFF2-40B4-BE49-F238E27FC236}">
              <a16:creationId xmlns:a16="http://schemas.microsoft.com/office/drawing/2014/main" id="{2ABC5ADF-E35D-4C7E-8756-5FFD8F14A2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51" name="Text Box 15">
          <a:extLst>
            <a:ext uri="{FF2B5EF4-FFF2-40B4-BE49-F238E27FC236}">
              <a16:creationId xmlns:a16="http://schemas.microsoft.com/office/drawing/2014/main" id="{679C2212-32CE-41C0-AF26-DAEF00DE5A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52" name="Text Box 15">
          <a:extLst>
            <a:ext uri="{FF2B5EF4-FFF2-40B4-BE49-F238E27FC236}">
              <a16:creationId xmlns:a16="http://schemas.microsoft.com/office/drawing/2014/main" id="{F41C7838-6FF6-4401-8FA0-0118D7B5AB0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53" name="Text Box 15">
          <a:extLst>
            <a:ext uri="{FF2B5EF4-FFF2-40B4-BE49-F238E27FC236}">
              <a16:creationId xmlns:a16="http://schemas.microsoft.com/office/drawing/2014/main" id="{B531FCF3-BC29-443A-A4D6-ED63ABA477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54" name="Text Box 15">
          <a:extLst>
            <a:ext uri="{FF2B5EF4-FFF2-40B4-BE49-F238E27FC236}">
              <a16:creationId xmlns:a16="http://schemas.microsoft.com/office/drawing/2014/main" id="{AD52F12E-4B43-4C79-A3C8-42BA43405A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55" name="Text Box 15">
          <a:extLst>
            <a:ext uri="{FF2B5EF4-FFF2-40B4-BE49-F238E27FC236}">
              <a16:creationId xmlns:a16="http://schemas.microsoft.com/office/drawing/2014/main" id="{535DF85D-327C-4272-9FB7-D3C6FF9FBB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56" name="Text Box 15">
          <a:extLst>
            <a:ext uri="{FF2B5EF4-FFF2-40B4-BE49-F238E27FC236}">
              <a16:creationId xmlns:a16="http://schemas.microsoft.com/office/drawing/2014/main" id="{DD83D0D7-4E93-4962-8915-CD0BE5BB93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57" name="Text Box 15">
          <a:extLst>
            <a:ext uri="{FF2B5EF4-FFF2-40B4-BE49-F238E27FC236}">
              <a16:creationId xmlns:a16="http://schemas.microsoft.com/office/drawing/2014/main" id="{864F4500-8D94-43C4-BDCB-10A1A30845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58" name="Text Box 15">
          <a:extLst>
            <a:ext uri="{FF2B5EF4-FFF2-40B4-BE49-F238E27FC236}">
              <a16:creationId xmlns:a16="http://schemas.microsoft.com/office/drawing/2014/main" id="{A9641BB6-1BBF-4FFE-878A-3136A9501A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59" name="Text Box 15">
          <a:extLst>
            <a:ext uri="{FF2B5EF4-FFF2-40B4-BE49-F238E27FC236}">
              <a16:creationId xmlns:a16="http://schemas.microsoft.com/office/drawing/2014/main" id="{1FF5DB5E-DD84-400E-AD65-84539FA0CC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60" name="Text Box 15">
          <a:extLst>
            <a:ext uri="{FF2B5EF4-FFF2-40B4-BE49-F238E27FC236}">
              <a16:creationId xmlns:a16="http://schemas.microsoft.com/office/drawing/2014/main" id="{4F923243-05EF-4812-A77C-71A6FD80EC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61" name="Text Box 15">
          <a:extLst>
            <a:ext uri="{FF2B5EF4-FFF2-40B4-BE49-F238E27FC236}">
              <a16:creationId xmlns:a16="http://schemas.microsoft.com/office/drawing/2014/main" id="{203D28F0-BE46-4FBD-99B8-BCFB09E1E7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62" name="Text Box 15">
          <a:extLst>
            <a:ext uri="{FF2B5EF4-FFF2-40B4-BE49-F238E27FC236}">
              <a16:creationId xmlns:a16="http://schemas.microsoft.com/office/drawing/2014/main" id="{A4CC7CAC-F5BA-4407-9039-3124F1845C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63" name="Text Box 15">
          <a:extLst>
            <a:ext uri="{FF2B5EF4-FFF2-40B4-BE49-F238E27FC236}">
              <a16:creationId xmlns:a16="http://schemas.microsoft.com/office/drawing/2014/main" id="{B0971319-2FD8-4390-9473-1C27862EBC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64" name="Text Box 15">
          <a:extLst>
            <a:ext uri="{FF2B5EF4-FFF2-40B4-BE49-F238E27FC236}">
              <a16:creationId xmlns:a16="http://schemas.microsoft.com/office/drawing/2014/main" id="{55517F32-C1C9-436C-A063-5020975FDC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65" name="Text Box 15">
          <a:extLst>
            <a:ext uri="{FF2B5EF4-FFF2-40B4-BE49-F238E27FC236}">
              <a16:creationId xmlns:a16="http://schemas.microsoft.com/office/drawing/2014/main" id="{A8C49472-B1C5-4FC0-B929-BDCBECCB72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66" name="Text Box 15">
          <a:extLst>
            <a:ext uri="{FF2B5EF4-FFF2-40B4-BE49-F238E27FC236}">
              <a16:creationId xmlns:a16="http://schemas.microsoft.com/office/drawing/2014/main" id="{053BAD99-57D7-435E-8C52-D3DEEAA153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67" name="Text Box 15">
          <a:extLst>
            <a:ext uri="{FF2B5EF4-FFF2-40B4-BE49-F238E27FC236}">
              <a16:creationId xmlns:a16="http://schemas.microsoft.com/office/drawing/2014/main" id="{B2A810FA-724A-4DAD-8336-546A7DC490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68" name="Text Box 15">
          <a:extLst>
            <a:ext uri="{FF2B5EF4-FFF2-40B4-BE49-F238E27FC236}">
              <a16:creationId xmlns:a16="http://schemas.microsoft.com/office/drawing/2014/main" id="{7AAD0677-4C45-4D8A-B9C0-1F2EF1FF5F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69" name="Text Box 15">
          <a:extLst>
            <a:ext uri="{FF2B5EF4-FFF2-40B4-BE49-F238E27FC236}">
              <a16:creationId xmlns:a16="http://schemas.microsoft.com/office/drawing/2014/main" id="{B392E5DE-3B32-447F-890E-AC6DA8B9C7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A2F27D86-08F8-466E-8A89-829C846596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71" name="Text Box 15">
          <a:extLst>
            <a:ext uri="{FF2B5EF4-FFF2-40B4-BE49-F238E27FC236}">
              <a16:creationId xmlns:a16="http://schemas.microsoft.com/office/drawing/2014/main" id="{4D7DC5BC-6746-4A61-9534-548A16CC60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72" name="Text Box 15">
          <a:extLst>
            <a:ext uri="{FF2B5EF4-FFF2-40B4-BE49-F238E27FC236}">
              <a16:creationId xmlns:a16="http://schemas.microsoft.com/office/drawing/2014/main" id="{44D960D9-0BD4-4123-9A2A-F4D64CBF01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73" name="Text Box 15">
          <a:extLst>
            <a:ext uri="{FF2B5EF4-FFF2-40B4-BE49-F238E27FC236}">
              <a16:creationId xmlns:a16="http://schemas.microsoft.com/office/drawing/2014/main" id="{B3F11E6C-E38C-4625-AC36-A553B96620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74" name="Text Box 15">
          <a:extLst>
            <a:ext uri="{FF2B5EF4-FFF2-40B4-BE49-F238E27FC236}">
              <a16:creationId xmlns:a16="http://schemas.microsoft.com/office/drawing/2014/main" id="{0FF9B1DB-0BE9-4199-9463-BA38E3640C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75" name="Text Box 15">
          <a:extLst>
            <a:ext uri="{FF2B5EF4-FFF2-40B4-BE49-F238E27FC236}">
              <a16:creationId xmlns:a16="http://schemas.microsoft.com/office/drawing/2014/main" id="{A15E3388-5EC0-4FDB-98B7-764736EFBC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76" name="Text Box 15">
          <a:extLst>
            <a:ext uri="{FF2B5EF4-FFF2-40B4-BE49-F238E27FC236}">
              <a16:creationId xmlns:a16="http://schemas.microsoft.com/office/drawing/2014/main" id="{6DCDD2A8-D20F-4400-86FC-70AE1910EA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77" name="Text Box 15">
          <a:extLst>
            <a:ext uri="{FF2B5EF4-FFF2-40B4-BE49-F238E27FC236}">
              <a16:creationId xmlns:a16="http://schemas.microsoft.com/office/drawing/2014/main" id="{4D28A11E-449F-4F3A-BAB7-3BFCEA2D2A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78" name="Text Box 15">
          <a:extLst>
            <a:ext uri="{FF2B5EF4-FFF2-40B4-BE49-F238E27FC236}">
              <a16:creationId xmlns:a16="http://schemas.microsoft.com/office/drawing/2014/main" id="{D1C7F770-9932-4281-9BC0-BD36D421A9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79" name="Text Box 15">
          <a:extLst>
            <a:ext uri="{FF2B5EF4-FFF2-40B4-BE49-F238E27FC236}">
              <a16:creationId xmlns:a16="http://schemas.microsoft.com/office/drawing/2014/main" id="{77C8462C-BEC2-4AF7-A3AC-E08E4D3B98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80" name="Text Box 15">
          <a:extLst>
            <a:ext uri="{FF2B5EF4-FFF2-40B4-BE49-F238E27FC236}">
              <a16:creationId xmlns:a16="http://schemas.microsoft.com/office/drawing/2014/main" id="{4801C298-DDF1-43C3-9EEF-5858C2A0BC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81" name="Text Box 15">
          <a:extLst>
            <a:ext uri="{FF2B5EF4-FFF2-40B4-BE49-F238E27FC236}">
              <a16:creationId xmlns:a16="http://schemas.microsoft.com/office/drawing/2014/main" id="{2F768341-26EC-4D44-BFBF-102D53D3ED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82" name="Text Box 15">
          <a:extLst>
            <a:ext uri="{FF2B5EF4-FFF2-40B4-BE49-F238E27FC236}">
              <a16:creationId xmlns:a16="http://schemas.microsoft.com/office/drawing/2014/main" id="{B27E36C5-83B0-4717-B295-CAD6C92FFB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83" name="Text Box 15">
          <a:extLst>
            <a:ext uri="{FF2B5EF4-FFF2-40B4-BE49-F238E27FC236}">
              <a16:creationId xmlns:a16="http://schemas.microsoft.com/office/drawing/2014/main" id="{160AA763-A90E-4659-9FA2-5331EE4247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84" name="Text Box 15">
          <a:extLst>
            <a:ext uri="{FF2B5EF4-FFF2-40B4-BE49-F238E27FC236}">
              <a16:creationId xmlns:a16="http://schemas.microsoft.com/office/drawing/2014/main" id="{439CB57A-168C-43E0-87D1-73C6CFF334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85" name="Text Box 15">
          <a:extLst>
            <a:ext uri="{FF2B5EF4-FFF2-40B4-BE49-F238E27FC236}">
              <a16:creationId xmlns:a16="http://schemas.microsoft.com/office/drawing/2014/main" id="{8BE2BACF-5551-4CED-9E8F-4C0E5033B2D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86" name="Text Box 15">
          <a:extLst>
            <a:ext uri="{FF2B5EF4-FFF2-40B4-BE49-F238E27FC236}">
              <a16:creationId xmlns:a16="http://schemas.microsoft.com/office/drawing/2014/main" id="{1FA79B2E-9E78-401F-8AB1-D20E05E0FF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87" name="Text Box 15">
          <a:extLst>
            <a:ext uri="{FF2B5EF4-FFF2-40B4-BE49-F238E27FC236}">
              <a16:creationId xmlns:a16="http://schemas.microsoft.com/office/drawing/2014/main" id="{7A39E76B-C8F5-4610-BF3B-B5960F779A5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88" name="Text Box 15">
          <a:extLst>
            <a:ext uri="{FF2B5EF4-FFF2-40B4-BE49-F238E27FC236}">
              <a16:creationId xmlns:a16="http://schemas.microsoft.com/office/drawing/2014/main" id="{9D983035-6164-4EA3-B58A-3C4AAA9F1E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89" name="Text Box 15">
          <a:extLst>
            <a:ext uri="{FF2B5EF4-FFF2-40B4-BE49-F238E27FC236}">
              <a16:creationId xmlns:a16="http://schemas.microsoft.com/office/drawing/2014/main" id="{E1390937-0932-4C57-BCE9-3470A4738B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90" name="Text Box 15">
          <a:extLst>
            <a:ext uri="{FF2B5EF4-FFF2-40B4-BE49-F238E27FC236}">
              <a16:creationId xmlns:a16="http://schemas.microsoft.com/office/drawing/2014/main" id="{5DE4794E-7B0E-41DA-B823-C1B2169108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91" name="Text Box 15">
          <a:extLst>
            <a:ext uri="{FF2B5EF4-FFF2-40B4-BE49-F238E27FC236}">
              <a16:creationId xmlns:a16="http://schemas.microsoft.com/office/drawing/2014/main" id="{8D8CB071-6D4A-4E11-9AA4-CAE8CB0AB7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86B95B1C-C437-4336-A38B-12F99A17F2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93" name="Text Box 15">
          <a:extLst>
            <a:ext uri="{FF2B5EF4-FFF2-40B4-BE49-F238E27FC236}">
              <a16:creationId xmlns:a16="http://schemas.microsoft.com/office/drawing/2014/main" id="{733C1EC2-1DF4-4F0E-8902-2068D48341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94" name="Text Box 15">
          <a:extLst>
            <a:ext uri="{FF2B5EF4-FFF2-40B4-BE49-F238E27FC236}">
              <a16:creationId xmlns:a16="http://schemas.microsoft.com/office/drawing/2014/main" id="{60BC2233-164E-4811-9563-1E84B5AE4B0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95" name="Text Box 15">
          <a:extLst>
            <a:ext uri="{FF2B5EF4-FFF2-40B4-BE49-F238E27FC236}">
              <a16:creationId xmlns:a16="http://schemas.microsoft.com/office/drawing/2014/main" id="{626C75A7-94C9-4FA3-9D35-1EF157B233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96" name="Text Box 15">
          <a:extLst>
            <a:ext uri="{FF2B5EF4-FFF2-40B4-BE49-F238E27FC236}">
              <a16:creationId xmlns:a16="http://schemas.microsoft.com/office/drawing/2014/main" id="{1EF5A678-B5C5-463B-A53E-6B106AC18D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97" name="Text Box 15">
          <a:extLst>
            <a:ext uri="{FF2B5EF4-FFF2-40B4-BE49-F238E27FC236}">
              <a16:creationId xmlns:a16="http://schemas.microsoft.com/office/drawing/2014/main" id="{AE965E25-0529-48CA-9177-25C48D3779F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98" name="Text Box 15">
          <a:extLst>
            <a:ext uri="{FF2B5EF4-FFF2-40B4-BE49-F238E27FC236}">
              <a16:creationId xmlns:a16="http://schemas.microsoft.com/office/drawing/2014/main" id="{A9967D96-BBE9-4C45-88A9-901B9402BC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99" name="Text Box 15">
          <a:extLst>
            <a:ext uri="{FF2B5EF4-FFF2-40B4-BE49-F238E27FC236}">
              <a16:creationId xmlns:a16="http://schemas.microsoft.com/office/drawing/2014/main" id="{5CB34AED-85E3-45CB-A3A6-BBBA996FF2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900" name="Text Box 15">
          <a:extLst>
            <a:ext uri="{FF2B5EF4-FFF2-40B4-BE49-F238E27FC236}">
              <a16:creationId xmlns:a16="http://schemas.microsoft.com/office/drawing/2014/main" id="{76274CB1-59FA-40DD-AF2A-4E3B488A0A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901" name="Text Box 15">
          <a:extLst>
            <a:ext uri="{FF2B5EF4-FFF2-40B4-BE49-F238E27FC236}">
              <a16:creationId xmlns:a16="http://schemas.microsoft.com/office/drawing/2014/main" id="{628B3DEC-A1E3-4368-8AB0-93CA87411B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902" name="Text Box 15">
          <a:extLst>
            <a:ext uri="{FF2B5EF4-FFF2-40B4-BE49-F238E27FC236}">
              <a16:creationId xmlns:a16="http://schemas.microsoft.com/office/drawing/2014/main" id="{BC68933B-A877-4E7F-BC68-BDE4134667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903" name="Text Box 15">
          <a:extLst>
            <a:ext uri="{FF2B5EF4-FFF2-40B4-BE49-F238E27FC236}">
              <a16:creationId xmlns:a16="http://schemas.microsoft.com/office/drawing/2014/main" id="{83703702-D4A0-432D-AD32-C1E1C07850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904" name="Text Box 15">
          <a:extLst>
            <a:ext uri="{FF2B5EF4-FFF2-40B4-BE49-F238E27FC236}">
              <a16:creationId xmlns:a16="http://schemas.microsoft.com/office/drawing/2014/main" id="{64541DB1-46DB-417C-99B6-36E18E415C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05" name="Text Box 15">
          <a:extLst>
            <a:ext uri="{FF2B5EF4-FFF2-40B4-BE49-F238E27FC236}">
              <a16:creationId xmlns:a16="http://schemas.microsoft.com/office/drawing/2014/main" id="{FEB7F8D6-B18E-4745-8DFB-0453F874E4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06" name="Text Box 15">
          <a:extLst>
            <a:ext uri="{FF2B5EF4-FFF2-40B4-BE49-F238E27FC236}">
              <a16:creationId xmlns:a16="http://schemas.microsoft.com/office/drawing/2014/main" id="{0AF1EDE5-7CB5-4663-A885-9119002917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07" name="Text Box 15">
          <a:extLst>
            <a:ext uri="{FF2B5EF4-FFF2-40B4-BE49-F238E27FC236}">
              <a16:creationId xmlns:a16="http://schemas.microsoft.com/office/drawing/2014/main" id="{3CA9300A-6001-4F8C-9CE9-6965270A47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08" name="Text Box 15">
          <a:extLst>
            <a:ext uri="{FF2B5EF4-FFF2-40B4-BE49-F238E27FC236}">
              <a16:creationId xmlns:a16="http://schemas.microsoft.com/office/drawing/2014/main" id="{DC4FCB64-4971-4CDD-BFEB-E8A75C074E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09" name="Text Box 15">
          <a:extLst>
            <a:ext uri="{FF2B5EF4-FFF2-40B4-BE49-F238E27FC236}">
              <a16:creationId xmlns:a16="http://schemas.microsoft.com/office/drawing/2014/main" id="{5DA26B58-A5C7-415A-AE70-62FE2FB1E36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10" name="Text Box 15">
          <a:extLst>
            <a:ext uri="{FF2B5EF4-FFF2-40B4-BE49-F238E27FC236}">
              <a16:creationId xmlns:a16="http://schemas.microsoft.com/office/drawing/2014/main" id="{721D9E8B-A209-4B49-86E6-F7860B0E26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11" name="Text Box 15">
          <a:extLst>
            <a:ext uri="{FF2B5EF4-FFF2-40B4-BE49-F238E27FC236}">
              <a16:creationId xmlns:a16="http://schemas.microsoft.com/office/drawing/2014/main" id="{09E258FC-439A-4806-A6FE-C983C3F6AE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12" name="Text Box 15">
          <a:extLst>
            <a:ext uri="{FF2B5EF4-FFF2-40B4-BE49-F238E27FC236}">
              <a16:creationId xmlns:a16="http://schemas.microsoft.com/office/drawing/2014/main" id="{C1CD7DF7-F296-47B4-A2DF-9191BC1A38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13" name="Text Box 15">
          <a:extLst>
            <a:ext uri="{FF2B5EF4-FFF2-40B4-BE49-F238E27FC236}">
              <a16:creationId xmlns:a16="http://schemas.microsoft.com/office/drawing/2014/main" id="{087A3253-061B-4530-939D-257C2629284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914E45F2-6314-44BC-9171-C0EBF0AAC1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15" name="Text Box 15">
          <a:extLst>
            <a:ext uri="{FF2B5EF4-FFF2-40B4-BE49-F238E27FC236}">
              <a16:creationId xmlns:a16="http://schemas.microsoft.com/office/drawing/2014/main" id="{75F5F4F1-7627-47D0-8AB0-580FBE6A06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16" name="Text Box 15">
          <a:extLst>
            <a:ext uri="{FF2B5EF4-FFF2-40B4-BE49-F238E27FC236}">
              <a16:creationId xmlns:a16="http://schemas.microsoft.com/office/drawing/2014/main" id="{74F36E27-8A2B-4934-B47D-FFABD0DA80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17" name="Text Box 15">
          <a:extLst>
            <a:ext uri="{FF2B5EF4-FFF2-40B4-BE49-F238E27FC236}">
              <a16:creationId xmlns:a16="http://schemas.microsoft.com/office/drawing/2014/main" id="{D21DFCE2-9012-43A1-ADFB-203777345E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18" name="Text Box 15">
          <a:extLst>
            <a:ext uri="{FF2B5EF4-FFF2-40B4-BE49-F238E27FC236}">
              <a16:creationId xmlns:a16="http://schemas.microsoft.com/office/drawing/2014/main" id="{752DB9FF-0A49-43A3-AE50-2098777AF1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19" name="Text Box 15">
          <a:extLst>
            <a:ext uri="{FF2B5EF4-FFF2-40B4-BE49-F238E27FC236}">
              <a16:creationId xmlns:a16="http://schemas.microsoft.com/office/drawing/2014/main" id="{17F3D838-A1EE-4FDF-96EE-2B6BAAC015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20" name="Text Box 15">
          <a:extLst>
            <a:ext uri="{FF2B5EF4-FFF2-40B4-BE49-F238E27FC236}">
              <a16:creationId xmlns:a16="http://schemas.microsoft.com/office/drawing/2014/main" id="{CC26AA35-4B65-4AFC-8774-99E1EE529F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21" name="Text Box 15">
          <a:extLst>
            <a:ext uri="{FF2B5EF4-FFF2-40B4-BE49-F238E27FC236}">
              <a16:creationId xmlns:a16="http://schemas.microsoft.com/office/drawing/2014/main" id="{4FF6A309-364D-462D-B75C-8A1B339297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22" name="Text Box 15">
          <a:extLst>
            <a:ext uri="{FF2B5EF4-FFF2-40B4-BE49-F238E27FC236}">
              <a16:creationId xmlns:a16="http://schemas.microsoft.com/office/drawing/2014/main" id="{DB279D52-2763-427F-B33D-F7AB00BD6C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23" name="Text Box 15">
          <a:extLst>
            <a:ext uri="{FF2B5EF4-FFF2-40B4-BE49-F238E27FC236}">
              <a16:creationId xmlns:a16="http://schemas.microsoft.com/office/drawing/2014/main" id="{42B7F600-FAA0-413B-8E6D-8827FBE99A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24" name="Text Box 15">
          <a:extLst>
            <a:ext uri="{FF2B5EF4-FFF2-40B4-BE49-F238E27FC236}">
              <a16:creationId xmlns:a16="http://schemas.microsoft.com/office/drawing/2014/main" id="{2FED1084-3173-46CE-99A5-095631E700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25" name="Text Box 15">
          <a:extLst>
            <a:ext uri="{FF2B5EF4-FFF2-40B4-BE49-F238E27FC236}">
              <a16:creationId xmlns:a16="http://schemas.microsoft.com/office/drawing/2014/main" id="{F2172CAB-C090-4D11-BCA7-B3A1A7A6DA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26" name="Text Box 15">
          <a:extLst>
            <a:ext uri="{FF2B5EF4-FFF2-40B4-BE49-F238E27FC236}">
              <a16:creationId xmlns:a16="http://schemas.microsoft.com/office/drawing/2014/main" id="{16292578-85C4-4461-912B-9FCF288216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27" name="Text Box 15">
          <a:extLst>
            <a:ext uri="{FF2B5EF4-FFF2-40B4-BE49-F238E27FC236}">
              <a16:creationId xmlns:a16="http://schemas.microsoft.com/office/drawing/2014/main" id="{88221C6C-5F23-4E3E-B14B-C8EC1F661A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28" name="Text Box 15">
          <a:extLst>
            <a:ext uri="{FF2B5EF4-FFF2-40B4-BE49-F238E27FC236}">
              <a16:creationId xmlns:a16="http://schemas.microsoft.com/office/drawing/2014/main" id="{516A35EE-91A6-4CC4-9233-056C616FB4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29" name="Text Box 15">
          <a:extLst>
            <a:ext uri="{FF2B5EF4-FFF2-40B4-BE49-F238E27FC236}">
              <a16:creationId xmlns:a16="http://schemas.microsoft.com/office/drawing/2014/main" id="{2B2595E4-4616-4338-97A8-A20292364B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30" name="Text Box 15">
          <a:extLst>
            <a:ext uri="{FF2B5EF4-FFF2-40B4-BE49-F238E27FC236}">
              <a16:creationId xmlns:a16="http://schemas.microsoft.com/office/drawing/2014/main" id="{FF103826-C269-4BF0-B766-B451384D74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31" name="Text Box 15">
          <a:extLst>
            <a:ext uri="{FF2B5EF4-FFF2-40B4-BE49-F238E27FC236}">
              <a16:creationId xmlns:a16="http://schemas.microsoft.com/office/drawing/2014/main" id="{FF283915-149A-49C0-8089-B88EE13863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32" name="Text Box 15">
          <a:extLst>
            <a:ext uri="{FF2B5EF4-FFF2-40B4-BE49-F238E27FC236}">
              <a16:creationId xmlns:a16="http://schemas.microsoft.com/office/drawing/2014/main" id="{D2C02EF9-BAA3-4F25-82A9-F5363C297D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33" name="Text Box 15">
          <a:extLst>
            <a:ext uri="{FF2B5EF4-FFF2-40B4-BE49-F238E27FC236}">
              <a16:creationId xmlns:a16="http://schemas.microsoft.com/office/drawing/2014/main" id="{7248F769-7363-4DA4-BF51-392899D385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34" name="Text Box 15">
          <a:extLst>
            <a:ext uri="{FF2B5EF4-FFF2-40B4-BE49-F238E27FC236}">
              <a16:creationId xmlns:a16="http://schemas.microsoft.com/office/drawing/2014/main" id="{5D0389AD-EC73-47EB-A7E3-47F4195D38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35" name="Text Box 15">
          <a:extLst>
            <a:ext uri="{FF2B5EF4-FFF2-40B4-BE49-F238E27FC236}">
              <a16:creationId xmlns:a16="http://schemas.microsoft.com/office/drawing/2014/main" id="{B6C99B7E-FACB-4AC6-926C-C25DA7B641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36" name="Text Box 15">
          <a:extLst>
            <a:ext uri="{FF2B5EF4-FFF2-40B4-BE49-F238E27FC236}">
              <a16:creationId xmlns:a16="http://schemas.microsoft.com/office/drawing/2014/main" id="{E5932E1B-C41E-4242-8D18-CBF58BF7AC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37" name="Text Box 15">
          <a:extLst>
            <a:ext uri="{FF2B5EF4-FFF2-40B4-BE49-F238E27FC236}">
              <a16:creationId xmlns:a16="http://schemas.microsoft.com/office/drawing/2014/main" id="{939A1517-7887-430B-BA00-232A3BD027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38" name="Text Box 15">
          <a:extLst>
            <a:ext uri="{FF2B5EF4-FFF2-40B4-BE49-F238E27FC236}">
              <a16:creationId xmlns:a16="http://schemas.microsoft.com/office/drawing/2014/main" id="{6F4CD21F-979E-4444-9DE6-B21F5B19504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39" name="Text Box 15">
          <a:extLst>
            <a:ext uri="{FF2B5EF4-FFF2-40B4-BE49-F238E27FC236}">
              <a16:creationId xmlns:a16="http://schemas.microsoft.com/office/drawing/2014/main" id="{032AB498-D3E0-4107-BFD2-827BF4AB7F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40" name="Text Box 15">
          <a:extLst>
            <a:ext uri="{FF2B5EF4-FFF2-40B4-BE49-F238E27FC236}">
              <a16:creationId xmlns:a16="http://schemas.microsoft.com/office/drawing/2014/main" id="{B7A880D4-E5A5-45C9-93BE-A2B850311D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41" name="Text Box 15">
          <a:extLst>
            <a:ext uri="{FF2B5EF4-FFF2-40B4-BE49-F238E27FC236}">
              <a16:creationId xmlns:a16="http://schemas.microsoft.com/office/drawing/2014/main" id="{1A1C2D80-6540-4A4E-8674-443216026E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42" name="Text Box 15">
          <a:extLst>
            <a:ext uri="{FF2B5EF4-FFF2-40B4-BE49-F238E27FC236}">
              <a16:creationId xmlns:a16="http://schemas.microsoft.com/office/drawing/2014/main" id="{EDAA7DC4-27C6-4034-B3BE-D5B2A6F688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43" name="Text Box 15">
          <a:extLst>
            <a:ext uri="{FF2B5EF4-FFF2-40B4-BE49-F238E27FC236}">
              <a16:creationId xmlns:a16="http://schemas.microsoft.com/office/drawing/2014/main" id="{0C079422-CFF1-4908-A8D0-14E9B9737B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44" name="Text Box 15">
          <a:extLst>
            <a:ext uri="{FF2B5EF4-FFF2-40B4-BE49-F238E27FC236}">
              <a16:creationId xmlns:a16="http://schemas.microsoft.com/office/drawing/2014/main" id="{4B9F5357-D287-41EA-921F-1400AC5041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45" name="Text Box 15">
          <a:extLst>
            <a:ext uri="{FF2B5EF4-FFF2-40B4-BE49-F238E27FC236}">
              <a16:creationId xmlns:a16="http://schemas.microsoft.com/office/drawing/2014/main" id="{8731CEC3-DB10-4FC1-AB73-A1CAB14929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46" name="Text Box 15">
          <a:extLst>
            <a:ext uri="{FF2B5EF4-FFF2-40B4-BE49-F238E27FC236}">
              <a16:creationId xmlns:a16="http://schemas.microsoft.com/office/drawing/2014/main" id="{6CF5E80E-8727-4BC2-9392-4C60A2DF88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47" name="Text Box 15">
          <a:extLst>
            <a:ext uri="{FF2B5EF4-FFF2-40B4-BE49-F238E27FC236}">
              <a16:creationId xmlns:a16="http://schemas.microsoft.com/office/drawing/2014/main" id="{63D3777A-F90A-4ABC-AF3F-52D122E17B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48" name="Text Box 15">
          <a:extLst>
            <a:ext uri="{FF2B5EF4-FFF2-40B4-BE49-F238E27FC236}">
              <a16:creationId xmlns:a16="http://schemas.microsoft.com/office/drawing/2014/main" id="{7F586B3F-A5A5-4933-BBCF-2123DDDF86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49" name="Text Box 15">
          <a:extLst>
            <a:ext uri="{FF2B5EF4-FFF2-40B4-BE49-F238E27FC236}">
              <a16:creationId xmlns:a16="http://schemas.microsoft.com/office/drawing/2014/main" id="{FD3B997A-08BE-4B1B-8C48-7B7772939F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50" name="Text Box 15">
          <a:extLst>
            <a:ext uri="{FF2B5EF4-FFF2-40B4-BE49-F238E27FC236}">
              <a16:creationId xmlns:a16="http://schemas.microsoft.com/office/drawing/2014/main" id="{29328795-DDF6-49A7-9895-80872E90CC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51" name="Text Box 15">
          <a:extLst>
            <a:ext uri="{FF2B5EF4-FFF2-40B4-BE49-F238E27FC236}">
              <a16:creationId xmlns:a16="http://schemas.microsoft.com/office/drawing/2014/main" id="{B1E9C398-3C7D-4B2A-B696-C64A0FE44B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52" name="Text Box 15">
          <a:extLst>
            <a:ext uri="{FF2B5EF4-FFF2-40B4-BE49-F238E27FC236}">
              <a16:creationId xmlns:a16="http://schemas.microsoft.com/office/drawing/2014/main" id="{532C589A-5F8F-4CA0-9389-53C29FE7E5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53" name="Text Box 15">
          <a:extLst>
            <a:ext uri="{FF2B5EF4-FFF2-40B4-BE49-F238E27FC236}">
              <a16:creationId xmlns:a16="http://schemas.microsoft.com/office/drawing/2014/main" id="{4F91E163-ECA2-4E23-8ABA-9804CC150F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54" name="Text Box 15">
          <a:extLst>
            <a:ext uri="{FF2B5EF4-FFF2-40B4-BE49-F238E27FC236}">
              <a16:creationId xmlns:a16="http://schemas.microsoft.com/office/drawing/2014/main" id="{B172F913-5653-4AA4-A77E-82A87D1E9B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55" name="Text Box 15">
          <a:extLst>
            <a:ext uri="{FF2B5EF4-FFF2-40B4-BE49-F238E27FC236}">
              <a16:creationId xmlns:a16="http://schemas.microsoft.com/office/drawing/2014/main" id="{450B629E-ECA7-4AC1-A45E-C3F1BF2DD4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56" name="Text Box 15">
          <a:extLst>
            <a:ext uri="{FF2B5EF4-FFF2-40B4-BE49-F238E27FC236}">
              <a16:creationId xmlns:a16="http://schemas.microsoft.com/office/drawing/2014/main" id="{D982DF1C-B814-4E0E-96A0-7CD83613B5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57" name="Text Box 15">
          <a:extLst>
            <a:ext uri="{FF2B5EF4-FFF2-40B4-BE49-F238E27FC236}">
              <a16:creationId xmlns:a16="http://schemas.microsoft.com/office/drawing/2014/main" id="{1204AA8A-6B3B-4457-9D0E-E22B4017D1D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58" name="Text Box 15">
          <a:extLst>
            <a:ext uri="{FF2B5EF4-FFF2-40B4-BE49-F238E27FC236}">
              <a16:creationId xmlns:a16="http://schemas.microsoft.com/office/drawing/2014/main" id="{98D051E3-B61A-4789-B3BC-94F7772ED5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59" name="Text Box 15">
          <a:extLst>
            <a:ext uri="{FF2B5EF4-FFF2-40B4-BE49-F238E27FC236}">
              <a16:creationId xmlns:a16="http://schemas.microsoft.com/office/drawing/2014/main" id="{10C5403D-C098-4910-B0A9-DE224CAD8C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60" name="Text Box 15">
          <a:extLst>
            <a:ext uri="{FF2B5EF4-FFF2-40B4-BE49-F238E27FC236}">
              <a16:creationId xmlns:a16="http://schemas.microsoft.com/office/drawing/2014/main" id="{C7083E44-4A33-4B49-86A6-283A5335D4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61" name="Text Box 15">
          <a:extLst>
            <a:ext uri="{FF2B5EF4-FFF2-40B4-BE49-F238E27FC236}">
              <a16:creationId xmlns:a16="http://schemas.microsoft.com/office/drawing/2014/main" id="{2EB0033B-166A-4A2D-A141-5C5807B36E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62" name="Text Box 15">
          <a:extLst>
            <a:ext uri="{FF2B5EF4-FFF2-40B4-BE49-F238E27FC236}">
              <a16:creationId xmlns:a16="http://schemas.microsoft.com/office/drawing/2014/main" id="{E4F2FEB8-9DC2-4146-9937-2CCFAA1C59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63" name="Text Box 15">
          <a:extLst>
            <a:ext uri="{FF2B5EF4-FFF2-40B4-BE49-F238E27FC236}">
              <a16:creationId xmlns:a16="http://schemas.microsoft.com/office/drawing/2014/main" id="{184E0F35-B7A3-41D1-BA5B-79A7D341EA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64" name="Text Box 15">
          <a:extLst>
            <a:ext uri="{FF2B5EF4-FFF2-40B4-BE49-F238E27FC236}">
              <a16:creationId xmlns:a16="http://schemas.microsoft.com/office/drawing/2014/main" id="{6DC95B9B-8D72-4067-8942-71A244E373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65" name="Text Box 15">
          <a:extLst>
            <a:ext uri="{FF2B5EF4-FFF2-40B4-BE49-F238E27FC236}">
              <a16:creationId xmlns:a16="http://schemas.microsoft.com/office/drawing/2014/main" id="{021554DF-84CC-4BFD-84D9-F355A180865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66" name="Text Box 15">
          <a:extLst>
            <a:ext uri="{FF2B5EF4-FFF2-40B4-BE49-F238E27FC236}">
              <a16:creationId xmlns:a16="http://schemas.microsoft.com/office/drawing/2014/main" id="{D22CBED9-8016-41E2-89C6-CBEE591C79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67" name="Text Box 15">
          <a:extLst>
            <a:ext uri="{FF2B5EF4-FFF2-40B4-BE49-F238E27FC236}">
              <a16:creationId xmlns:a16="http://schemas.microsoft.com/office/drawing/2014/main" id="{37125E1D-A00F-4D09-ACAE-BD8B4BD80E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68" name="Text Box 15">
          <a:extLst>
            <a:ext uri="{FF2B5EF4-FFF2-40B4-BE49-F238E27FC236}">
              <a16:creationId xmlns:a16="http://schemas.microsoft.com/office/drawing/2014/main" id="{D3629F3C-C388-44F3-99A5-561FAC22D49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69" name="Text Box 15">
          <a:extLst>
            <a:ext uri="{FF2B5EF4-FFF2-40B4-BE49-F238E27FC236}">
              <a16:creationId xmlns:a16="http://schemas.microsoft.com/office/drawing/2014/main" id="{C36B3667-E076-46AA-9571-B2591BBFD9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70" name="Text Box 15">
          <a:extLst>
            <a:ext uri="{FF2B5EF4-FFF2-40B4-BE49-F238E27FC236}">
              <a16:creationId xmlns:a16="http://schemas.microsoft.com/office/drawing/2014/main" id="{7FAC5DD4-F4E0-465B-8BA4-318B1604C2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71" name="Text Box 15">
          <a:extLst>
            <a:ext uri="{FF2B5EF4-FFF2-40B4-BE49-F238E27FC236}">
              <a16:creationId xmlns:a16="http://schemas.microsoft.com/office/drawing/2014/main" id="{33126109-AC7E-4EDC-918F-A3E1AA8D00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72" name="Text Box 15">
          <a:extLst>
            <a:ext uri="{FF2B5EF4-FFF2-40B4-BE49-F238E27FC236}">
              <a16:creationId xmlns:a16="http://schemas.microsoft.com/office/drawing/2014/main" id="{6C75A0B8-9088-45F0-9B90-1D18A1A826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73" name="Text Box 15">
          <a:extLst>
            <a:ext uri="{FF2B5EF4-FFF2-40B4-BE49-F238E27FC236}">
              <a16:creationId xmlns:a16="http://schemas.microsoft.com/office/drawing/2014/main" id="{37F27346-71C2-4E7D-A8B3-84175403B8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74" name="Text Box 15">
          <a:extLst>
            <a:ext uri="{FF2B5EF4-FFF2-40B4-BE49-F238E27FC236}">
              <a16:creationId xmlns:a16="http://schemas.microsoft.com/office/drawing/2014/main" id="{3EFC54CB-3726-4108-BE2E-BB0379727F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75" name="Text Box 15">
          <a:extLst>
            <a:ext uri="{FF2B5EF4-FFF2-40B4-BE49-F238E27FC236}">
              <a16:creationId xmlns:a16="http://schemas.microsoft.com/office/drawing/2014/main" id="{C6A69C00-011A-47BE-BF92-DC8E21B186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76" name="Text Box 15">
          <a:extLst>
            <a:ext uri="{FF2B5EF4-FFF2-40B4-BE49-F238E27FC236}">
              <a16:creationId xmlns:a16="http://schemas.microsoft.com/office/drawing/2014/main" id="{4DC490BD-1B3D-4E26-99E9-6AA28B5684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77" name="Text Box 15">
          <a:extLst>
            <a:ext uri="{FF2B5EF4-FFF2-40B4-BE49-F238E27FC236}">
              <a16:creationId xmlns:a16="http://schemas.microsoft.com/office/drawing/2014/main" id="{B47793D2-6C11-48E7-B3D9-5C0169C50F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78" name="Text Box 15">
          <a:extLst>
            <a:ext uri="{FF2B5EF4-FFF2-40B4-BE49-F238E27FC236}">
              <a16:creationId xmlns:a16="http://schemas.microsoft.com/office/drawing/2014/main" id="{36C246E7-8684-4F63-BD43-59723FE197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79" name="Text Box 15">
          <a:extLst>
            <a:ext uri="{FF2B5EF4-FFF2-40B4-BE49-F238E27FC236}">
              <a16:creationId xmlns:a16="http://schemas.microsoft.com/office/drawing/2014/main" id="{32048ADE-6A86-40FD-A96D-127135AD3D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80" name="Text Box 15">
          <a:extLst>
            <a:ext uri="{FF2B5EF4-FFF2-40B4-BE49-F238E27FC236}">
              <a16:creationId xmlns:a16="http://schemas.microsoft.com/office/drawing/2014/main" id="{201FFF08-316E-4A54-9440-06B7AF9E69C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81" name="Text Box 15">
          <a:extLst>
            <a:ext uri="{FF2B5EF4-FFF2-40B4-BE49-F238E27FC236}">
              <a16:creationId xmlns:a16="http://schemas.microsoft.com/office/drawing/2014/main" id="{BB674264-7756-4D5B-AE48-A7109410C8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82" name="Text Box 15">
          <a:extLst>
            <a:ext uri="{FF2B5EF4-FFF2-40B4-BE49-F238E27FC236}">
              <a16:creationId xmlns:a16="http://schemas.microsoft.com/office/drawing/2014/main" id="{776015A1-CAE6-4E62-9C29-41EFB67BD9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83" name="Text Box 15">
          <a:extLst>
            <a:ext uri="{FF2B5EF4-FFF2-40B4-BE49-F238E27FC236}">
              <a16:creationId xmlns:a16="http://schemas.microsoft.com/office/drawing/2014/main" id="{DFD76D12-0C32-4C0E-8F52-BFD93C8301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84" name="Text Box 15">
          <a:extLst>
            <a:ext uri="{FF2B5EF4-FFF2-40B4-BE49-F238E27FC236}">
              <a16:creationId xmlns:a16="http://schemas.microsoft.com/office/drawing/2014/main" id="{972D7872-D951-46AA-95CF-F793629DFFA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85" name="Text Box 15">
          <a:extLst>
            <a:ext uri="{FF2B5EF4-FFF2-40B4-BE49-F238E27FC236}">
              <a16:creationId xmlns:a16="http://schemas.microsoft.com/office/drawing/2014/main" id="{1DD64A5C-5F60-4048-A479-91C32E67EF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86" name="Text Box 15">
          <a:extLst>
            <a:ext uri="{FF2B5EF4-FFF2-40B4-BE49-F238E27FC236}">
              <a16:creationId xmlns:a16="http://schemas.microsoft.com/office/drawing/2014/main" id="{7B9AE4A8-40F3-4389-BDF6-66B72916BBB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87" name="Text Box 15">
          <a:extLst>
            <a:ext uri="{FF2B5EF4-FFF2-40B4-BE49-F238E27FC236}">
              <a16:creationId xmlns:a16="http://schemas.microsoft.com/office/drawing/2014/main" id="{37D8B5E5-ED5E-4DB3-800A-F7040AB183E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88" name="Text Box 15">
          <a:extLst>
            <a:ext uri="{FF2B5EF4-FFF2-40B4-BE49-F238E27FC236}">
              <a16:creationId xmlns:a16="http://schemas.microsoft.com/office/drawing/2014/main" id="{F5DE98D9-E5F4-485B-A1C2-6F5E8E897DA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89" name="Text Box 15">
          <a:extLst>
            <a:ext uri="{FF2B5EF4-FFF2-40B4-BE49-F238E27FC236}">
              <a16:creationId xmlns:a16="http://schemas.microsoft.com/office/drawing/2014/main" id="{39BC9717-4C78-40C8-8D7A-2F3DE87916C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90" name="Text Box 15">
          <a:extLst>
            <a:ext uri="{FF2B5EF4-FFF2-40B4-BE49-F238E27FC236}">
              <a16:creationId xmlns:a16="http://schemas.microsoft.com/office/drawing/2014/main" id="{E83DEA2E-2CC0-468B-AC29-F5A75693DF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91" name="Text Box 15">
          <a:extLst>
            <a:ext uri="{FF2B5EF4-FFF2-40B4-BE49-F238E27FC236}">
              <a16:creationId xmlns:a16="http://schemas.microsoft.com/office/drawing/2014/main" id="{47C24360-D656-42E2-834C-B6EBD7B91A2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92" name="Text Box 15">
          <a:extLst>
            <a:ext uri="{FF2B5EF4-FFF2-40B4-BE49-F238E27FC236}">
              <a16:creationId xmlns:a16="http://schemas.microsoft.com/office/drawing/2014/main" id="{A384B9DD-87B2-4775-87EA-2CD9B0BC166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93" name="Text Box 15">
          <a:extLst>
            <a:ext uri="{FF2B5EF4-FFF2-40B4-BE49-F238E27FC236}">
              <a16:creationId xmlns:a16="http://schemas.microsoft.com/office/drawing/2014/main" id="{C7983E1B-4386-4400-87BD-C47C9DDC747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94" name="Text Box 15">
          <a:extLst>
            <a:ext uri="{FF2B5EF4-FFF2-40B4-BE49-F238E27FC236}">
              <a16:creationId xmlns:a16="http://schemas.microsoft.com/office/drawing/2014/main" id="{C1AEA632-C42D-48E9-A1EA-70FF8C860F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95" name="Text Box 15">
          <a:extLst>
            <a:ext uri="{FF2B5EF4-FFF2-40B4-BE49-F238E27FC236}">
              <a16:creationId xmlns:a16="http://schemas.microsoft.com/office/drawing/2014/main" id="{793F6B75-4876-409A-AB86-905E416A39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96" name="Text Box 15">
          <a:extLst>
            <a:ext uri="{FF2B5EF4-FFF2-40B4-BE49-F238E27FC236}">
              <a16:creationId xmlns:a16="http://schemas.microsoft.com/office/drawing/2014/main" id="{702F14F7-F133-4B76-AA17-332155357D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97" name="Text Box 15">
          <a:extLst>
            <a:ext uri="{FF2B5EF4-FFF2-40B4-BE49-F238E27FC236}">
              <a16:creationId xmlns:a16="http://schemas.microsoft.com/office/drawing/2014/main" id="{62244E9E-EE0F-48FE-B29E-5AE9A849FD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98" name="Text Box 15">
          <a:extLst>
            <a:ext uri="{FF2B5EF4-FFF2-40B4-BE49-F238E27FC236}">
              <a16:creationId xmlns:a16="http://schemas.microsoft.com/office/drawing/2014/main" id="{FE7B105E-B270-4D6B-9B09-A8BD91ABBD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99" name="Text Box 15">
          <a:extLst>
            <a:ext uri="{FF2B5EF4-FFF2-40B4-BE49-F238E27FC236}">
              <a16:creationId xmlns:a16="http://schemas.microsoft.com/office/drawing/2014/main" id="{753340F1-DE6D-4742-806E-BDDD0B7D8C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00" name="Text Box 15">
          <a:extLst>
            <a:ext uri="{FF2B5EF4-FFF2-40B4-BE49-F238E27FC236}">
              <a16:creationId xmlns:a16="http://schemas.microsoft.com/office/drawing/2014/main" id="{304069DC-B197-4E4B-9D7A-1E0AE06E7D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01" name="Text Box 15">
          <a:extLst>
            <a:ext uri="{FF2B5EF4-FFF2-40B4-BE49-F238E27FC236}">
              <a16:creationId xmlns:a16="http://schemas.microsoft.com/office/drawing/2014/main" id="{A7435257-786F-4257-BCAE-1B2E3D1955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02" name="Text Box 15">
          <a:extLst>
            <a:ext uri="{FF2B5EF4-FFF2-40B4-BE49-F238E27FC236}">
              <a16:creationId xmlns:a16="http://schemas.microsoft.com/office/drawing/2014/main" id="{993416F2-C27A-4434-81C1-58C7C152C2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03" name="Text Box 15">
          <a:extLst>
            <a:ext uri="{FF2B5EF4-FFF2-40B4-BE49-F238E27FC236}">
              <a16:creationId xmlns:a16="http://schemas.microsoft.com/office/drawing/2014/main" id="{ACD23ECE-C8F2-4279-BED6-C8F64B8D57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04" name="Text Box 15">
          <a:extLst>
            <a:ext uri="{FF2B5EF4-FFF2-40B4-BE49-F238E27FC236}">
              <a16:creationId xmlns:a16="http://schemas.microsoft.com/office/drawing/2014/main" id="{DBE6F5A7-B983-40D4-8984-BD23FFFAB3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05" name="Text Box 15">
          <a:extLst>
            <a:ext uri="{FF2B5EF4-FFF2-40B4-BE49-F238E27FC236}">
              <a16:creationId xmlns:a16="http://schemas.microsoft.com/office/drawing/2014/main" id="{4CD14E08-C6E0-41DB-A249-18B16A5C474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06" name="Text Box 15">
          <a:extLst>
            <a:ext uri="{FF2B5EF4-FFF2-40B4-BE49-F238E27FC236}">
              <a16:creationId xmlns:a16="http://schemas.microsoft.com/office/drawing/2014/main" id="{14543FF0-59FC-478F-BB2B-F2B987BB9D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07" name="Text Box 15">
          <a:extLst>
            <a:ext uri="{FF2B5EF4-FFF2-40B4-BE49-F238E27FC236}">
              <a16:creationId xmlns:a16="http://schemas.microsoft.com/office/drawing/2014/main" id="{6AE1710A-8333-4A08-90C9-943F0B5C21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08" name="Text Box 15">
          <a:extLst>
            <a:ext uri="{FF2B5EF4-FFF2-40B4-BE49-F238E27FC236}">
              <a16:creationId xmlns:a16="http://schemas.microsoft.com/office/drawing/2014/main" id="{5EE94CDD-2326-4477-B5FF-CECBE30797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09" name="Text Box 15">
          <a:extLst>
            <a:ext uri="{FF2B5EF4-FFF2-40B4-BE49-F238E27FC236}">
              <a16:creationId xmlns:a16="http://schemas.microsoft.com/office/drawing/2014/main" id="{276C0FBE-6D5E-4882-B395-40964D3B94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10" name="Text Box 15">
          <a:extLst>
            <a:ext uri="{FF2B5EF4-FFF2-40B4-BE49-F238E27FC236}">
              <a16:creationId xmlns:a16="http://schemas.microsoft.com/office/drawing/2014/main" id="{091552A8-5FB0-4CC0-98BC-4C3024FF5A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11" name="Text Box 15">
          <a:extLst>
            <a:ext uri="{FF2B5EF4-FFF2-40B4-BE49-F238E27FC236}">
              <a16:creationId xmlns:a16="http://schemas.microsoft.com/office/drawing/2014/main" id="{5381EF73-C815-45E0-93CA-31EAF5344B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12" name="Text Box 15">
          <a:extLst>
            <a:ext uri="{FF2B5EF4-FFF2-40B4-BE49-F238E27FC236}">
              <a16:creationId xmlns:a16="http://schemas.microsoft.com/office/drawing/2014/main" id="{24BDD489-CA0C-4413-B626-3CEA7BA2B2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13" name="Text Box 15">
          <a:extLst>
            <a:ext uri="{FF2B5EF4-FFF2-40B4-BE49-F238E27FC236}">
              <a16:creationId xmlns:a16="http://schemas.microsoft.com/office/drawing/2014/main" id="{D2BE0B26-31BE-4529-BCD6-6A87189AA9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14" name="Text Box 15">
          <a:extLst>
            <a:ext uri="{FF2B5EF4-FFF2-40B4-BE49-F238E27FC236}">
              <a16:creationId xmlns:a16="http://schemas.microsoft.com/office/drawing/2014/main" id="{8463E56D-60D1-4943-B8E5-34EF1EF9A1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15" name="Text Box 15">
          <a:extLst>
            <a:ext uri="{FF2B5EF4-FFF2-40B4-BE49-F238E27FC236}">
              <a16:creationId xmlns:a16="http://schemas.microsoft.com/office/drawing/2014/main" id="{DCFD1890-8D2D-41E2-8C81-3D38A774A3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16" name="Text Box 15">
          <a:extLst>
            <a:ext uri="{FF2B5EF4-FFF2-40B4-BE49-F238E27FC236}">
              <a16:creationId xmlns:a16="http://schemas.microsoft.com/office/drawing/2014/main" id="{7202CE04-E934-4DE0-A2EB-CA39888F02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17" name="Text Box 15">
          <a:extLst>
            <a:ext uri="{FF2B5EF4-FFF2-40B4-BE49-F238E27FC236}">
              <a16:creationId xmlns:a16="http://schemas.microsoft.com/office/drawing/2014/main" id="{2B89520E-CBCC-4C59-9882-9492F8F0FA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18" name="Text Box 15">
          <a:extLst>
            <a:ext uri="{FF2B5EF4-FFF2-40B4-BE49-F238E27FC236}">
              <a16:creationId xmlns:a16="http://schemas.microsoft.com/office/drawing/2014/main" id="{4E09FF3B-9BBB-43D2-BACE-21625318BA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19" name="Text Box 15">
          <a:extLst>
            <a:ext uri="{FF2B5EF4-FFF2-40B4-BE49-F238E27FC236}">
              <a16:creationId xmlns:a16="http://schemas.microsoft.com/office/drawing/2014/main" id="{EAD82B95-AB52-42A0-8D7D-8947F47817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20" name="Text Box 15">
          <a:extLst>
            <a:ext uri="{FF2B5EF4-FFF2-40B4-BE49-F238E27FC236}">
              <a16:creationId xmlns:a16="http://schemas.microsoft.com/office/drawing/2014/main" id="{CD98904C-E886-4456-8E76-1AB8F4D726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21" name="Text Box 15">
          <a:extLst>
            <a:ext uri="{FF2B5EF4-FFF2-40B4-BE49-F238E27FC236}">
              <a16:creationId xmlns:a16="http://schemas.microsoft.com/office/drawing/2014/main" id="{28401D4A-FEF9-4FFB-B412-DD4EB98247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22" name="Text Box 15">
          <a:extLst>
            <a:ext uri="{FF2B5EF4-FFF2-40B4-BE49-F238E27FC236}">
              <a16:creationId xmlns:a16="http://schemas.microsoft.com/office/drawing/2014/main" id="{22CE168F-15FE-43CB-BC8D-E34358F39A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23" name="Text Box 15">
          <a:extLst>
            <a:ext uri="{FF2B5EF4-FFF2-40B4-BE49-F238E27FC236}">
              <a16:creationId xmlns:a16="http://schemas.microsoft.com/office/drawing/2014/main" id="{23E316CB-1857-4514-84C4-D86CF366A62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42C97114-F063-4440-B84E-B3BC76E020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25" name="Text Box 15">
          <a:extLst>
            <a:ext uri="{FF2B5EF4-FFF2-40B4-BE49-F238E27FC236}">
              <a16:creationId xmlns:a16="http://schemas.microsoft.com/office/drawing/2014/main" id="{C5F30992-5D18-4025-9BD6-42A295E0C7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26" name="Text Box 15">
          <a:extLst>
            <a:ext uri="{FF2B5EF4-FFF2-40B4-BE49-F238E27FC236}">
              <a16:creationId xmlns:a16="http://schemas.microsoft.com/office/drawing/2014/main" id="{9DA37E96-E949-485F-9456-507971F4B4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27" name="Text Box 15">
          <a:extLst>
            <a:ext uri="{FF2B5EF4-FFF2-40B4-BE49-F238E27FC236}">
              <a16:creationId xmlns:a16="http://schemas.microsoft.com/office/drawing/2014/main" id="{DA476C59-2D1A-4102-8F8F-305089E7A4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28" name="Text Box 15">
          <a:extLst>
            <a:ext uri="{FF2B5EF4-FFF2-40B4-BE49-F238E27FC236}">
              <a16:creationId xmlns:a16="http://schemas.microsoft.com/office/drawing/2014/main" id="{55BA3282-B906-419D-9160-0680826F54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29" name="Text Box 15">
          <a:extLst>
            <a:ext uri="{FF2B5EF4-FFF2-40B4-BE49-F238E27FC236}">
              <a16:creationId xmlns:a16="http://schemas.microsoft.com/office/drawing/2014/main" id="{1FB9DD74-ED79-400F-9060-333D053FE62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30" name="Text Box 15">
          <a:extLst>
            <a:ext uri="{FF2B5EF4-FFF2-40B4-BE49-F238E27FC236}">
              <a16:creationId xmlns:a16="http://schemas.microsoft.com/office/drawing/2014/main" id="{E000989C-F967-415E-8F12-DE15575AC5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31" name="Text Box 15">
          <a:extLst>
            <a:ext uri="{FF2B5EF4-FFF2-40B4-BE49-F238E27FC236}">
              <a16:creationId xmlns:a16="http://schemas.microsoft.com/office/drawing/2014/main" id="{995A3EC6-D9D7-4643-818F-2DE71CF581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32" name="Text Box 15">
          <a:extLst>
            <a:ext uri="{FF2B5EF4-FFF2-40B4-BE49-F238E27FC236}">
              <a16:creationId xmlns:a16="http://schemas.microsoft.com/office/drawing/2014/main" id="{82914329-9E43-4509-B17A-F646531EDD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33" name="Text Box 15">
          <a:extLst>
            <a:ext uri="{FF2B5EF4-FFF2-40B4-BE49-F238E27FC236}">
              <a16:creationId xmlns:a16="http://schemas.microsoft.com/office/drawing/2014/main" id="{260B1553-0405-42FC-A944-882E647A3E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34" name="Text Box 15">
          <a:extLst>
            <a:ext uri="{FF2B5EF4-FFF2-40B4-BE49-F238E27FC236}">
              <a16:creationId xmlns:a16="http://schemas.microsoft.com/office/drawing/2014/main" id="{E442820B-BA7F-4F6B-AB50-D7EB3F8D0D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35" name="Text Box 15">
          <a:extLst>
            <a:ext uri="{FF2B5EF4-FFF2-40B4-BE49-F238E27FC236}">
              <a16:creationId xmlns:a16="http://schemas.microsoft.com/office/drawing/2014/main" id="{3CA89E84-7F5A-4D25-AB99-AB52608E43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36" name="Text Box 15">
          <a:extLst>
            <a:ext uri="{FF2B5EF4-FFF2-40B4-BE49-F238E27FC236}">
              <a16:creationId xmlns:a16="http://schemas.microsoft.com/office/drawing/2014/main" id="{37B9EE97-9C7C-45B6-B3B4-C9D7D95341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37" name="Text Box 15">
          <a:extLst>
            <a:ext uri="{FF2B5EF4-FFF2-40B4-BE49-F238E27FC236}">
              <a16:creationId xmlns:a16="http://schemas.microsoft.com/office/drawing/2014/main" id="{3FB7CFB9-F270-435F-9DC1-1C3D7D6031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38" name="Text Box 15">
          <a:extLst>
            <a:ext uri="{FF2B5EF4-FFF2-40B4-BE49-F238E27FC236}">
              <a16:creationId xmlns:a16="http://schemas.microsoft.com/office/drawing/2014/main" id="{A6A0708A-E8B1-42A0-AA59-1B0E3A2E1E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39" name="Text Box 15">
          <a:extLst>
            <a:ext uri="{FF2B5EF4-FFF2-40B4-BE49-F238E27FC236}">
              <a16:creationId xmlns:a16="http://schemas.microsoft.com/office/drawing/2014/main" id="{A6D3CECA-C72B-4E26-9746-16A5AD3EC8F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40" name="Text Box 15">
          <a:extLst>
            <a:ext uri="{FF2B5EF4-FFF2-40B4-BE49-F238E27FC236}">
              <a16:creationId xmlns:a16="http://schemas.microsoft.com/office/drawing/2014/main" id="{408226F1-0E56-4F76-B1BF-67BB262805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41" name="Text Box 15">
          <a:extLst>
            <a:ext uri="{FF2B5EF4-FFF2-40B4-BE49-F238E27FC236}">
              <a16:creationId xmlns:a16="http://schemas.microsoft.com/office/drawing/2014/main" id="{9F7ED599-7E2A-4C21-A2DB-6BA052D016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42" name="Text Box 15">
          <a:extLst>
            <a:ext uri="{FF2B5EF4-FFF2-40B4-BE49-F238E27FC236}">
              <a16:creationId xmlns:a16="http://schemas.microsoft.com/office/drawing/2014/main" id="{751A63B0-E7A4-4157-B49A-9B0605C69C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43" name="Text Box 15">
          <a:extLst>
            <a:ext uri="{FF2B5EF4-FFF2-40B4-BE49-F238E27FC236}">
              <a16:creationId xmlns:a16="http://schemas.microsoft.com/office/drawing/2014/main" id="{A6F4A6D3-FBBC-495D-B109-33E4F6FC3F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44" name="Text Box 15">
          <a:extLst>
            <a:ext uri="{FF2B5EF4-FFF2-40B4-BE49-F238E27FC236}">
              <a16:creationId xmlns:a16="http://schemas.microsoft.com/office/drawing/2014/main" id="{73AAF765-C49A-40B2-BC39-374560C1E4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45" name="Text Box 15">
          <a:extLst>
            <a:ext uri="{FF2B5EF4-FFF2-40B4-BE49-F238E27FC236}">
              <a16:creationId xmlns:a16="http://schemas.microsoft.com/office/drawing/2014/main" id="{17EE4421-D6A1-451E-BCA1-25D90010E0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46" name="Text Box 15">
          <a:extLst>
            <a:ext uri="{FF2B5EF4-FFF2-40B4-BE49-F238E27FC236}">
              <a16:creationId xmlns:a16="http://schemas.microsoft.com/office/drawing/2014/main" id="{CB456850-858B-4FE6-B7C7-C1E590D2CF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47" name="Text Box 15">
          <a:extLst>
            <a:ext uri="{FF2B5EF4-FFF2-40B4-BE49-F238E27FC236}">
              <a16:creationId xmlns:a16="http://schemas.microsoft.com/office/drawing/2014/main" id="{5744E02D-1A78-4A44-B98B-46292318C8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48" name="Text Box 15">
          <a:extLst>
            <a:ext uri="{FF2B5EF4-FFF2-40B4-BE49-F238E27FC236}">
              <a16:creationId xmlns:a16="http://schemas.microsoft.com/office/drawing/2014/main" id="{CDB7D884-C9AC-44B9-95AA-06208C82734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49" name="Text Box 15">
          <a:extLst>
            <a:ext uri="{FF2B5EF4-FFF2-40B4-BE49-F238E27FC236}">
              <a16:creationId xmlns:a16="http://schemas.microsoft.com/office/drawing/2014/main" id="{71406020-E093-4DB6-8137-55CD557162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50" name="Text Box 15">
          <a:extLst>
            <a:ext uri="{FF2B5EF4-FFF2-40B4-BE49-F238E27FC236}">
              <a16:creationId xmlns:a16="http://schemas.microsoft.com/office/drawing/2014/main" id="{D7AB2BA7-A310-4C75-BFAA-2EFC654F9B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51" name="Text Box 15">
          <a:extLst>
            <a:ext uri="{FF2B5EF4-FFF2-40B4-BE49-F238E27FC236}">
              <a16:creationId xmlns:a16="http://schemas.microsoft.com/office/drawing/2014/main" id="{DEBA5019-502F-4684-9193-E80FA9B75A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52" name="Text Box 15">
          <a:extLst>
            <a:ext uri="{FF2B5EF4-FFF2-40B4-BE49-F238E27FC236}">
              <a16:creationId xmlns:a16="http://schemas.microsoft.com/office/drawing/2014/main" id="{B35FA9A6-D4B7-42EF-BA9B-05AC220D0C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53" name="Text Box 15">
          <a:extLst>
            <a:ext uri="{FF2B5EF4-FFF2-40B4-BE49-F238E27FC236}">
              <a16:creationId xmlns:a16="http://schemas.microsoft.com/office/drawing/2014/main" id="{1A213DA1-9609-480A-8D5E-50F471F91B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54" name="Text Box 15">
          <a:extLst>
            <a:ext uri="{FF2B5EF4-FFF2-40B4-BE49-F238E27FC236}">
              <a16:creationId xmlns:a16="http://schemas.microsoft.com/office/drawing/2014/main" id="{B9572BA2-2205-4E74-888C-0327659E50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55" name="Text Box 15">
          <a:extLst>
            <a:ext uri="{FF2B5EF4-FFF2-40B4-BE49-F238E27FC236}">
              <a16:creationId xmlns:a16="http://schemas.microsoft.com/office/drawing/2014/main" id="{A207147F-EA0E-413B-9442-CAF71BE4730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56" name="Text Box 15">
          <a:extLst>
            <a:ext uri="{FF2B5EF4-FFF2-40B4-BE49-F238E27FC236}">
              <a16:creationId xmlns:a16="http://schemas.microsoft.com/office/drawing/2014/main" id="{EF155FC0-FB0F-4D28-B1C5-A8F98A840E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57" name="Text Box 15">
          <a:extLst>
            <a:ext uri="{FF2B5EF4-FFF2-40B4-BE49-F238E27FC236}">
              <a16:creationId xmlns:a16="http://schemas.microsoft.com/office/drawing/2014/main" id="{CF65E2A0-6211-493E-A482-ED50792C25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58" name="Text Box 15">
          <a:extLst>
            <a:ext uri="{FF2B5EF4-FFF2-40B4-BE49-F238E27FC236}">
              <a16:creationId xmlns:a16="http://schemas.microsoft.com/office/drawing/2014/main" id="{3FB60204-90BB-4DBF-BB6E-5F232D5D445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59" name="Text Box 15">
          <a:extLst>
            <a:ext uri="{FF2B5EF4-FFF2-40B4-BE49-F238E27FC236}">
              <a16:creationId xmlns:a16="http://schemas.microsoft.com/office/drawing/2014/main" id="{46F2D5B0-3376-401F-950A-D7DAA673033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60" name="Text Box 15">
          <a:extLst>
            <a:ext uri="{FF2B5EF4-FFF2-40B4-BE49-F238E27FC236}">
              <a16:creationId xmlns:a16="http://schemas.microsoft.com/office/drawing/2014/main" id="{5F205616-EBFA-4353-A714-3E5E5729A4E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61" name="Text Box 15">
          <a:extLst>
            <a:ext uri="{FF2B5EF4-FFF2-40B4-BE49-F238E27FC236}">
              <a16:creationId xmlns:a16="http://schemas.microsoft.com/office/drawing/2014/main" id="{57515CC7-B8D0-474E-B088-09F20E7F82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62" name="Text Box 15">
          <a:extLst>
            <a:ext uri="{FF2B5EF4-FFF2-40B4-BE49-F238E27FC236}">
              <a16:creationId xmlns:a16="http://schemas.microsoft.com/office/drawing/2014/main" id="{C8B9F273-5C44-4E92-9048-2A8E8A54A9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63" name="Text Box 15">
          <a:extLst>
            <a:ext uri="{FF2B5EF4-FFF2-40B4-BE49-F238E27FC236}">
              <a16:creationId xmlns:a16="http://schemas.microsoft.com/office/drawing/2014/main" id="{3576AE5A-FBD1-4183-A709-389342F65AE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64" name="Text Box 15">
          <a:extLst>
            <a:ext uri="{FF2B5EF4-FFF2-40B4-BE49-F238E27FC236}">
              <a16:creationId xmlns:a16="http://schemas.microsoft.com/office/drawing/2014/main" id="{C8D0FB6A-D4F7-433B-91F1-F6418FA092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65" name="Text Box 15">
          <a:extLst>
            <a:ext uri="{FF2B5EF4-FFF2-40B4-BE49-F238E27FC236}">
              <a16:creationId xmlns:a16="http://schemas.microsoft.com/office/drawing/2014/main" id="{6C49F113-4BEB-4732-BB08-7E2F71B14F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66" name="Text Box 15">
          <a:extLst>
            <a:ext uri="{FF2B5EF4-FFF2-40B4-BE49-F238E27FC236}">
              <a16:creationId xmlns:a16="http://schemas.microsoft.com/office/drawing/2014/main" id="{D29D47EF-C7D9-4FED-9283-171CF7E16BC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67" name="Text Box 15">
          <a:extLst>
            <a:ext uri="{FF2B5EF4-FFF2-40B4-BE49-F238E27FC236}">
              <a16:creationId xmlns:a16="http://schemas.microsoft.com/office/drawing/2014/main" id="{ACFF0749-3067-445C-8D34-BD96C74690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81A5B484-60E5-4033-B003-A07CAE1B5B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69" name="Text Box 15">
          <a:extLst>
            <a:ext uri="{FF2B5EF4-FFF2-40B4-BE49-F238E27FC236}">
              <a16:creationId xmlns:a16="http://schemas.microsoft.com/office/drawing/2014/main" id="{222C2ADC-17CC-4CBB-B75B-9252A35FED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70" name="Text Box 15">
          <a:extLst>
            <a:ext uri="{FF2B5EF4-FFF2-40B4-BE49-F238E27FC236}">
              <a16:creationId xmlns:a16="http://schemas.microsoft.com/office/drawing/2014/main" id="{94844F34-AA76-4C26-A67B-9388DC2997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71" name="Text Box 15">
          <a:extLst>
            <a:ext uri="{FF2B5EF4-FFF2-40B4-BE49-F238E27FC236}">
              <a16:creationId xmlns:a16="http://schemas.microsoft.com/office/drawing/2014/main" id="{24F32214-29BA-4F27-B183-B933E284E1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72" name="Text Box 15">
          <a:extLst>
            <a:ext uri="{FF2B5EF4-FFF2-40B4-BE49-F238E27FC236}">
              <a16:creationId xmlns:a16="http://schemas.microsoft.com/office/drawing/2014/main" id="{B4472716-0B70-4866-8A0E-26FE372E94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73" name="Text Box 15">
          <a:extLst>
            <a:ext uri="{FF2B5EF4-FFF2-40B4-BE49-F238E27FC236}">
              <a16:creationId xmlns:a16="http://schemas.microsoft.com/office/drawing/2014/main" id="{E895F567-69C1-46D6-8C22-A4DFE1140A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74" name="Text Box 15">
          <a:extLst>
            <a:ext uri="{FF2B5EF4-FFF2-40B4-BE49-F238E27FC236}">
              <a16:creationId xmlns:a16="http://schemas.microsoft.com/office/drawing/2014/main" id="{B99E5021-3012-452C-8AB7-32A502FB8C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75" name="Text Box 15">
          <a:extLst>
            <a:ext uri="{FF2B5EF4-FFF2-40B4-BE49-F238E27FC236}">
              <a16:creationId xmlns:a16="http://schemas.microsoft.com/office/drawing/2014/main" id="{1FB5F8EA-7E08-4A94-BCCD-7BD4174673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76" name="Text Box 15">
          <a:extLst>
            <a:ext uri="{FF2B5EF4-FFF2-40B4-BE49-F238E27FC236}">
              <a16:creationId xmlns:a16="http://schemas.microsoft.com/office/drawing/2014/main" id="{22D2568A-4854-49E3-865C-773C303207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77" name="Text Box 15">
          <a:extLst>
            <a:ext uri="{FF2B5EF4-FFF2-40B4-BE49-F238E27FC236}">
              <a16:creationId xmlns:a16="http://schemas.microsoft.com/office/drawing/2014/main" id="{BADBC763-755F-4FF3-AA62-89A23EB5F4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78" name="Text Box 15">
          <a:extLst>
            <a:ext uri="{FF2B5EF4-FFF2-40B4-BE49-F238E27FC236}">
              <a16:creationId xmlns:a16="http://schemas.microsoft.com/office/drawing/2014/main" id="{4C31D1FC-42EB-42B8-9D90-6581E44DDE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79" name="Text Box 15">
          <a:extLst>
            <a:ext uri="{FF2B5EF4-FFF2-40B4-BE49-F238E27FC236}">
              <a16:creationId xmlns:a16="http://schemas.microsoft.com/office/drawing/2014/main" id="{7F91B27E-5A62-458A-B840-186B537CDF5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80" name="Text Box 15">
          <a:extLst>
            <a:ext uri="{FF2B5EF4-FFF2-40B4-BE49-F238E27FC236}">
              <a16:creationId xmlns:a16="http://schemas.microsoft.com/office/drawing/2014/main" id="{09CFA2BE-F905-4446-9F5D-87C96EB460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81" name="Text Box 15">
          <a:extLst>
            <a:ext uri="{FF2B5EF4-FFF2-40B4-BE49-F238E27FC236}">
              <a16:creationId xmlns:a16="http://schemas.microsoft.com/office/drawing/2014/main" id="{BCD06471-9257-42F2-914D-2F89F10A75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82" name="Text Box 15">
          <a:extLst>
            <a:ext uri="{FF2B5EF4-FFF2-40B4-BE49-F238E27FC236}">
              <a16:creationId xmlns:a16="http://schemas.microsoft.com/office/drawing/2014/main" id="{1470F3C1-9D95-419A-871F-27FD144EDA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83" name="Text Box 15">
          <a:extLst>
            <a:ext uri="{FF2B5EF4-FFF2-40B4-BE49-F238E27FC236}">
              <a16:creationId xmlns:a16="http://schemas.microsoft.com/office/drawing/2014/main" id="{81B1E8D9-FBA3-4207-866A-51E25379AE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84" name="Text Box 15">
          <a:extLst>
            <a:ext uri="{FF2B5EF4-FFF2-40B4-BE49-F238E27FC236}">
              <a16:creationId xmlns:a16="http://schemas.microsoft.com/office/drawing/2014/main" id="{1E4C36AB-629A-47B5-ACFD-33F166091C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85" name="Text Box 15">
          <a:extLst>
            <a:ext uri="{FF2B5EF4-FFF2-40B4-BE49-F238E27FC236}">
              <a16:creationId xmlns:a16="http://schemas.microsoft.com/office/drawing/2014/main" id="{B89E0EFF-D231-40FE-B497-3B64BB68C4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86" name="Text Box 15">
          <a:extLst>
            <a:ext uri="{FF2B5EF4-FFF2-40B4-BE49-F238E27FC236}">
              <a16:creationId xmlns:a16="http://schemas.microsoft.com/office/drawing/2014/main" id="{330A6DD6-58E0-4265-8378-3BBB669173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860DE73B-FF1C-4C7C-B15F-CC6128E686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88" name="Text Box 15">
          <a:extLst>
            <a:ext uri="{FF2B5EF4-FFF2-40B4-BE49-F238E27FC236}">
              <a16:creationId xmlns:a16="http://schemas.microsoft.com/office/drawing/2014/main" id="{10BB8435-40C3-47B8-A34C-1DDAB5E3C7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89" name="Text Box 15">
          <a:extLst>
            <a:ext uri="{FF2B5EF4-FFF2-40B4-BE49-F238E27FC236}">
              <a16:creationId xmlns:a16="http://schemas.microsoft.com/office/drawing/2014/main" id="{931F6EC0-41A7-4BC4-A527-D3839CA0BA5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10A8737E-6587-476C-9979-AF92BF0232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91" name="Text Box 15">
          <a:extLst>
            <a:ext uri="{FF2B5EF4-FFF2-40B4-BE49-F238E27FC236}">
              <a16:creationId xmlns:a16="http://schemas.microsoft.com/office/drawing/2014/main" id="{92DE3C8B-3C70-4625-8C34-84A9E1FF4E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92" name="Text Box 15">
          <a:extLst>
            <a:ext uri="{FF2B5EF4-FFF2-40B4-BE49-F238E27FC236}">
              <a16:creationId xmlns:a16="http://schemas.microsoft.com/office/drawing/2014/main" id="{4B30D110-6122-4406-BC2F-B17C60D719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93" name="Text Box 15">
          <a:extLst>
            <a:ext uri="{FF2B5EF4-FFF2-40B4-BE49-F238E27FC236}">
              <a16:creationId xmlns:a16="http://schemas.microsoft.com/office/drawing/2014/main" id="{3D62F923-3D25-46A7-AFAE-9F10C937AD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94" name="Text Box 15">
          <a:extLst>
            <a:ext uri="{FF2B5EF4-FFF2-40B4-BE49-F238E27FC236}">
              <a16:creationId xmlns:a16="http://schemas.microsoft.com/office/drawing/2014/main" id="{E43874B8-14F1-4E5D-A381-F7960013E1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95" name="Text Box 15">
          <a:extLst>
            <a:ext uri="{FF2B5EF4-FFF2-40B4-BE49-F238E27FC236}">
              <a16:creationId xmlns:a16="http://schemas.microsoft.com/office/drawing/2014/main" id="{1AEB89A7-9C32-4F74-9458-EEC743B25DC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96" name="Text Box 15">
          <a:extLst>
            <a:ext uri="{FF2B5EF4-FFF2-40B4-BE49-F238E27FC236}">
              <a16:creationId xmlns:a16="http://schemas.microsoft.com/office/drawing/2014/main" id="{DDD8FE7B-FB9C-4502-BDBD-777A4C5E14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97" name="Text Box 15">
          <a:extLst>
            <a:ext uri="{FF2B5EF4-FFF2-40B4-BE49-F238E27FC236}">
              <a16:creationId xmlns:a16="http://schemas.microsoft.com/office/drawing/2014/main" id="{5A842D75-B6AF-4CA8-9A32-388F32FA1E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98" name="Text Box 15">
          <a:extLst>
            <a:ext uri="{FF2B5EF4-FFF2-40B4-BE49-F238E27FC236}">
              <a16:creationId xmlns:a16="http://schemas.microsoft.com/office/drawing/2014/main" id="{541A37A1-9CD6-47A7-BE90-1433BD47B4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99" name="Text Box 15">
          <a:extLst>
            <a:ext uri="{FF2B5EF4-FFF2-40B4-BE49-F238E27FC236}">
              <a16:creationId xmlns:a16="http://schemas.microsoft.com/office/drawing/2014/main" id="{2D6D69A9-C03A-412D-BD3D-FFE28B62B3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00" name="Text Box 15">
          <a:extLst>
            <a:ext uri="{FF2B5EF4-FFF2-40B4-BE49-F238E27FC236}">
              <a16:creationId xmlns:a16="http://schemas.microsoft.com/office/drawing/2014/main" id="{3AC6979C-5E16-4C2F-9423-6FB0C6A886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01" name="Text Box 15">
          <a:extLst>
            <a:ext uri="{FF2B5EF4-FFF2-40B4-BE49-F238E27FC236}">
              <a16:creationId xmlns:a16="http://schemas.microsoft.com/office/drawing/2014/main" id="{666FABFE-1381-4DCF-BB3B-E233F0C00E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02" name="Text Box 15">
          <a:extLst>
            <a:ext uri="{FF2B5EF4-FFF2-40B4-BE49-F238E27FC236}">
              <a16:creationId xmlns:a16="http://schemas.microsoft.com/office/drawing/2014/main" id="{469CE332-F770-43C7-9288-34433C633F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03" name="Text Box 15">
          <a:extLst>
            <a:ext uri="{FF2B5EF4-FFF2-40B4-BE49-F238E27FC236}">
              <a16:creationId xmlns:a16="http://schemas.microsoft.com/office/drawing/2014/main" id="{3F5786C2-5934-4794-9907-E958AF542B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04" name="Text Box 15">
          <a:extLst>
            <a:ext uri="{FF2B5EF4-FFF2-40B4-BE49-F238E27FC236}">
              <a16:creationId xmlns:a16="http://schemas.microsoft.com/office/drawing/2014/main" id="{7E54F70D-6900-4C43-B27F-89DBCD4CAE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05" name="Text Box 15">
          <a:extLst>
            <a:ext uri="{FF2B5EF4-FFF2-40B4-BE49-F238E27FC236}">
              <a16:creationId xmlns:a16="http://schemas.microsoft.com/office/drawing/2014/main" id="{32D28C52-CB5D-400F-972D-461F6DCBE3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06" name="Text Box 15">
          <a:extLst>
            <a:ext uri="{FF2B5EF4-FFF2-40B4-BE49-F238E27FC236}">
              <a16:creationId xmlns:a16="http://schemas.microsoft.com/office/drawing/2014/main" id="{946A615B-580F-4ACC-8488-258F4E8562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07" name="Text Box 15">
          <a:extLst>
            <a:ext uri="{FF2B5EF4-FFF2-40B4-BE49-F238E27FC236}">
              <a16:creationId xmlns:a16="http://schemas.microsoft.com/office/drawing/2014/main" id="{0C383139-6021-47F2-AEF6-589AE440A9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08" name="Text Box 15">
          <a:extLst>
            <a:ext uri="{FF2B5EF4-FFF2-40B4-BE49-F238E27FC236}">
              <a16:creationId xmlns:a16="http://schemas.microsoft.com/office/drawing/2014/main" id="{3CC98D92-FCBF-4E76-9D51-39C741796C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09" name="Text Box 15">
          <a:extLst>
            <a:ext uri="{FF2B5EF4-FFF2-40B4-BE49-F238E27FC236}">
              <a16:creationId xmlns:a16="http://schemas.microsoft.com/office/drawing/2014/main" id="{CA1BE70F-A3D2-4E83-8C06-45C1ED16CE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10" name="Text Box 15">
          <a:extLst>
            <a:ext uri="{FF2B5EF4-FFF2-40B4-BE49-F238E27FC236}">
              <a16:creationId xmlns:a16="http://schemas.microsoft.com/office/drawing/2014/main" id="{5E3CA1F2-9559-4CEB-9D85-5CB333B8EC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11" name="Text Box 15">
          <a:extLst>
            <a:ext uri="{FF2B5EF4-FFF2-40B4-BE49-F238E27FC236}">
              <a16:creationId xmlns:a16="http://schemas.microsoft.com/office/drawing/2014/main" id="{79A2E021-84FB-426D-B9A9-B2B745DF36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12" name="Text Box 15">
          <a:extLst>
            <a:ext uri="{FF2B5EF4-FFF2-40B4-BE49-F238E27FC236}">
              <a16:creationId xmlns:a16="http://schemas.microsoft.com/office/drawing/2014/main" id="{8E27E855-F55C-40CD-932E-3BAE4B78860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13" name="Text Box 15">
          <a:extLst>
            <a:ext uri="{FF2B5EF4-FFF2-40B4-BE49-F238E27FC236}">
              <a16:creationId xmlns:a16="http://schemas.microsoft.com/office/drawing/2014/main" id="{53C7B736-3DAB-4500-B197-A7E75011EBA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14" name="Text Box 15">
          <a:extLst>
            <a:ext uri="{FF2B5EF4-FFF2-40B4-BE49-F238E27FC236}">
              <a16:creationId xmlns:a16="http://schemas.microsoft.com/office/drawing/2014/main" id="{983C8053-84C0-4096-8F9E-E096D8A4B1D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15" name="Text Box 15">
          <a:extLst>
            <a:ext uri="{FF2B5EF4-FFF2-40B4-BE49-F238E27FC236}">
              <a16:creationId xmlns:a16="http://schemas.microsoft.com/office/drawing/2014/main" id="{31AA0D70-A2F2-438D-853D-3553F200D5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16" name="Text Box 15">
          <a:extLst>
            <a:ext uri="{FF2B5EF4-FFF2-40B4-BE49-F238E27FC236}">
              <a16:creationId xmlns:a16="http://schemas.microsoft.com/office/drawing/2014/main" id="{68249842-BEE2-41EE-9EFB-3D54D3538C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17" name="Text Box 15">
          <a:extLst>
            <a:ext uri="{FF2B5EF4-FFF2-40B4-BE49-F238E27FC236}">
              <a16:creationId xmlns:a16="http://schemas.microsoft.com/office/drawing/2014/main" id="{241416D6-D4CD-4B14-AE70-CD65DD2EC69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18" name="Text Box 15">
          <a:extLst>
            <a:ext uri="{FF2B5EF4-FFF2-40B4-BE49-F238E27FC236}">
              <a16:creationId xmlns:a16="http://schemas.microsoft.com/office/drawing/2014/main" id="{CB68FCDB-2AA6-4AC1-94DB-B03137F2F2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19" name="Text Box 15">
          <a:extLst>
            <a:ext uri="{FF2B5EF4-FFF2-40B4-BE49-F238E27FC236}">
              <a16:creationId xmlns:a16="http://schemas.microsoft.com/office/drawing/2014/main" id="{0C1810F4-3A73-4DD7-86C5-05FD45D309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20" name="Text Box 15">
          <a:extLst>
            <a:ext uri="{FF2B5EF4-FFF2-40B4-BE49-F238E27FC236}">
              <a16:creationId xmlns:a16="http://schemas.microsoft.com/office/drawing/2014/main" id="{1C69DFB1-CB11-4BC5-9848-57275915C6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21" name="Text Box 15">
          <a:extLst>
            <a:ext uri="{FF2B5EF4-FFF2-40B4-BE49-F238E27FC236}">
              <a16:creationId xmlns:a16="http://schemas.microsoft.com/office/drawing/2014/main" id="{3C660CDF-FEBF-43BC-87CF-52480ED6F4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22" name="Text Box 15">
          <a:extLst>
            <a:ext uri="{FF2B5EF4-FFF2-40B4-BE49-F238E27FC236}">
              <a16:creationId xmlns:a16="http://schemas.microsoft.com/office/drawing/2014/main" id="{E0CC4EA2-072A-4CE2-8E87-D34CACCCD2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23" name="Text Box 15">
          <a:extLst>
            <a:ext uri="{FF2B5EF4-FFF2-40B4-BE49-F238E27FC236}">
              <a16:creationId xmlns:a16="http://schemas.microsoft.com/office/drawing/2014/main" id="{CD1893E4-4379-427C-B5E8-26FC277340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24" name="Text Box 15">
          <a:extLst>
            <a:ext uri="{FF2B5EF4-FFF2-40B4-BE49-F238E27FC236}">
              <a16:creationId xmlns:a16="http://schemas.microsoft.com/office/drawing/2014/main" id="{82A80CD5-C0F7-42C9-BBAD-346FE9B36EE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25" name="Text Box 15">
          <a:extLst>
            <a:ext uri="{FF2B5EF4-FFF2-40B4-BE49-F238E27FC236}">
              <a16:creationId xmlns:a16="http://schemas.microsoft.com/office/drawing/2014/main" id="{9D42C8B6-F7EA-47B4-812B-29974B840B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26" name="Text Box 15">
          <a:extLst>
            <a:ext uri="{FF2B5EF4-FFF2-40B4-BE49-F238E27FC236}">
              <a16:creationId xmlns:a16="http://schemas.microsoft.com/office/drawing/2014/main" id="{703BDBBB-25AF-4304-B3FD-00A8A3CA0B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27" name="Text Box 15">
          <a:extLst>
            <a:ext uri="{FF2B5EF4-FFF2-40B4-BE49-F238E27FC236}">
              <a16:creationId xmlns:a16="http://schemas.microsoft.com/office/drawing/2014/main" id="{FBAEF638-C99B-4C9D-A70B-1C9A412F80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28" name="Text Box 15">
          <a:extLst>
            <a:ext uri="{FF2B5EF4-FFF2-40B4-BE49-F238E27FC236}">
              <a16:creationId xmlns:a16="http://schemas.microsoft.com/office/drawing/2014/main" id="{150DE9E6-9B5A-42D3-BBBD-422944BCB2F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29" name="Text Box 15">
          <a:extLst>
            <a:ext uri="{FF2B5EF4-FFF2-40B4-BE49-F238E27FC236}">
              <a16:creationId xmlns:a16="http://schemas.microsoft.com/office/drawing/2014/main" id="{55BF4ADF-905E-446C-9C47-2E7118E8E44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30" name="Text Box 15">
          <a:extLst>
            <a:ext uri="{FF2B5EF4-FFF2-40B4-BE49-F238E27FC236}">
              <a16:creationId xmlns:a16="http://schemas.microsoft.com/office/drawing/2014/main" id="{A886D344-C37C-452F-8E7C-A8C64F67EA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31" name="Text Box 15">
          <a:extLst>
            <a:ext uri="{FF2B5EF4-FFF2-40B4-BE49-F238E27FC236}">
              <a16:creationId xmlns:a16="http://schemas.microsoft.com/office/drawing/2014/main" id="{89E8488D-C7F1-4ECF-9686-A4CAB420B1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32" name="Text Box 15">
          <a:extLst>
            <a:ext uri="{FF2B5EF4-FFF2-40B4-BE49-F238E27FC236}">
              <a16:creationId xmlns:a16="http://schemas.microsoft.com/office/drawing/2014/main" id="{7B7E35C8-4CA6-40DB-94C4-B6C016E65B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33" name="Text Box 15">
          <a:extLst>
            <a:ext uri="{FF2B5EF4-FFF2-40B4-BE49-F238E27FC236}">
              <a16:creationId xmlns:a16="http://schemas.microsoft.com/office/drawing/2014/main" id="{119B1FBD-A19D-494E-B1D8-D8EE750631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34" name="Text Box 15">
          <a:extLst>
            <a:ext uri="{FF2B5EF4-FFF2-40B4-BE49-F238E27FC236}">
              <a16:creationId xmlns:a16="http://schemas.microsoft.com/office/drawing/2014/main" id="{4DCE8B0C-F762-4CB2-A311-40B055AF99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35" name="Text Box 15">
          <a:extLst>
            <a:ext uri="{FF2B5EF4-FFF2-40B4-BE49-F238E27FC236}">
              <a16:creationId xmlns:a16="http://schemas.microsoft.com/office/drawing/2014/main" id="{B5A1788C-6E02-40B7-B1A8-314758D3E3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36" name="Text Box 15">
          <a:extLst>
            <a:ext uri="{FF2B5EF4-FFF2-40B4-BE49-F238E27FC236}">
              <a16:creationId xmlns:a16="http://schemas.microsoft.com/office/drawing/2014/main" id="{4FE7D720-0FC7-44AF-B5B2-6C72F7881E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37" name="Text Box 15">
          <a:extLst>
            <a:ext uri="{FF2B5EF4-FFF2-40B4-BE49-F238E27FC236}">
              <a16:creationId xmlns:a16="http://schemas.microsoft.com/office/drawing/2014/main" id="{3E809007-7280-4D6C-9A2D-A0822C5609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38" name="Text Box 15">
          <a:extLst>
            <a:ext uri="{FF2B5EF4-FFF2-40B4-BE49-F238E27FC236}">
              <a16:creationId xmlns:a16="http://schemas.microsoft.com/office/drawing/2014/main" id="{5D04D1F9-3D7C-4353-90E2-370F9ADBD6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39" name="Text Box 15">
          <a:extLst>
            <a:ext uri="{FF2B5EF4-FFF2-40B4-BE49-F238E27FC236}">
              <a16:creationId xmlns:a16="http://schemas.microsoft.com/office/drawing/2014/main" id="{1A95E361-A09D-4A71-B449-3BEE6D4D1BC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40" name="Text Box 15">
          <a:extLst>
            <a:ext uri="{FF2B5EF4-FFF2-40B4-BE49-F238E27FC236}">
              <a16:creationId xmlns:a16="http://schemas.microsoft.com/office/drawing/2014/main" id="{8594D3A1-E5BA-4867-AE1F-21BBCB5786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41" name="Text Box 15">
          <a:extLst>
            <a:ext uri="{FF2B5EF4-FFF2-40B4-BE49-F238E27FC236}">
              <a16:creationId xmlns:a16="http://schemas.microsoft.com/office/drawing/2014/main" id="{3B53A840-1D1E-4EF8-ABB7-122335E0A5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42" name="Text Box 15">
          <a:extLst>
            <a:ext uri="{FF2B5EF4-FFF2-40B4-BE49-F238E27FC236}">
              <a16:creationId xmlns:a16="http://schemas.microsoft.com/office/drawing/2014/main" id="{8B161400-508E-43B0-A006-1F0706FD82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43" name="Text Box 15">
          <a:extLst>
            <a:ext uri="{FF2B5EF4-FFF2-40B4-BE49-F238E27FC236}">
              <a16:creationId xmlns:a16="http://schemas.microsoft.com/office/drawing/2014/main" id="{7031C33C-6E8E-4960-B4E2-E1DA53365E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44" name="Text Box 15">
          <a:extLst>
            <a:ext uri="{FF2B5EF4-FFF2-40B4-BE49-F238E27FC236}">
              <a16:creationId xmlns:a16="http://schemas.microsoft.com/office/drawing/2014/main" id="{21E742A5-6ECF-409E-8B37-9BD2BD8EF1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45" name="Text Box 15">
          <a:extLst>
            <a:ext uri="{FF2B5EF4-FFF2-40B4-BE49-F238E27FC236}">
              <a16:creationId xmlns:a16="http://schemas.microsoft.com/office/drawing/2014/main" id="{170F35AF-5BAB-47BA-B230-3007365CBC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46" name="Text Box 15">
          <a:extLst>
            <a:ext uri="{FF2B5EF4-FFF2-40B4-BE49-F238E27FC236}">
              <a16:creationId xmlns:a16="http://schemas.microsoft.com/office/drawing/2014/main" id="{D3676D62-4D81-4A5F-9F2C-7CB8BB2554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47" name="Text Box 15">
          <a:extLst>
            <a:ext uri="{FF2B5EF4-FFF2-40B4-BE49-F238E27FC236}">
              <a16:creationId xmlns:a16="http://schemas.microsoft.com/office/drawing/2014/main" id="{193CD265-F550-432C-9937-C4A20631ADE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48" name="Text Box 15">
          <a:extLst>
            <a:ext uri="{FF2B5EF4-FFF2-40B4-BE49-F238E27FC236}">
              <a16:creationId xmlns:a16="http://schemas.microsoft.com/office/drawing/2014/main" id="{EE88DD08-12FD-4AC2-996F-7C19EEE0EE4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49" name="Text Box 15">
          <a:extLst>
            <a:ext uri="{FF2B5EF4-FFF2-40B4-BE49-F238E27FC236}">
              <a16:creationId xmlns:a16="http://schemas.microsoft.com/office/drawing/2014/main" id="{55499B8A-A695-4456-A2EC-89F2C5CB63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50" name="Text Box 15">
          <a:extLst>
            <a:ext uri="{FF2B5EF4-FFF2-40B4-BE49-F238E27FC236}">
              <a16:creationId xmlns:a16="http://schemas.microsoft.com/office/drawing/2014/main" id="{09116033-BD8B-4EF6-B7FA-4CBDF2B519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51" name="Text Box 15">
          <a:extLst>
            <a:ext uri="{FF2B5EF4-FFF2-40B4-BE49-F238E27FC236}">
              <a16:creationId xmlns:a16="http://schemas.microsoft.com/office/drawing/2014/main" id="{64DB6A87-C561-484D-836B-06EB0786C7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52" name="Text Box 15">
          <a:extLst>
            <a:ext uri="{FF2B5EF4-FFF2-40B4-BE49-F238E27FC236}">
              <a16:creationId xmlns:a16="http://schemas.microsoft.com/office/drawing/2014/main" id="{3B0ABC10-AA81-4B62-AE5B-E89058B508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53" name="Text Box 15">
          <a:extLst>
            <a:ext uri="{FF2B5EF4-FFF2-40B4-BE49-F238E27FC236}">
              <a16:creationId xmlns:a16="http://schemas.microsoft.com/office/drawing/2014/main" id="{3C965910-CEA3-42BC-A55F-09136EF9BC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54" name="Text Box 15">
          <a:extLst>
            <a:ext uri="{FF2B5EF4-FFF2-40B4-BE49-F238E27FC236}">
              <a16:creationId xmlns:a16="http://schemas.microsoft.com/office/drawing/2014/main" id="{14B8C63C-5DDC-49E6-BE3F-CB998D8D38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55" name="Text Box 15">
          <a:extLst>
            <a:ext uri="{FF2B5EF4-FFF2-40B4-BE49-F238E27FC236}">
              <a16:creationId xmlns:a16="http://schemas.microsoft.com/office/drawing/2014/main" id="{9F020D05-B9B3-4AB1-9F55-F1719E9F28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56" name="Text Box 15">
          <a:extLst>
            <a:ext uri="{FF2B5EF4-FFF2-40B4-BE49-F238E27FC236}">
              <a16:creationId xmlns:a16="http://schemas.microsoft.com/office/drawing/2014/main" id="{5227A556-383E-4339-B5D7-427736FAA4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57" name="Text Box 15">
          <a:extLst>
            <a:ext uri="{FF2B5EF4-FFF2-40B4-BE49-F238E27FC236}">
              <a16:creationId xmlns:a16="http://schemas.microsoft.com/office/drawing/2014/main" id="{B99C0695-588B-406B-8898-4A50BE6597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58" name="Text Box 15">
          <a:extLst>
            <a:ext uri="{FF2B5EF4-FFF2-40B4-BE49-F238E27FC236}">
              <a16:creationId xmlns:a16="http://schemas.microsoft.com/office/drawing/2014/main" id="{276F4D85-2542-4E86-BBC7-5F7055F347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59" name="Text Box 15">
          <a:extLst>
            <a:ext uri="{FF2B5EF4-FFF2-40B4-BE49-F238E27FC236}">
              <a16:creationId xmlns:a16="http://schemas.microsoft.com/office/drawing/2014/main" id="{2327A199-F3CC-47A1-9574-0B7B0E60C8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60" name="Text Box 15">
          <a:extLst>
            <a:ext uri="{FF2B5EF4-FFF2-40B4-BE49-F238E27FC236}">
              <a16:creationId xmlns:a16="http://schemas.microsoft.com/office/drawing/2014/main" id="{862C0BD5-C394-42D2-901F-3A82511482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61" name="Text Box 15">
          <a:extLst>
            <a:ext uri="{FF2B5EF4-FFF2-40B4-BE49-F238E27FC236}">
              <a16:creationId xmlns:a16="http://schemas.microsoft.com/office/drawing/2014/main" id="{FFFFB977-16AE-4443-996E-09F44452D8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62" name="Text Box 15">
          <a:extLst>
            <a:ext uri="{FF2B5EF4-FFF2-40B4-BE49-F238E27FC236}">
              <a16:creationId xmlns:a16="http://schemas.microsoft.com/office/drawing/2014/main" id="{6C4218FB-6E73-44CC-8B5B-9C077867FA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63" name="Text Box 15">
          <a:extLst>
            <a:ext uri="{FF2B5EF4-FFF2-40B4-BE49-F238E27FC236}">
              <a16:creationId xmlns:a16="http://schemas.microsoft.com/office/drawing/2014/main" id="{E3CB7918-D152-4918-B409-2E61EAA887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64" name="Text Box 15">
          <a:extLst>
            <a:ext uri="{FF2B5EF4-FFF2-40B4-BE49-F238E27FC236}">
              <a16:creationId xmlns:a16="http://schemas.microsoft.com/office/drawing/2014/main" id="{9B94293F-203F-405A-AA04-67FAD91A42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65" name="Text Box 15">
          <a:extLst>
            <a:ext uri="{FF2B5EF4-FFF2-40B4-BE49-F238E27FC236}">
              <a16:creationId xmlns:a16="http://schemas.microsoft.com/office/drawing/2014/main" id="{ECB7D74B-802E-4CF5-9432-162EB0E81C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66" name="Text Box 15">
          <a:extLst>
            <a:ext uri="{FF2B5EF4-FFF2-40B4-BE49-F238E27FC236}">
              <a16:creationId xmlns:a16="http://schemas.microsoft.com/office/drawing/2014/main" id="{2C48E3A3-BD93-4014-8791-3BA54F671F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67" name="Text Box 15">
          <a:extLst>
            <a:ext uri="{FF2B5EF4-FFF2-40B4-BE49-F238E27FC236}">
              <a16:creationId xmlns:a16="http://schemas.microsoft.com/office/drawing/2014/main" id="{E8E5E55C-A13E-48F5-9269-A28592760F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68" name="Text Box 15">
          <a:extLst>
            <a:ext uri="{FF2B5EF4-FFF2-40B4-BE49-F238E27FC236}">
              <a16:creationId xmlns:a16="http://schemas.microsoft.com/office/drawing/2014/main" id="{B9CEA17D-757B-4CA3-BC20-78CA57B597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69" name="Text Box 15">
          <a:extLst>
            <a:ext uri="{FF2B5EF4-FFF2-40B4-BE49-F238E27FC236}">
              <a16:creationId xmlns:a16="http://schemas.microsoft.com/office/drawing/2014/main" id="{F1533797-1B73-47BE-ACD6-57A80DD23D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70" name="Text Box 15">
          <a:extLst>
            <a:ext uri="{FF2B5EF4-FFF2-40B4-BE49-F238E27FC236}">
              <a16:creationId xmlns:a16="http://schemas.microsoft.com/office/drawing/2014/main" id="{64AE79C8-FD41-46FB-806F-4D446DD0EE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71" name="Text Box 15">
          <a:extLst>
            <a:ext uri="{FF2B5EF4-FFF2-40B4-BE49-F238E27FC236}">
              <a16:creationId xmlns:a16="http://schemas.microsoft.com/office/drawing/2014/main" id="{C0ADEB46-9ABA-4E11-A5CF-6088A14A2E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72" name="Text Box 15">
          <a:extLst>
            <a:ext uri="{FF2B5EF4-FFF2-40B4-BE49-F238E27FC236}">
              <a16:creationId xmlns:a16="http://schemas.microsoft.com/office/drawing/2014/main" id="{1FD79D82-9C69-4A53-876F-809C5EB702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73" name="Text Box 15">
          <a:extLst>
            <a:ext uri="{FF2B5EF4-FFF2-40B4-BE49-F238E27FC236}">
              <a16:creationId xmlns:a16="http://schemas.microsoft.com/office/drawing/2014/main" id="{E16DB7B0-9768-47C4-91F5-32A54BCFE8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74" name="Text Box 15">
          <a:extLst>
            <a:ext uri="{FF2B5EF4-FFF2-40B4-BE49-F238E27FC236}">
              <a16:creationId xmlns:a16="http://schemas.microsoft.com/office/drawing/2014/main" id="{6D983E0F-6DB9-43CD-967B-A942EC26BF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75" name="Text Box 15">
          <a:extLst>
            <a:ext uri="{FF2B5EF4-FFF2-40B4-BE49-F238E27FC236}">
              <a16:creationId xmlns:a16="http://schemas.microsoft.com/office/drawing/2014/main" id="{9984BCA7-6CD4-44C4-84FC-ACFBC6A3B9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76" name="Text Box 15">
          <a:extLst>
            <a:ext uri="{FF2B5EF4-FFF2-40B4-BE49-F238E27FC236}">
              <a16:creationId xmlns:a16="http://schemas.microsoft.com/office/drawing/2014/main" id="{ED087260-4BAA-4DCA-B0E2-41E3E0BB624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77" name="Text Box 15">
          <a:extLst>
            <a:ext uri="{FF2B5EF4-FFF2-40B4-BE49-F238E27FC236}">
              <a16:creationId xmlns:a16="http://schemas.microsoft.com/office/drawing/2014/main" id="{5BE24575-CA1E-4AF8-90CF-983EC4ED3B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78" name="Text Box 15">
          <a:extLst>
            <a:ext uri="{FF2B5EF4-FFF2-40B4-BE49-F238E27FC236}">
              <a16:creationId xmlns:a16="http://schemas.microsoft.com/office/drawing/2014/main" id="{1DFDACE4-3B90-4389-9505-39D527AD11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79" name="Text Box 15">
          <a:extLst>
            <a:ext uri="{FF2B5EF4-FFF2-40B4-BE49-F238E27FC236}">
              <a16:creationId xmlns:a16="http://schemas.microsoft.com/office/drawing/2014/main" id="{59797F0C-FEEC-434B-BA8B-5BD30E6129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80" name="Text Box 15">
          <a:extLst>
            <a:ext uri="{FF2B5EF4-FFF2-40B4-BE49-F238E27FC236}">
              <a16:creationId xmlns:a16="http://schemas.microsoft.com/office/drawing/2014/main" id="{1DD2F2C9-C1DA-437B-A2CB-8066B0F827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81" name="Text Box 15">
          <a:extLst>
            <a:ext uri="{FF2B5EF4-FFF2-40B4-BE49-F238E27FC236}">
              <a16:creationId xmlns:a16="http://schemas.microsoft.com/office/drawing/2014/main" id="{6F0F5096-45B4-4786-AC6E-E788C1CE36C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82" name="Text Box 15">
          <a:extLst>
            <a:ext uri="{FF2B5EF4-FFF2-40B4-BE49-F238E27FC236}">
              <a16:creationId xmlns:a16="http://schemas.microsoft.com/office/drawing/2014/main" id="{6ECC21CC-93F9-4E52-A876-93A43508C1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83" name="Text Box 15">
          <a:extLst>
            <a:ext uri="{FF2B5EF4-FFF2-40B4-BE49-F238E27FC236}">
              <a16:creationId xmlns:a16="http://schemas.microsoft.com/office/drawing/2014/main" id="{1F41292B-EB4B-44B0-8D16-A9A0B6F0D7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84" name="Text Box 15">
          <a:extLst>
            <a:ext uri="{FF2B5EF4-FFF2-40B4-BE49-F238E27FC236}">
              <a16:creationId xmlns:a16="http://schemas.microsoft.com/office/drawing/2014/main" id="{0E6E1962-86B3-4388-A047-D432482948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85" name="Text Box 15">
          <a:extLst>
            <a:ext uri="{FF2B5EF4-FFF2-40B4-BE49-F238E27FC236}">
              <a16:creationId xmlns:a16="http://schemas.microsoft.com/office/drawing/2014/main" id="{19233EDB-AC1D-4E68-9755-8AE316C797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86" name="Text Box 15">
          <a:extLst>
            <a:ext uri="{FF2B5EF4-FFF2-40B4-BE49-F238E27FC236}">
              <a16:creationId xmlns:a16="http://schemas.microsoft.com/office/drawing/2014/main" id="{6D12CB1D-86F3-46E4-A42C-35FEA60A80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87" name="Text Box 15">
          <a:extLst>
            <a:ext uri="{FF2B5EF4-FFF2-40B4-BE49-F238E27FC236}">
              <a16:creationId xmlns:a16="http://schemas.microsoft.com/office/drawing/2014/main" id="{A6A511A4-8BC7-4AB8-8A9D-75FB3E0EA7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88" name="Text Box 15">
          <a:extLst>
            <a:ext uri="{FF2B5EF4-FFF2-40B4-BE49-F238E27FC236}">
              <a16:creationId xmlns:a16="http://schemas.microsoft.com/office/drawing/2014/main" id="{13B924F5-A348-4262-8FC1-5A78266B7D3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89" name="Text Box 15">
          <a:extLst>
            <a:ext uri="{FF2B5EF4-FFF2-40B4-BE49-F238E27FC236}">
              <a16:creationId xmlns:a16="http://schemas.microsoft.com/office/drawing/2014/main" id="{2096DD2C-E7E4-4398-A33E-B44090A90A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90" name="Text Box 15">
          <a:extLst>
            <a:ext uri="{FF2B5EF4-FFF2-40B4-BE49-F238E27FC236}">
              <a16:creationId xmlns:a16="http://schemas.microsoft.com/office/drawing/2014/main" id="{8115E594-BC9F-4FB5-B4E8-86A2538F15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91" name="Text Box 15">
          <a:extLst>
            <a:ext uri="{FF2B5EF4-FFF2-40B4-BE49-F238E27FC236}">
              <a16:creationId xmlns:a16="http://schemas.microsoft.com/office/drawing/2014/main" id="{81A2F7F3-56F3-4A7E-B75E-3690308A5B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92" name="Text Box 15">
          <a:extLst>
            <a:ext uri="{FF2B5EF4-FFF2-40B4-BE49-F238E27FC236}">
              <a16:creationId xmlns:a16="http://schemas.microsoft.com/office/drawing/2014/main" id="{DDC27E0E-9613-40A7-8057-17F50C16B7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93" name="Text Box 15">
          <a:extLst>
            <a:ext uri="{FF2B5EF4-FFF2-40B4-BE49-F238E27FC236}">
              <a16:creationId xmlns:a16="http://schemas.microsoft.com/office/drawing/2014/main" id="{DF3A9986-4E10-4828-923A-88ED371E5BF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94" name="Text Box 15">
          <a:extLst>
            <a:ext uri="{FF2B5EF4-FFF2-40B4-BE49-F238E27FC236}">
              <a16:creationId xmlns:a16="http://schemas.microsoft.com/office/drawing/2014/main" id="{691717B5-509B-4B1D-8F5E-8295B769AFF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95" name="Text Box 15">
          <a:extLst>
            <a:ext uri="{FF2B5EF4-FFF2-40B4-BE49-F238E27FC236}">
              <a16:creationId xmlns:a16="http://schemas.microsoft.com/office/drawing/2014/main" id="{CB0855B1-6B74-48E1-8BAC-2E4F12EF72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96" name="Text Box 15">
          <a:extLst>
            <a:ext uri="{FF2B5EF4-FFF2-40B4-BE49-F238E27FC236}">
              <a16:creationId xmlns:a16="http://schemas.microsoft.com/office/drawing/2014/main" id="{B14AC8FD-7939-47B8-91AB-282BA21DFF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97" name="Text Box 15">
          <a:extLst>
            <a:ext uri="{FF2B5EF4-FFF2-40B4-BE49-F238E27FC236}">
              <a16:creationId xmlns:a16="http://schemas.microsoft.com/office/drawing/2014/main" id="{44A9EB48-63C9-4D7E-BE4D-8CAC07B0E8D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98" name="Text Box 15">
          <a:extLst>
            <a:ext uri="{FF2B5EF4-FFF2-40B4-BE49-F238E27FC236}">
              <a16:creationId xmlns:a16="http://schemas.microsoft.com/office/drawing/2014/main" id="{C10872FD-51DC-452F-958A-372EBF9406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99" name="Text Box 15">
          <a:extLst>
            <a:ext uri="{FF2B5EF4-FFF2-40B4-BE49-F238E27FC236}">
              <a16:creationId xmlns:a16="http://schemas.microsoft.com/office/drawing/2014/main" id="{101919A7-0A29-4E98-9D81-71AC9E2A4A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00" name="Text Box 15">
          <a:extLst>
            <a:ext uri="{FF2B5EF4-FFF2-40B4-BE49-F238E27FC236}">
              <a16:creationId xmlns:a16="http://schemas.microsoft.com/office/drawing/2014/main" id="{D0CC210D-12FA-4436-B0D2-01BC4910FB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01" name="Text Box 15">
          <a:extLst>
            <a:ext uri="{FF2B5EF4-FFF2-40B4-BE49-F238E27FC236}">
              <a16:creationId xmlns:a16="http://schemas.microsoft.com/office/drawing/2014/main" id="{70085064-DDD8-4300-830A-0F47F90B9EC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02" name="Text Box 15">
          <a:extLst>
            <a:ext uri="{FF2B5EF4-FFF2-40B4-BE49-F238E27FC236}">
              <a16:creationId xmlns:a16="http://schemas.microsoft.com/office/drawing/2014/main" id="{1A22C7C7-F4E2-4119-8D65-C1461C155D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03" name="Text Box 15">
          <a:extLst>
            <a:ext uri="{FF2B5EF4-FFF2-40B4-BE49-F238E27FC236}">
              <a16:creationId xmlns:a16="http://schemas.microsoft.com/office/drawing/2014/main" id="{1003D4B7-D7B7-456F-9D57-EEAD745D0A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04" name="Text Box 15">
          <a:extLst>
            <a:ext uri="{FF2B5EF4-FFF2-40B4-BE49-F238E27FC236}">
              <a16:creationId xmlns:a16="http://schemas.microsoft.com/office/drawing/2014/main" id="{FADF457F-5685-4E62-B9FD-168E95A682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05" name="Text Box 15">
          <a:extLst>
            <a:ext uri="{FF2B5EF4-FFF2-40B4-BE49-F238E27FC236}">
              <a16:creationId xmlns:a16="http://schemas.microsoft.com/office/drawing/2014/main" id="{647AB6B3-D75E-4381-9B11-3005BF22A3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06" name="Text Box 15">
          <a:extLst>
            <a:ext uri="{FF2B5EF4-FFF2-40B4-BE49-F238E27FC236}">
              <a16:creationId xmlns:a16="http://schemas.microsoft.com/office/drawing/2014/main" id="{FF97E803-F907-4B68-A305-2B93B149DA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07" name="Text Box 15">
          <a:extLst>
            <a:ext uri="{FF2B5EF4-FFF2-40B4-BE49-F238E27FC236}">
              <a16:creationId xmlns:a16="http://schemas.microsoft.com/office/drawing/2014/main" id="{024F5312-83DC-41B1-8B5F-239DB21878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08" name="Text Box 15">
          <a:extLst>
            <a:ext uri="{FF2B5EF4-FFF2-40B4-BE49-F238E27FC236}">
              <a16:creationId xmlns:a16="http://schemas.microsoft.com/office/drawing/2014/main" id="{2FC32D5C-D09D-4740-9F3F-3188EF5AAE2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09" name="Text Box 15">
          <a:extLst>
            <a:ext uri="{FF2B5EF4-FFF2-40B4-BE49-F238E27FC236}">
              <a16:creationId xmlns:a16="http://schemas.microsoft.com/office/drawing/2014/main" id="{D29D2E9B-7905-4888-A637-7807D26272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10" name="Text Box 15">
          <a:extLst>
            <a:ext uri="{FF2B5EF4-FFF2-40B4-BE49-F238E27FC236}">
              <a16:creationId xmlns:a16="http://schemas.microsoft.com/office/drawing/2014/main" id="{1EE4FDF0-ED3B-431E-B02A-72EF3EA802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11" name="Text Box 15">
          <a:extLst>
            <a:ext uri="{FF2B5EF4-FFF2-40B4-BE49-F238E27FC236}">
              <a16:creationId xmlns:a16="http://schemas.microsoft.com/office/drawing/2014/main" id="{EF42C806-D907-4DCF-9869-1D3A76E500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12" name="Text Box 15">
          <a:extLst>
            <a:ext uri="{FF2B5EF4-FFF2-40B4-BE49-F238E27FC236}">
              <a16:creationId xmlns:a16="http://schemas.microsoft.com/office/drawing/2014/main" id="{A82E1BBC-5632-4827-9D58-537BB63636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13" name="Text Box 15">
          <a:extLst>
            <a:ext uri="{FF2B5EF4-FFF2-40B4-BE49-F238E27FC236}">
              <a16:creationId xmlns:a16="http://schemas.microsoft.com/office/drawing/2014/main" id="{6C90931A-4E04-4AB4-B45D-715A9E8C76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14" name="Text Box 15">
          <a:extLst>
            <a:ext uri="{FF2B5EF4-FFF2-40B4-BE49-F238E27FC236}">
              <a16:creationId xmlns:a16="http://schemas.microsoft.com/office/drawing/2014/main" id="{1C76D5E1-5064-42F5-AF36-3E03810F1E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15" name="Text Box 15">
          <a:extLst>
            <a:ext uri="{FF2B5EF4-FFF2-40B4-BE49-F238E27FC236}">
              <a16:creationId xmlns:a16="http://schemas.microsoft.com/office/drawing/2014/main" id="{D5BABD32-7B0E-4DF7-ACB3-D606390BA0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16" name="Text Box 15">
          <a:extLst>
            <a:ext uri="{FF2B5EF4-FFF2-40B4-BE49-F238E27FC236}">
              <a16:creationId xmlns:a16="http://schemas.microsoft.com/office/drawing/2014/main" id="{1337349E-FA16-4437-AEC3-0C1CC0F112F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17" name="Text Box 15">
          <a:extLst>
            <a:ext uri="{FF2B5EF4-FFF2-40B4-BE49-F238E27FC236}">
              <a16:creationId xmlns:a16="http://schemas.microsoft.com/office/drawing/2014/main" id="{24B0C35E-9DE3-4700-A560-F46352CBC5D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18" name="Text Box 15">
          <a:extLst>
            <a:ext uri="{FF2B5EF4-FFF2-40B4-BE49-F238E27FC236}">
              <a16:creationId xmlns:a16="http://schemas.microsoft.com/office/drawing/2014/main" id="{F7280D6C-92B3-456A-82BC-44C749D14E7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19" name="Text Box 15">
          <a:extLst>
            <a:ext uri="{FF2B5EF4-FFF2-40B4-BE49-F238E27FC236}">
              <a16:creationId xmlns:a16="http://schemas.microsoft.com/office/drawing/2014/main" id="{EB71EA67-DA4A-4789-BFFC-FE0D7218EB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20" name="Text Box 15">
          <a:extLst>
            <a:ext uri="{FF2B5EF4-FFF2-40B4-BE49-F238E27FC236}">
              <a16:creationId xmlns:a16="http://schemas.microsoft.com/office/drawing/2014/main" id="{33BCF739-095D-4ADC-9B00-366CDBAA25A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21" name="Text Box 15">
          <a:extLst>
            <a:ext uri="{FF2B5EF4-FFF2-40B4-BE49-F238E27FC236}">
              <a16:creationId xmlns:a16="http://schemas.microsoft.com/office/drawing/2014/main" id="{4F51B44B-4664-4064-BE42-A6E831EB6F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22" name="Text Box 15">
          <a:extLst>
            <a:ext uri="{FF2B5EF4-FFF2-40B4-BE49-F238E27FC236}">
              <a16:creationId xmlns:a16="http://schemas.microsoft.com/office/drawing/2014/main" id="{F981B183-1306-4140-8FFC-DEBE3AE41D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23" name="Text Box 15">
          <a:extLst>
            <a:ext uri="{FF2B5EF4-FFF2-40B4-BE49-F238E27FC236}">
              <a16:creationId xmlns:a16="http://schemas.microsoft.com/office/drawing/2014/main" id="{22B849B3-8956-452F-90E0-7C63DACB5C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24" name="Text Box 15">
          <a:extLst>
            <a:ext uri="{FF2B5EF4-FFF2-40B4-BE49-F238E27FC236}">
              <a16:creationId xmlns:a16="http://schemas.microsoft.com/office/drawing/2014/main" id="{7B1546FE-C6F0-4454-A433-8EB3369871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25" name="Text Box 15">
          <a:extLst>
            <a:ext uri="{FF2B5EF4-FFF2-40B4-BE49-F238E27FC236}">
              <a16:creationId xmlns:a16="http://schemas.microsoft.com/office/drawing/2014/main" id="{F7511560-0FFB-456C-AD95-2EB675B4DEC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26" name="Text Box 15">
          <a:extLst>
            <a:ext uri="{FF2B5EF4-FFF2-40B4-BE49-F238E27FC236}">
              <a16:creationId xmlns:a16="http://schemas.microsoft.com/office/drawing/2014/main" id="{26255642-18B5-4EBE-8930-CFEA29DDCC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27" name="Text Box 15">
          <a:extLst>
            <a:ext uri="{FF2B5EF4-FFF2-40B4-BE49-F238E27FC236}">
              <a16:creationId xmlns:a16="http://schemas.microsoft.com/office/drawing/2014/main" id="{02BDB2FC-34F2-4A79-B3D2-4C924AD8E8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28" name="Text Box 15">
          <a:extLst>
            <a:ext uri="{FF2B5EF4-FFF2-40B4-BE49-F238E27FC236}">
              <a16:creationId xmlns:a16="http://schemas.microsoft.com/office/drawing/2014/main" id="{5457A28F-A664-4038-A7F2-99F8149F6EF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29" name="Text Box 15">
          <a:extLst>
            <a:ext uri="{FF2B5EF4-FFF2-40B4-BE49-F238E27FC236}">
              <a16:creationId xmlns:a16="http://schemas.microsoft.com/office/drawing/2014/main" id="{E5AA5490-2AD8-418F-BFD5-75E2108899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30" name="Text Box 15">
          <a:extLst>
            <a:ext uri="{FF2B5EF4-FFF2-40B4-BE49-F238E27FC236}">
              <a16:creationId xmlns:a16="http://schemas.microsoft.com/office/drawing/2014/main" id="{DA4E45F2-C003-4CB0-9160-3B8403A570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31" name="Text Box 15">
          <a:extLst>
            <a:ext uri="{FF2B5EF4-FFF2-40B4-BE49-F238E27FC236}">
              <a16:creationId xmlns:a16="http://schemas.microsoft.com/office/drawing/2014/main" id="{8B893370-A6A0-4F6A-BED8-0DAFAED501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32" name="Text Box 15">
          <a:extLst>
            <a:ext uri="{FF2B5EF4-FFF2-40B4-BE49-F238E27FC236}">
              <a16:creationId xmlns:a16="http://schemas.microsoft.com/office/drawing/2014/main" id="{858209BA-8FA1-4CDC-8474-0A65B1E3DA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33" name="Text Box 15">
          <a:extLst>
            <a:ext uri="{FF2B5EF4-FFF2-40B4-BE49-F238E27FC236}">
              <a16:creationId xmlns:a16="http://schemas.microsoft.com/office/drawing/2014/main" id="{4D1FBB41-CB70-4DA9-AD54-24FA03070F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34" name="Text Box 15">
          <a:extLst>
            <a:ext uri="{FF2B5EF4-FFF2-40B4-BE49-F238E27FC236}">
              <a16:creationId xmlns:a16="http://schemas.microsoft.com/office/drawing/2014/main" id="{73785517-ED8A-4927-B498-4DA304CA30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35" name="Text Box 15">
          <a:extLst>
            <a:ext uri="{FF2B5EF4-FFF2-40B4-BE49-F238E27FC236}">
              <a16:creationId xmlns:a16="http://schemas.microsoft.com/office/drawing/2014/main" id="{1D088A54-41F9-46AA-ADDA-26876C9267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36" name="Text Box 15">
          <a:extLst>
            <a:ext uri="{FF2B5EF4-FFF2-40B4-BE49-F238E27FC236}">
              <a16:creationId xmlns:a16="http://schemas.microsoft.com/office/drawing/2014/main" id="{519E29D7-F453-4209-A8C5-D62589CC90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37" name="Text Box 15">
          <a:extLst>
            <a:ext uri="{FF2B5EF4-FFF2-40B4-BE49-F238E27FC236}">
              <a16:creationId xmlns:a16="http://schemas.microsoft.com/office/drawing/2014/main" id="{6EFB503E-69AB-408E-A2A4-87A788E6FD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38" name="Text Box 15">
          <a:extLst>
            <a:ext uri="{FF2B5EF4-FFF2-40B4-BE49-F238E27FC236}">
              <a16:creationId xmlns:a16="http://schemas.microsoft.com/office/drawing/2014/main" id="{4CA147BE-1B95-4C42-A0C8-9601ADC8B1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39" name="Text Box 15">
          <a:extLst>
            <a:ext uri="{FF2B5EF4-FFF2-40B4-BE49-F238E27FC236}">
              <a16:creationId xmlns:a16="http://schemas.microsoft.com/office/drawing/2014/main" id="{2F0330CE-67F4-4342-9C2B-F68D8C909C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40" name="Text Box 15">
          <a:extLst>
            <a:ext uri="{FF2B5EF4-FFF2-40B4-BE49-F238E27FC236}">
              <a16:creationId xmlns:a16="http://schemas.microsoft.com/office/drawing/2014/main" id="{9C84C132-3510-4B8A-B3F4-16843943C20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41" name="Text Box 15">
          <a:extLst>
            <a:ext uri="{FF2B5EF4-FFF2-40B4-BE49-F238E27FC236}">
              <a16:creationId xmlns:a16="http://schemas.microsoft.com/office/drawing/2014/main" id="{C5BE9885-6E8A-4AE3-BA66-38CBD8B7CF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42" name="Text Box 15">
          <a:extLst>
            <a:ext uri="{FF2B5EF4-FFF2-40B4-BE49-F238E27FC236}">
              <a16:creationId xmlns:a16="http://schemas.microsoft.com/office/drawing/2014/main" id="{C8EDAE43-356F-4C82-BF06-CD10A42720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43" name="Text Box 15">
          <a:extLst>
            <a:ext uri="{FF2B5EF4-FFF2-40B4-BE49-F238E27FC236}">
              <a16:creationId xmlns:a16="http://schemas.microsoft.com/office/drawing/2014/main" id="{B13CD61E-7076-42BF-A09D-B6FFE57C41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44" name="Text Box 15">
          <a:extLst>
            <a:ext uri="{FF2B5EF4-FFF2-40B4-BE49-F238E27FC236}">
              <a16:creationId xmlns:a16="http://schemas.microsoft.com/office/drawing/2014/main" id="{3E0832B3-E513-4369-8C1E-5B5CBE0924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45" name="Text Box 15">
          <a:extLst>
            <a:ext uri="{FF2B5EF4-FFF2-40B4-BE49-F238E27FC236}">
              <a16:creationId xmlns:a16="http://schemas.microsoft.com/office/drawing/2014/main" id="{D170A534-F12D-4DF7-85E6-717F728A34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46" name="Text Box 15">
          <a:extLst>
            <a:ext uri="{FF2B5EF4-FFF2-40B4-BE49-F238E27FC236}">
              <a16:creationId xmlns:a16="http://schemas.microsoft.com/office/drawing/2014/main" id="{EA1008A9-84FE-420E-9DD4-6A68627033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47" name="Text Box 15">
          <a:extLst>
            <a:ext uri="{FF2B5EF4-FFF2-40B4-BE49-F238E27FC236}">
              <a16:creationId xmlns:a16="http://schemas.microsoft.com/office/drawing/2014/main" id="{061570A4-C4F3-4A1C-B6F5-83638ACD77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48" name="Text Box 15">
          <a:extLst>
            <a:ext uri="{FF2B5EF4-FFF2-40B4-BE49-F238E27FC236}">
              <a16:creationId xmlns:a16="http://schemas.microsoft.com/office/drawing/2014/main" id="{074BE249-226D-4105-A05A-EF738BE3BBA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49" name="Text Box 15">
          <a:extLst>
            <a:ext uri="{FF2B5EF4-FFF2-40B4-BE49-F238E27FC236}">
              <a16:creationId xmlns:a16="http://schemas.microsoft.com/office/drawing/2014/main" id="{E6CCB5D3-4364-464C-87BB-BA132D1440F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50" name="Text Box 15">
          <a:extLst>
            <a:ext uri="{FF2B5EF4-FFF2-40B4-BE49-F238E27FC236}">
              <a16:creationId xmlns:a16="http://schemas.microsoft.com/office/drawing/2014/main" id="{CF17E787-73A0-468C-B901-FA2DECD533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51" name="Text Box 15">
          <a:extLst>
            <a:ext uri="{FF2B5EF4-FFF2-40B4-BE49-F238E27FC236}">
              <a16:creationId xmlns:a16="http://schemas.microsoft.com/office/drawing/2014/main" id="{CF7B3EEA-D6DD-4A35-BA40-4F451D93EA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52" name="Text Box 15">
          <a:extLst>
            <a:ext uri="{FF2B5EF4-FFF2-40B4-BE49-F238E27FC236}">
              <a16:creationId xmlns:a16="http://schemas.microsoft.com/office/drawing/2014/main" id="{8DA7DB79-E74D-40B2-9594-0B4507E2FC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53" name="Text Box 15">
          <a:extLst>
            <a:ext uri="{FF2B5EF4-FFF2-40B4-BE49-F238E27FC236}">
              <a16:creationId xmlns:a16="http://schemas.microsoft.com/office/drawing/2014/main" id="{49D8F8C9-D9AD-4344-B2A4-169E291A78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54" name="Text Box 15">
          <a:extLst>
            <a:ext uri="{FF2B5EF4-FFF2-40B4-BE49-F238E27FC236}">
              <a16:creationId xmlns:a16="http://schemas.microsoft.com/office/drawing/2014/main" id="{2C79A980-2100-40A8-951B-FD1564FA9CC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55" name="Text Box 15">
          <a:extLst>
            <a:ext uri="{FF2B5EF4-FFF2-40B4-BE49-F238E27FC236}">
              <a16:creationId xmlns:a16="http://schemas.microsoft.com/office/drawing/2014/main" id="{253D1371-B578-40B3-9FBB-BB42571115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56" name="Text Box 15">
          <a:extLst>
            <a:ext uri="{FF2B5EF4-FFF2-40B4-BE49-F238E27FC236}">
              <a16:creationId xmlns:a16="http://schemas.microsoft.com/office/drawing/2014/main" id="{7EAE9280-CCE9-412B-A9C7-3F2B01E2B1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57" name="Text Box 15">
          <a:extLst>
            <a:ext uri="{FF2B5EF4-FFF2-40B4-BE49-F238E27FC236}">
              <a16:creationId xmlns:a16="http://schemas.microsoft.com/office/drawing/2014/main" id="{2DBAF4A2-8CE3-401A-98C5-060CB338EC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58" name="Text Box 15">
          <a:extLst>
            <a:ext uri="{FF2B5EF4-FFF2-40B4-BE49-F238E27FC236}">
              <a16:creationId xmlns:a16="http://schemas.microsoft.com/office/drawing/2014/main" id="{94BD23D6-B355-4671-AA3C-CF8522793A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59" name="Text Box 15">
          <a:extLst>
            <a:ext uri="{FF2B5EF4-FFF2-40B4-BE49-F238E27FC236}">
              <a16:creationId xmlns:a16="http://schemas.microsoft.com/office/drawing/2014/main" id="{F85F3192-7928-4745-9948-0E490B93A5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60" name="Text Box 15">
          <a:extLst>
            <a:ext uri="{FF2B5EF4-FFF2-40B4-BE49-F238E27FC236}">
              <a16:creationId xmlns:a16="http://schemas.microsoft.com/office/drawing/2014/main" id="{5CEA7A9A-459D-48E5-9A76-52EE941486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61" name="Text Box 15">
          <a:extLst>
            <a:ext uri="{FF2B5EF4-FFF2-40B4-BE49-F238E27FC236}">
              <a16:creationId xmlns:a16="http://schemas.microsoft.com/office/drawing/2014/main" id="{44865201-F962-443C-9C9E-6A030B7245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62" name="Text Box 15">
          <a:extLst>
            <a:ext uri="{FF2B5EF4-FFF2-40B4-BE49-F238E27FC236}">
              <a16:creationId xmlns:a16="http://schemas.microsoft.com/office/drawing/2014/main" id="{4AB6FEC7-B407-492A-B107-EA49A5E79E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63" name="Text Box 15">
          <a:extLst>
            <a:ext uri="{FF2B5EF4-FFF2-40B4-BE49-F238E27FC236}">
              <a16:creationId xmlns:a16="http://schemas.microsoft.com/office/drawing/2014/main" id="{D6569B49-DBE7-4C79-8343-79F52D665D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64" name="Text Box 15">
          <a:extLst>
            <a:ext uri="{FF2B5EF4-FFF2-40B4-BE49-F238E27FC236}">
              <a16:creationId xmlns:a16="http://schemas.microsoft.com/office/drawing/2014/main" id="{2AA84890-0801-4D65-989E-0BA187612D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65" name="Text Box 15">
          <a:extLst>
            <a:ext uri="{FF2B5EF4-FFF2-40B4-BE49-F238E27FC236}">
              <a16:creationId xmlns:a16="http://schemas.microsoft.com/office/drawing/2014/main" id="{70E2FEE1-DA75-42F1-8AE4-7DC2CA8AC0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66" name="Text Box 15">
          <a:extLst>
            <a:ext uri="{FF2B5EF4-FFF2-40B4-BE49-F238E27FC236}">
              <a16:creationId xmlns:a16="http://schemas.microsoft.com/office/drawing/2014/main" id="{9E6CD074-9C9D-47D3-B3FC-D3184168E6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67" name="Text Box 15">
          <a:extLst>
            <a:ext uri="{FF2B5EF4-FFF2-40B4-BE49-F238E27FC236}">
              <a16:creationId xmlns:a16="http://schemas.microsoft.com/office/drawing/2014/main" id="{A3F080E6-48C0-44B2-999A-FE8B600902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68" name="Text Box 15">
          <a:extLst>
            <a:ext uri="{FF2B5EF4-FFF2-40B4-BE49-F238E27FC236}">
              <a16:creationId xmlns:a16="http://schemas.microsoft.com/office/drawing/2014/main" id="{C04D5C6A-8072-4685-9378-5B41E02769A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69" name="Text Box 15">
          <a:extLst>
            <a:ext uri="{FF2B5EF4-FFF2-40B4-BE49-F238E27FC236}">
              <a16:creationId xmlns:a16="http://schemas.microsoft.com/office/drawing/2014/main" id="{29DB114B-DFB3-47B1-A0F8-75E37B3938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70" name="Text Box 15">
          <a:extLst>
            <a:ext uri="{FF2B5EF4-FFF2-40B4-BE49-F238E27FC236}">
              <a16:creationId xmlns:a16="http://schemas.microsoft.com/office/drawing/2014/main" id="{689015E4-234D-424D-925A-B46414AFB1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71" name="Text Box 15">
          <a:extLst>
            <a:ext uri="{FF2B5EF4-FFF2-40B4-BE49-F238E27FC236}">
              <a16:creationId xmlns:a16="http://schemas.microsoft.com/office/drawing/2014/main" id="{DAE8F768-430D-46A1-B464-3907A7AAD0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72" name="Text Box 15">
          <a:extLst>
            <a:ext uri="{FF2B5EF4-FFF2-40B4-BE49-F238E27FC236}">
              <a16:creationId xmlns:a16="http://schemas.microsoft.com/office/drawing/2014/main" id="{A637629B-64B4-4B50-A466-B03996E4C4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73" name="Text Box 15">
          <a:extLst>
            <a:ext uri="{FF2B5EF4-FFF2-40B4-BE49-F238E27FC236}">
              <a16:creationId xmlns:a16="http://schemas.microsoft.com/office/drawing/2014/main" id="{EF786C07-A220-4D6D-8EC6-6925DCC637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74" name="Text Box 15">
          <a:extLst>
            <a:ext uri="{FF2B5EF4-FFF2-40B4-BE49-F238E27FC236}">
              <a16:creationId xmlns:a16="http://schemas.microsoft.com/office/drawing/2014/main" id="{B0D50475-9908-463A-AF6C-62947AECAA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75" name="Text Box 15">
          <a:extLst>
            <a:ext uri="{FF2B5EF4-FFF2-40B4-BE49-F238E27FC236}">
              <a16:creationId xmlns:a16="http://schemas.microsoft.com/office/drawing/2014/main" id="{A5D08F66-FE1C-4159-876D-B78AED1B17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76" name="Text Box 15">
          <a:extLst>
            <a:ext uri="{FF2B5EF4-FFF2-40B4-BE49-F238E27FC236}">
              <a16:creationId xmlns:a16="http://schemas.microsoft.com/office/drawing/2014/main" id="{86949B14-8C4E-48E0-8B54-165AFF77E1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77" name="Text Box 15">
          <a:extLst>
            <a:ext uri="{FF2B5EF4-FFF2-40B4-BE49-F238E27FC236}">
              <a16:creationId xmlns:a16="http://schemas.microsoft.com/office/drawing/2014/main" id="{634C8492-108F-4E08-A66B-0F71C2445D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78" name="Text Box 15">
          <a:extLst>
            <a:ext uri="{FF2B5EF4-FFF2-40B4-BE49-F238E27FC236}">
              <a16:creationId xmlns:a16="http://schemas.microsoft.com/office/drawing/2014/main" id="{D223B518-6F11-4D4D-8E19-6100D6176C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79" name="Text Box 15">
          <a:extLst>
            <a:ext uri="{FF2B5EF4-FFF2-40B4-BE49-F238E27FC236}">
              <a16:creationId xmlns:a16="http://schemas.microsoft.com/office/drawing/2014/main" id="{5E49BC71-7C5C-498C-8E88-75BE412E20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80" name="Text Box 15">
          <a:extLst>
            <a:ext uri="{FF2B5EF4-FFF2-40B4-BE49-F238E27FC236}">
              <a16:creationId xmlns:a16="http://schemas.microsoft.com/office/drawing/2014/main" id="{DFCF81FF-6652-4009-AB40-CECB4ED5266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81" name="Text Box 15">
          <a:extLst>
            <a:ext uri="{FF2B5EF4-FFF2-40B4-BE49-F238E27FC236}">
              <a16:creationId xmlns:a16="http://schemas.microsoft.com/office/drawing/2014/main" id="{157A91B2-F162-4DC0-A861-67A1DC2EDC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82" name="Text Box 15">
          <a:extLst>
            <a:ext uri="{FF2B5EF4-FFF2-40B4-BE49-F238E27FC236}">
              <a16:creationId xmlns:a16="http://schemas.microsoft.com/office/drawing/2014/main" id="{98113C2A-A7ED-499E-94FF-951AAD3FDC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83" name="Text Box 15">
          <a:extLst>
            <a:ext uri="{FF2B5EF4-FFF2-40B4-BE49-F238E27FC236}">
              <a16:creationId xmlns:a16="http://schemas.microsoft.com/office/drawing/2014/main" id="{90D49D2B-920F-4CCD-8097-C4A8CECFC7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84" name="Text Box 15">
          <a:extLst>
            <a:ext uri="{FF2B5EF4-FFF2-40B4-BE49-F238E27FC236}">
              <a16:creationId xmlns:a16="http://schemas.microsoft.com/office/drawing/2014/main" id="{BAA10B96-9A7E-499F-895E-2348D526B3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85" name="Text Box 15">
          <a:extLst>
            <a:ext uri="{FF2B5EF4-FFF2-40B4-BE49-F238E27FC236}">
              <a16:creationId xmlns:a16="http://schemas.microsoft.com/office/drawing/2014/main" id="{1FF8F0C0-504F-440A-B6CF-7C8689F077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86" name="Text Box 15">
          <a:extLst>
            <a:ext uri="{FF2B5EF4-FFF2-40B4-BE49-F238E27FC236}">
              <a16:creationId xmlns:a16="http://schemas.microsoft.com/office/drawing/2014/main" id="{83BE0617-396E-4FC2-9B06-79FE3CDE43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87" name="Text Box 15">
          <a:extLst>
            <a:ext uri="{FF2B5EF4-FFF2-40B4-BE49-F238E27FC236}">
              <a16:creationId xmlns:a16="http://schemas.microsoft.com/office/drawing/2014/main" id="{D607F840-5559-48D6-B9EC-31DC515075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88" name="Text Box 15">
          <a:extLst>
            <a:ext uri="{FF2B5EF4-FFF2-40B4-BE49-F238E27FC236}">
              <a16:creationId xmlns:a16="http://schemas.microsoft.com/office/drawing/2014/main" id="{94D84FE1-0687-4E71-A03D-4E2C94CCAE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89" name="Text Box 15">
          <a:extLst>
            <a:ext uri="{FF2B5EF4-FFF2-40B4-BE49-F238E27FC236}">
              <a16:creationId xmlns:a16="http://schemas.microsoft.com/office/drawing/2014/main" id="{5018A515-41DA-4527-9BD8-11D20DC5EF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90" name="Text Box 15">
          <a:extLst>
            <a:ext uri="{FF2B5EF4-FFF2-40B4-BE49-F238E27FC236}">
              <a16:creationId xmlns:a16="http://schemas.microsoft.com/office/drawing/2014/main" id="{A93A6781-800B-4957-9A81-8D67703B6E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91" name="Text Box 15">
          <a:extLst>
            <a:ext uri="{FF2B5EF4-FFF2-40B4-BE49-F238E27FC236}">
              <a16:creationId xmlns:a16="http://schemas.microsoft.com/office/drawing/2014/main" id="{966AD22E-34EF-4D10-851F-C496EA62A9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92" name="Text Box 15">
          <a:extLst>
            <a:ext uri="{FF2B5EF4-FFF2-40B4-BE49-F238E27FC236}">
              <a16:creationId xmlns:a16="http://schemas.microsoft.com/office/drawing/2014/main" id="{040FC730-DDB7-4BCB-970B-9FBF8CC3E4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93" name="Text Box 15">
          <a:extLst>
            <a:ext uri="{FF2B5EF4-FFF2-40B4-BE49-F238E27FC236}">
              <a16:creationId xmlns:a16="http://schemas.microsoft.com/office/drawing/2014/main" id="{78F33A13-1BFE-494E-B794-9008CD030B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94" name="Text Box 15">
          <a:extLst>
            <a:ext uri="{FF2B5EF4-FFF2-40B4-BE49-F238E27FC236}">
              <a16:creationId xmlns:a16="http://schemas.microsoft.com/office/drawing/2014/main" id="{7626E038-3632-41B9-8AF8-6D92F7924B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95" name="Text Box 15">
          <a:extLst>
            <a:ext uri="{FF2B5EF4-FFF2-40B4-BE49-F238E27FC236}">
              <a16:creationId xmlns:a16="http://schemas.microsoft.com/office/drawing/2014/main" id="{AD2E65EE-9153-4212-904C-8071FEAEB6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96" name="Text Box 15">
          <a:extLst>
            <a:ext uri="{FF2B5EF4-FFF2-40B4-BE49-F238E27FC236}">
              <a16:creationId xmlns:a16="http://schemas.microsoft.com/office/drawing/2014/main" id="{CB2805F3-3547-4ECA-BB7B-F5F3F8C0A9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97" name="Text Box 15">
          <a:extLst>
            <a:ext uri="{FF2B5EF4-FFF2-40B4-BE49-F238E27FC236}">
              <a16:creationId xmlns:a16="http://schemas.microsoft.com/office/drawing/2014/main" id="{4427C83B-E6CA-44A9-B9D9-0D99488123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98" name="Text Box 15">
          <a:extLst>
            <a:ext uri="{FF2B5EF4-FFF2-40B4-BE49-F238E27FC236}">
              <a16:creationId xmlns:a16="http://schemas.microsoft.com/office/drawing/2014/main" id="{CAD0D6B1-3C05-4800-9633-F8D6D7467EF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99" name="Text Box 15">
          <a:extLst>
            <a:ext uri="{FF2B5EF4-FFF2-40B4-BE49-F238E27FC236}">
              <a16:creationId xmlns:a16="http://schemas.microsoft.com/office/drawing/2014/main" id="{165BB50E-513A-48B5-9E91-724CCD59EF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300" name="Text Box 15">
          <a:extLst>
            <a:ext uri="{FF2B5EF4-FFF2-40B4-BE49-F238E27FC236}">
              <a16:creationId xmlns:a16="http://schemas.microsoft.com/office/drawing/2014/main" id="{5C6209CE-1353-492B-BD56-FE5BF67D75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301" name="Text Box 15">
          <a:extLst>
            <a:ext uri="{FF2B5EF4-FFF2-40B4-BE49-F238E27FC236}">
              <a16:creationId xmlns:a16="http://schemas.microsoft.com/office/drawing/2014/main" id="{BA7ABCC6-17AD-4602-99C8-34956A742EC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302" name="Text Box 15">
          <a:extLst>
            <a:ext uri="{FF2B5EF4-FFF2-40B4-BE49-F238E27FC236}">
              <a16:creationId xmlns:a16="http://schemas.microsoft.com/office/drawing/2014/main" id="{D9343390-0C31-423A-A1FE-93C71A7D56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303" name="Text Box 15">
          <a:extLst>
            <a:ext uri="{FF2B5EF4-FFF2-40B4-BE49-F238E27FC236}">
              <a16:creationId xmlns:a16="http://schemas.microsoft.com/office/drawing/2014/main" id="{DF6B2DD4-B2D4-4075-8A5D-1576908022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304" name="Text Box 15">
          <a:extLst>
            <a:ext uri="{FF2B5EF4-FFF2-40B4-BE49-F238E27FC236}">
              <a16:creationId xmlns:a16="http://schemas.microsoft.com/office/drawing/2014/main" id="{0BDF6B7A-9B63-44D2-9409-98259BB4E4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305" name="Text Box 15">
          <a:extLst>
            <a:ext uri="{FF2B5EF4-FFF2-40B4-BE49-F238E27FC236}">
              <a16:creationId xmlns:a16="http://schemas.microsoft.com/office/drawing/2014/main" id="{2CF20E0C-6AD0-475E-9D2B-34D4317BB63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306" name="Text Box 15">
          <a:extLst>
            <a:ext uri="{FF2B5EF4-FFF2-40B4-BE49-F238E27FC236}">
              <a16:creationId xmlns:a16="http://schemas.microsoft.com/office/drawing/2014/main" id="{2DF9BC10-81A6-44D9-8D72-B826437E63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307" name="Text Box 15">
          <a:extLst>
            <a:ext uri="{FF2B5EF4-FFF2-40B4-BE49-F238E27FC236}">
              <a16:creationId xmlns:a16="http://schemas.microsoft.com/office/drawing/2014/main" id="{CB2F0495-D8C2-42EC-99E4-0386FE154C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308" name="Text Box 15">
          <a:extLst>
            <a:ext uri="{FF2B5EF4-FFF2-40B4-BE49-F238E27FC236}">
              <a16:creationId xmlns:a16="http://schemas.microsoft.com/office/drawing/2014/main" id="{3F94733F-8314-4E4C-8B1C-DC8601FF78F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309" name="Text Box 15">
          <a:extLst>
            <a:ext uri="{FF2B5EF4-FFF2-40B4-BE49-F238E27FC236}">
              <a16:creationId xmlns:a16="http://schemas.microsoft.com/office/drawing/2014/main" id="{594F1CA1-5333-4AD4-95DE-5389AE5EFA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310" name="Text Box 15">
          <a:extLst>
            <a:ext uri="{FF2B5EF4-FFF2-40B4-BE49-F238E27FC236}">
              <a16:creationId xmlns:a16="http://schemas.microsoft.com/office/drawing/2014/main" id="{2F040D0B-1C1F-4900-9633-DEC1F0FAE8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311" name="Text Box 15">
          <a:extLst>
            <a:ext uri="{FF2B5EF4-FFF2-40B4-BE49-F238E27FC236}">
              <a16:creationId xmlns:a16="http://schemas.microsoft.com/office/drawing/2014/main" id="{B24F3035-66F9-4FF9-BAFB-80DDB10134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12" name="Text Box 15">
          <a:extLst>
            <a:ext uri="{FF2B5EF4-FFF2-40B4-BE49-F238E27FC236}">
              <a16:creationId xmlns:a16="http://schemas.microsoft.com/office/drawing/2014/main" id="{22DEF386-761F-4542-A34D-8CBAC8EF3E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13" name="Text Box 15">
          <a:extLst>
            <a:ext uri="{FF2B5EF4-FFF2-40B4-BE49-F238E27FC236}">
              <a16:creationId xmlns:a16="http://schemas.microsoft.com/office/drawing/2014/main" id="{08ADDEB5-E0CE-478B-8C5C-CD9D332787C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14" name="Text Box 15">
          <a:extLst>
            <a:ext uri="{FF2B5EF4-FFF2-40B4-BE49-F238E27FC236}">
              <a16:creationId xmlns:a16="http://schemas.microsoft.com/office/drawing/2014/main" id="{FA062899-AC86-4728-ACF3-BC927B5249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15" name="Text Box 15">
          <a:extLst>
            <a:ext uri="{FF2B5EF4-FFF2-40B4-BE49-F238E27FC236}">
              <a16:creationId xmlns:a16="http://schemas.microsoft.com/office/drawing/2014/main" id="{02D9853D-B2C9-4151-A646-4D8569B27E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16" name="Text Box 15">
          <a:extLst>
            <a:ext uri="{FF2B5EF4-FFF2-40B4-BE49-F238E27FC236}">
              <a16:creationId xmlns:a16="http://schemas.microsoft.com/office/drawing/2014/main" id="{7CE22266-B1DD-42F0-B3FD-5FCE1455AC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17" name="Text Box 15">
          <a:extLst>
            <a:ext uri="{FF2B5EF4-FFF2-40B4-BE49-F238E27FC236}">
              <a16:creationId xmlns:a16="http://schemas.microsoft.com/office/drawing/2014/main" id="{225A90D9-DDED-43DB-9C3D-C0AA200C52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18" name="Text Box 15">
          <a:extLst>
            <a:ext uri="{FF2B5EF4-FFF2-40B4-BE49-F238E27FC236}">
              <a16:creationId xmlns:a16="http://schemas.microsoft.com/office/drawing/2014/main" id="{EEACF626-B3D5-4F52-8685-A383893479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19" name="Text Box 15">
          <a:extLst>
            <a:ext uri="{FF2B5EF4-FFF2-40B4-BE49-F238E27FC236}">
              <a16:creationId xmlns:a16="http://schemas.microsoft.com/office/drawing/2014/main" id="{E077A5E3-AB06-4A74-AC8E-E518C8B564C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20" name="Text Box 15">
          <a:extLst>
            <a:ext uri="{FF2B5EF4-FFF2-40B4-BE49-F238E27FC236}">
              <a16:creationId xmlns:a16="http://schemas.microsoft.com/office/drawing/2014/main" id="{00B5BE8B-6D95-4E39-ADB1-67634E5DC5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21" name="Text Box 15">
          <a:extLst>
            <a:ext uri="{FF2B5EF4-FFF2-40B4-BE49-F238E27FC236}">
              <a16:creationId xmlns:a16="http://schemas.microsoft.com/office/drawing/2014/main" id="{8A5BD2F4-0342-4A1D-A23E-694C6311C6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22" name="Text Box 15">
          <a:extLst>
            <a:ext uri="{FF2B5EF4-FFF2-40B4-BE49-F238E27FC236}">
              <a16:creationId xmlns:a16="http://schemas.microsoft.com/office/drawing/2014/main" id="{C06453D7-54FE-498A-AB40-D2A5FFF1585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23" name="Text Box 15">
          <a:extLst>
            <a:ext uri="{FF2B5EF4-FFF2-40B4-BE49-F238E27FC236}">
              <a16:creationId xmlns:a16="http://schemas.microsoft.com/office/drawing/2014/main" id="{29CA7A46-294A-48CC-BC69-A339C2FA6D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24" name="Text Box 15">
          <a:extLst>
            <a:ext uri="{FF2B5EF4-FFF2-40B4-BE49-F238E27FC236}">
              <a16:creationId xmlns:a16="http://schemas.microsoft.com/office/drawing/2014/main" id="{EB5C3186-A273-4F75-9B3B-71250FF27C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25" name="Text Box 15">
          <a:extLst>
            <a:ext uri="{FF2B5EF4-FFF2-40B4-BE49-F238E27FC236}">
              <a16:creationId xmlns:a16="http://schemas.microsoft.com/office/drawing/2014/main" id="{8C3A2B77-B008-4F61-A66B-BAB874FED7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26" name="Text Box 15">
          <a:extLst>
            <a:ext uri="{FF2B5EF4-FFF2-40B4-BE49-F238E27FC236}">
              <a16:creationId xmlns:a16="http://schemas.microsoft.com/office/drawing/2014/main" id="{56C92D0E-CFE6-4755-9F86-3DB894CCCD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27" name="Text Box 15">
          <a:extLst>
            <a:ext uri="{FF2B5EF4-FFF2-40B4-BE49-F238E27FC236}">
              <a16:creationId xmlns:a16="http://schemas.microsoft.com/office/drawing/2014/main" id="{6E63D22B-FB13-4F3F-9CC1-432963AB74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28" name="Text Box 15">
          <a:extLst>
            <a:ext uri="{FF2B5EF4-FFF2-40B4-BE49-F238E27FC236}">
              <a16:creationId xmlns:a16="http://schemas.microsoft.com/office/drawing/2014/main" id="{2CEFBDF0-B787-4276-9318-D1F86A2711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29" name="Text Box 15">
          <a:extLst>
            <a:ext uri="{FF2B5EF4-FFF2-40B4-BE49-F238E27FC236}">
              <a16:creationId xmlns:a16="http://schemas.microsoft.com/office/drawing/2014/main" id="{65F91DE8-3AA8-4FEE-99E8-B68468F204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30" name="Text Box 15">
          <a:extLst>
            <a:ext uri="{FF2B5EF4-FFF2-40B4-BE49-F238E27FC236}">
              <a16:creationId xmlns:a16="http://schemas.microsoft.com/office/drawing/2014/main" id="{0EE324A5-2930-4240-83F1-CBFC9363AC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1F3AE659-67F5-46C8-9DAB-88BB67B800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32" name="Text Box 15">
          <a:extLst>
            <a:ext uri="{FF2B5EF4-FFF2-40B4-BE49-F238E27FC236}">
              <a16:creationId xmlns:a16="http://schemas.microsoft.com/office/drawing/2014/main" id="{46933104-2706-4FAD-9E6F-CD0CBCF76F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33" name="Text Box 15">
          <a:extLst>
            <a:ext uri="{FF2B5EF4-FFF2-40B4-BE49-F238E27FC236}">
              <a16:creationId xmlns:a16="http://schemas.microsoft.com/office/drawing/2014/main" id="{486AC773-B7BC-4E5D-A3D4-F58F4CCBDA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34" name="Text Box 15">
          <a:extLst>
            <a:ext uri="{FF2B5EF4-FFF2-40B4-BE49-F238E27FC236}">
              <a16:creationId xmlns:a16="http://schemas.microsoft.com/office/drawing/2014/main" id="{DCCADBC9-6A6D-460B-A564-99FD2575A7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35" name="Text Box 15">
          <a:extLst>
            <a:ext uri="{FF2B5EF4-FFF2-40B4-BE49-F238E27FC236}">
              <a16:creationId xmlns:a16="http://schemas.microsoft.com/office/drawing/2014/main" id="{5171104E-8D23-4FDE-BBCA-63A40B0CD6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36" name="Text Box 15">
          <a:extLst>
            <a:ext uri="{FF2B5EF4-FFF2-40B4-BE49-F238E27FC236}">
              <a16:creationId xmlns:a16="http://schemas.microsoft.com/office/drawing/2014/main" id="{69559081-7614-4F51-8AAC-1904FB8124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37" name="Text Box 15">
          <a:extLst>
            <a:ext uri="{FF2B5EF4-FFF2-40B4-BE49-F238E27FC236}">
              <a16:creationId xmlns:a16="http://schemas.microsoft.com/office/drawing/2014/main" id="{B0E8A757-F0DA-4D53-9788-B9D1FFD06BB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38" name="Text Box 15">
          <a:extLst>
            <a:ext uri="{FF2B5EF4-FFF2-40B4-BE49-F238E27FC236}">
              <a16:creationId xmlns:a16="http://schemas.microsoft.com/office/drawing/2014/main" id="{129558D9-C536-4AFA-901C-FC743372AA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39" name="Text Box 15">
          <a:extLst>
            <a:ext uri="{FF2B5EF4-FFF2-40B4-BE49-F238E27FC236}">
              <a16:creationId xmlns:a16="http://schemas.microsoft.com/office/drawing/2014/main" id="{7B01F034-6C0B-47D4-98A5-3EEA4803B9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40" name="Text Box 15">
          <a:extLst>
            <a:ext uri="{FF2B5EF4-FFF2-40B4-BE49-F238E27FC236}">
              <a16:creationId xmlns:a16="http://schemas.microsoft.com/office/drawing/2014/main" id="{AC413940-0AC3-406E-AAB6-1808DB10BD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41" name="Text Box 15">
          <a:extLst>
            <a:ext uri="{FF2B5EF4-FFF2-40B4-BE49-F238E27FC236}">
              <a16:creationId xmlns:a16="http://schemas.microsoft.com/office/drawing/2014/main" id="{01879B78-61D8-4542-84F0-BEEBD9F74D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42" name="Text Box 15">
          <a:extLst>
            <a:ext uri="{FF2B5EF4-FFF2-40B4-BE49-F238E27FC236}">
              <a16:creationId xmlns:a16="http://schemas.microsoft.com/office/drawing/2014/main" id="{C59AB67D-6417-41B4-80D0-4AC4AE9B69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43" name="Text Box 15">
          <a:extLst>
            <a:ext uri="{FF2B5EF4-FFF2-40B4-BE49-F238E27FC236}">
              <a16:creationId xmlns:a16="http://schemas.microsoft.com/office/drawing/2014/main" id="{5A240C87-3887-46F4-8D7D-6C081641FD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44" name="Text Box 15">
          <a:extLst>
            <a:ext uri="{FF2B5EF4-FFF2-40B4-BE49-F238E27FC236}">
              <a16:creationId xmlns:a16="http://schemas.microsoft.com/office/drawing/2014/main" id="{BAB8B0B0-FE0F-4907-9604-4B9A87C097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45" name="Text Box 15">
          <a:extLst>
            <a:ext uri="{FF2B5EF4-FFF2-40B4-BE49-F238E27FC236}">
              <a16:creationId xmlns:a16="http://schemas.microsoft.com/office/drawing/2014/main" id="{4CD602CF-C330-406A-9EBA-09A3C48AB9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46" name="Text Box 15">
          <a:extLst>
            <a:ext uri="{FF2B5EF4-FFF2-40B4-BE49-F238E27FC236}">
              <a16:creationId xmlns:a16="http://schemas.microsoft.com/office/drawing/2014/main" id="{1BEFF781-2B7F-4506-9F9A-9AD1F14458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47" name="Text Box 15">
          <a:extLst>
            <a:ext uri="{FF2B5EF4-FFF2-40B4-BE49-F238E27FC236}">
              <a16:creationId xmlns:a16="http://schemas.microsoft.com/office/drawing/2014/main" id="{AF248AB4-B3EA-49C6-AB26-5B12C1AC45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48" name="Text Box 15">
          <a:extLst>
            <a:ext uri="{FF2B5EF4-FFF2-40B4-BE49-F238E27FC236}">
              <a16:creationId xmlns:a16="http://schemas.microsoft.com/office/drawing/2014/main" id="{B62847F4-B3EA-4DE6-BF95-B840364DE2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49" name="Text Box 15">
          <a:extLst>
            <a:ext uri="{FF2B5EF4-FFF2-40B4-BE49-F238E27FC236}">
              <a16:creationId xmlns:a16="http://schemas.microsoft.com/office/drawing/2014/main" id="{94326A08-92E8-4859-A95F-3EC5C8B0CB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50" name="Text Box 15">
          <a:extLst>
            <a:ext uri="{FF2B5EF4-FFF2-40B4-BE49-F238E27FC236}">
              <a16:creationId xmlns:a16="http://schemas.microsoft.com/office/drawing/2014/main" id="{ABE87983-1ADC-4654-A2AF-C4AF9FD3CF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51" name="Text Box 15">
          <a:extLst>
            <a:ext uri="{FF2B5EF4-FFF2-40B4-BE49-F238E27FC236}">
              <a16:creationId xmlns:a16="http://schemas.microsoft.com/office/drawing/2014/main" id="{7EE7B98F-F807-47B0-B05D-B4E8853055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52" name="Text Box 15">
          <a:extLst>
            <a:ext uri="{FF2B5EF4-FFF2-40B4-BE49-F238E27FC236}">
              <a16:creationId xmlns:a16="http://schemas.microsoft.com/office/drawing/2014/main" id="{ABDBBB26-1D15-4AA4-9711-3A81ED77F9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53" name="Text Box 15">
          <a:extLst>
            <a:ext uri="{FF2B5EF4-FFF2-40B4-BE49-F238E27FC236}">
              <a16:creationId xmlns:a16="http://schemas.microsoft.com/office/drawing/2014/main" id="{B79CFAAF-7FF4-4F48-B618-72C14C0E80D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54" name="Text Box 15">
          <a:extLst>
            <a:ext uri="{FF2B5EF4-FFF2-40B4-BE49-F238E27FC236}">
              <a16:creationId xmlns:a16="http://schemas.microsoft.com/office/drawing/2014/main" id="{4156A498-4C97-40DA-9534-2805A24D6C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55" name="Text Box 15">
          <a:extLst>
            <a:ext uri="{FF2B5EF4-FFF2-40B4-BE49-F238E27FC236}">
              <a16:creationId xmlns:a16="http://schemas.microsoft.com/office/drawing/2014/main" id="{C0D5ACDA-CDE4-4FC4-99D2-4F56982F440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56" name="Text Box 15">
          <a:extLst>
            <a:ext uri="{FF2B5EF4-FFF2-40B4-BE49-F238E27FC236}">
              <a16:creationId xmlns:a16="http://schemas.microsoft.com/office/drawing/2014/main" id="{E7BC9F85-FB0F-4B3C-95D2-C8EA5D8CBF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57" name="Text Box 15">
          <a:extLst>
            <a:ext uri="{FF2B5EF4-FFF2-40B4-BE49-F238E27FC236}">
              <a16:creationId xmlns:a16="http://schemas.microsoft.com/office/drawing/2014/main" id="{3D2DE1BF-EE84-4AE7-B0BC-2D01EE513E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58" name="Text Box 15">
          <a:extLst>
            <a:ext uri="{FF2B5EF4-FFF2-40B4-BE49-F238E27FC236}">
              <a16:creationId xmlns:a16="http://schemas.microsoft.com/office/drawing/2014/main" id="{F3662395-62EE-4C85-AFC2-EAD2E7EA3C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59" name="Text Box 15">
          <a:extLst>
            <a:ext uri="{FF2B5EF4-FFF2-40B4-BE49-F238E27FC236}">
              <a16:creationId xmlns:a16="http://schemas.microsoft.com/office/drawing/2014/main" id="{B72B99C0-DE71-403A-958B-47A751187C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60" name="Text Box 15">
          <a:extLst>
            <a:ext uri="{FF2B5EF4-FFF2-40B4-BE49-F238E27FC236}">
              <a16:creationId xmlns:a16="http://schemas.microsoft.com/office/drawing/2014/main" id="{9AF3DE98-0A7D-4ABC-B881-E45C903CC3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61" name="Text Box 15">
          <a:extLst>
            <a:ext uri="{FF2B5EF4-FFF2-40B4-BE49-F238E27FC236}">
              <a16:creationId xmlns:a16="http://schemas.microsoft.com/office/drawing/2014/main" id="{F4364167-EA97-4910-B1F2-CA000F2542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62" name="Text Box 15">
          <a:extLst>
            <a:ext uri="{FF2B5EF4-FFF2-40B4-BE49-F238E27FC236}">
              <a16:creationId xmlns:a16="http://schemas.microsoft.com/office/drawing/2014/main" id="{9950ED32-EA81-44DF-82CC-12D80813C5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63" name="Text Box 15">
          <a:extLst>
            <a:ext uri="{FF2B5EF4-FFF2-40B4-BE49-F238E27FC236}">
              <a16:creationId xmlns:a16="http://schemas.microsoft.com/office/drawing/2014/main" id="{C6E64F8A-D16C-4020-B6E0-EB0B2F92D5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64" name="Text Box 15">
          <a:extLst>
            <a:ext uri="{FF2B5EF4-FFF2-40B4-BE49-F238E27FC236}">
              <a16:creationId xmlns:a16="http://schemas.microsoft.com/office/drawing/2014/main" id="{9F46C765-A097-462C-9975-914B53F1BD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65" name="Text Box 15">
          <a:extLst>
            <a:ext uri="{FF2B5EF4-FFF2-40B4-BE49-F238E27FC236}">
              <a16:creationId xmlns:a16="http://schemas.microsoft.com/office/drawing/2014/main" id="{8101CFBC-C16E-4A41-AF08-0A7AC6750C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66" name="Text Box 15">
          <a:extLst>
            <a:ext uri="{FF2B5EF4-FFF2-40B4-BE49-F238E27FC236}">
              <a16:creationId xmlns:a16="http://schemas.microsoft.com/office/drawing/2014/main" id="{3C5417B5-5F6C-411B-AB79-C9D0892E07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67" name="Text Box 15">
          <a:extLst>
            <a:ext uri="{FF2B5EF4-FFF2-40B4-BE49-F238E27FC236}">
              <a16:creationId xmlns:a16="http://schemas.microsoft.com/office/drawing/2014/main" id="{D50B9E7F-C9B9-42C6-9D25-CCBD72AB345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68" name="Text Box 15">
          <a:extLst>
            <a:ext uri="{FF2B5EF4-FFF2-40B4-BE49-F238E27FC236}">
              <a16:creationId xmlns:a16="http://schemas.microsoft.com/office/drawing/2014/main" id="{78F94773-6891-4E11-9451-B1BFD8C084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69" name="Text Box 15">
          <a:extLst>
            <a:ext uri="{FF2B5EF4-FFF2-40B4-BE49-F238E27FC236}">
              <a16:creationId xmlns:a16="http://schemas.microsoft.com/office/drawing/2014/main" id="{B95A735D-4E61-4F12-BDCA-B42CCA825F9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70" name="Text Box 15">
          <a:extLst>
            <a:ext uri="{FF2B5EF4-FFF2-40B4-BE49-F238E27FC236}">
              <a16:creationId xmlns:a16="http://schemas.microsoft.com/office/drawing/2014/main" id="{0666C13F-40D0-4867-8847-3325AB1411E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71" name="Text Box 15">
          <a:extLst>
            <a:ext uri="{FF2B5EF4-FFF2-40B4-BE49-F238E27FC236}">
              <a16:creationId xmlns:a16="http://schemas.microsoft.com/office/drawing/2014/main" id="{3590BDD3-AD64-4605-8160-4A80D2DE33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72" name="Text Box 15">
          <a:extLst>
            <a:ext uri="{FF2B5EF4-FFF2-40B4-BE49-F238E27FC236}">
              <a16:creationId xmlns:a16="http://schemas.microsoft.com/office/drawing/2014/main" id="{2F8AA74E-D097-40D5-B7D4-B4347EA3DC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73" name="Text Box 15">
          <a:extLst>
            <a:ext uri="{FF2B5EF4-FFF2-40B4-BE49-F238E27FC236}">
              <a16:creationId xmlns:a16="http://schemas.microsoft.com/office/drawing/2014/main" id="{EC1B2DDE-6661-485B-B735-54A0C2A570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74" name="Text Box 15">
          <a:extLst>
            <a:ext uri="{FF2B5EF4-FFF2-40B4-BE49-F238E27FC236}">
              <a16:creationId xmlns:a16="http://schemas.microsoft.com/office/drawing/2014/main" id="{58D60EE1-18F8-4D3C-ADCE-C47AD0E344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75" name="Text Box 15">
          <a:extLst>
            <a:ext uri="{FF2B5EF4-FFF2-40B4-BE49-F238E27FC236}">
              <a16:creationId xmlns:a16="http://schemas.microsoft.com/office/drawing/2014/main" id="{3E85EA3D-247E-45F2-A97C-EB24290815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76" name="Text Box 15">
          <a:extLst>
            <a:ext uri="{FF2B5EF4-FFF2-40B4-BE49-F238E27FC236}">
              <a16:creationId xmlns:a16="http://schemas.microsoft.com/office/drawing/2014/main" id="{71725D8B-C7C2-4AFA-B13B-86BFCADAA3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77" name="Text Box 15">
          <a:extLst>
            <a:ext uri="{FF2B5EF4-FFF2-40B4-BE49-F238E27FC236}">
              <a16:creationId xmlns:a16="http://schemas.microsoft.com/office/drawing/2014/main" id="{F0D0A165-24BF-4B31-9949-53D0C61035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78" name="Text Box 15">
          <a:extLst>
            <a:ext uri="{FF2B5EF4-FFF2-40B4-BE49-F238E27FC236}">
              <a16:creationId xmlns:a16="http://schemas.microsoft.com/office/drawing/2014/main" id="{1EE56A61-9E75-4930-85E0-FBCCF70902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79" name="Text Box 15">
          <a:extLst>
            <a:ext uri="{FF2B5EF4-FFF2-40B4-BE49-F238E27FC236}">
              <a16:creationId xmlns:a16="http://schemas.microsoft.com/office/drawing/2014/main" id="{2499A33F-3F3A-4952-AEBF-8822CE6EF3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80" name="Text Box 15">
          <a:extLst>
            <a:ext uri="{FF2B5EF4-FFF2-40B4-BE49-F238E27FC236}">
              <a16:creationId xmlns:a16="http://schemas.microsoft.com/office/drawing/2014/main" id="{36B53FDC-5597-4ECB-82BA-4FEC874D3EE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81" name="Text Box 15">
          <a:extLst>
            <a:ext uri="{FF2B5EF4-FFF2-40B4-BE49-F238E27FC236}">
              <a16:creationId xmlns:a16="http://schemas.microsoft.com/office/drawing/2014/main" id="{F45D0B66-5091-442E-9596-DBBBEFE2A5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82" name="Text Box 15">
          <a:extLst>
            <a:ext uri="{FF2B5EF4-FFF2-40B4-BE49-F238E27FC236}">
              <a16:creationId xmlns:a16="http://schemas.microsoft.com/office/drawing/2014/main" id="{FEE93AC3-251E-4630-826F-0D038F9B7D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83" name="Text Box 15">
          <a:extLst>
            <a:ext uri="{FF2B5EF4-FFF2-40B4-BE49-F238E27FC236}">
              <a16:creationId xmlns:a16="http://schemas.microsoft.com/office/drawing/2014/main" id="{B50A60C7-4A72-47F6-8241-176A63EC6D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84" name="Text Box 15">
          <a:extLst>
            <a:ext uri="{FF2B5EF4-FFF2-40B4-BE49-F238E27FC236}">
              <a16:creationId xmlns:a16="http://schemas.microsoft.com/office/drawing/2014/main" id="{F1514EFD-32B0-4593-9A59-55CE5E67AD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85" name="Text Box 15">
          <a:extLst>
            <a:ext uri="{FF2B5EF4-FFF2-40B4-BE49-F238E27FC236}">
              <a16:creationId xmlns:a16="http://schemas.microsoft.com/office/drawing/2014/main" id="{45803D52-9305-4635-8162-2EE9560291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86" name="Text Box 15">
          <a:extLst>
            <a:ext uri="{FF2B5EF4-FFF2-40B4-BE49-F238E27FC236}">
              <a16:creationId xmlns:a16="http://schemas.microsoft.com/office/drawing/2014/main" id="{E5CB688C-409A-4BA0-9AFB-CFFA8F6209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87" name="Text Box 15">
          <a:extLst>
            <a:ext uri="{FF2B5EF4-FFF2-40B4-BE49-F238E27FC236}">
              <a16:creationId xmlns:a16="http://schemas.microsoft.com/office/drawing/2014/main" id="{0ADC8DA7-BE60-41CC-86E7-99AA875E05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88" name="Text Box 15">
          <a:extLst>
            <a:ext uri="{FF2B5EF4-FFF2-40B4-BE49-F238E27FC236}">
              <a16:creationId xmlns:a16="http://schemas.microsoft.com/office/drawing/2014/main" id="{E53D3AB6-A193-4890-A144-7870C86005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89" name="Text Box 15">
          <a:extLst>
            <a:ext uri="{FF2B5EF4-FFF2-40B4-BE49-F238E27FC236}">
              <a16:creationId xmlns:a16="http://schemas.microsoft.com/office/drawing/2014/main" id="{55CFFC1D-8E8A-41CE-BFC9-925BBD6D71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90" name="Text Box 15">
          <a:extLst>
            <a:ext uri="{FF2B5EF4-FFF2-40B4-BE49-F238E27FC236}">
              <a16:creationId xmlns:a16="http://schemas.microsoft.com/office/drawing/2014/main" id="{8C333D68-80AC-49E7-BBD4-B0211488C1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91" name="Text Box 15">
          <a:extLst>
            <a:ext uri="{FF2B5EF4-FFF2-40B4-BE49-F238E27FC236}">
              <a16:creationId xmlns:a16="http://schemas.microsoft.com/office/drawing/2014/main" id="{887ECEAA-F8D5-4187-BB7B-48958988EA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92" name="Text Box 15">
          <a:extLst>
            <a:ext uri="{FF2B5EF4-FFF2-40B4-BE49-F238E27FC236}">
              <a16:creationId xmlns:a16="http://schemas.microsoft.com/office/drawing/2014/main" id="{52C98C69-A619-4BE6-B3DA-62EE34EF2F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93" name="Text Box 15">
          <a:extLst>
            <a:ext uri="{FF2B5EF4-FFF2-40B4-BE49-F238E27FC236}">
              <a16:creationId xmlns:a16="http://schemas.microsoft.com/office/drawing/2014/main" id="{61D44785-3EFF-49FD-B136-9C5152B95D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94" name="Text Box 15">
          <a:extLst>
            <a:ext uri="{FF2B5EF4-FFF2-40B4-BE49-F238E27FC236}">
              <a16:creationId xmlns:a16="http://schemas.microsoft.com/office/drawing/2014/main" id="{9CE9B308-2551-4B92-A540-CAA49822FA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95" name="Text Box 15">
          <a:extLst>
            <a:ext uri="{FF2B5EF4-FFF2-40B4-BE49-F238E27FC236}">
              <a16:creationId xmlns:a16="http://schemas.microsoft.com/office/drawing/2014/main" id="{8605D601-C8D6-4D6C-92B9-DEA7ACBA32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96" name="Text Box 15">
          <a:extLst>
            <a:ext uri="{FF2B5EF4-FFF2-40B4-BE49-F238E27FC236}">
              <a16:creationId xmlns:a16="http://schemas.microsoft.com/office/drawing/2014/main" id="{910D47DF-CEA1-4527-9A26-44A404ACF8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97" name="Text Box 15">
          <a:extLst>
            <a:ext uri="{FF2B5EF4-FFF2-40B4-BE49-F238E27FC236}">
              <a16:creationId xmlns:a16="http://schemas.microsoft.com/office/drawing/2014/main" id="{0B438A5C-47F6-4064-90B8-29CC56386B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98" name="Text Box 15">
          <a:extLst>
            <a:ext uri="{FF2B5EF4-FFF2-40B4-BE49-F238E27FC236}">
              <a16:creationId xmlns:a16="http://schemas.microsoft.com/office/drawing/2014/main" id="{601E2A1F-6EF1-41AC-82F5-D2882374E7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99" name="Text Box 15">
          <a:extLst>
            <a:ext uri="{FF2B5EF4-FFF2-40B4-BE49-F238E27FC236}">
              <a16:creationId xmlns:a16="http://schemas.microsoft.com/office/drawing/2014/main" id="{F6068B00-DC0B-47DF-9B34-0DBA244F71A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00" name="Text Box 15">
          <a:extLst>
            <a:ext uri="{FF2B5EF4-FFF2-40B4-BE49-F238E27FC236}">
              <a16:creationId xmlns:a16="http://schemas.microsoft.com/office/drawing/2014/main" id="{F05C497B-47ED-479D-9284-8638602329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01" name="Text Box 15">
          <a:extLst>
            <a:ext uri="{FF2B5EF4-FFF2-40B4-BE49-F238E27FC236}">
              <a16:creationId xmlns:a16="http://schemas.microsoft.com/office/drawing/2014/main" id="{1859351D-B676-4DD6-BF8D-5779F5CC65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02" name="Text Box 15">
          <a:extLst>
            <a:ext uri="{FF2B5EF4-FFF2-40B4-BE49-F238E27FC236}">
              <a16:creationId xmlns:a16="http://schemas.microsoft.com/office/drawing/2014/main" id="{C9DD19FA-177F-47FA-AC7C-978A5235E1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03" name="Text Box 15">
          <a:extLst>
            <a:ext uri="{FF2B5EF4-FFF2-40B4-BE49-F238E27FC236}">
              <a16:creationId xmlns:a16="http://schemas.microsoft.com/office/drawing/2014/main" id="{5284C276-1730-4D0C-B9CA-9E1C3743CD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04" name="Text Box 15">
          <a:extLst>
            <a:ext uri="{FF2B5EF4-FFF2-40B4-BE49-F238E27FC236}">
              <a16:creationId xmlns:a16="http://schemas.microsoft.com/office/drawing/2014/main" id="{0E06200C-E25A-47E0-8E70-B0DC3C09CB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05" name="Text Box 15">
          <a:extLst>
            <a:ext uri="{FF2B5EF4-FFF2-40B4-BE49-F238E27FC236}">
              <a16:creationId xmlns:a16="http://schemas.microsoft.com/office/drawing/2014/main" id="{B3659635-5E75-40DC-A5B6-4BFBB1C348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06" name="Text Box 15">
          <a:extLst>
            <a:ext uri="{FF2B5EF4-FFF2-40B4-BE49-F238E27FC236}">
              <a16:creationId xmlns:a16="http://schemas.microsoft.com/office/drawing/2014/main" id="{D88277EE-B7BD-49FA-8B8D-C6803DA676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07" name="Text Box 15">
          <a:extLst>
            <a:ext uri="{FF2B5EF4-FFF2-40B4-BE49-F238E27FC236}">
              <a16:creationId xmlns:a16="http://schemas.microsoft.com/office/drawing/2014/main" id="{B3CB18AB-8F38-45BC-8069-1D76516213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08" name="Text Box 15">
          <a:extLst>
            <a:ext uri="{FF2B5EF4-FFF2-40B4-BE49-F238E27FC236}">
              <a16:creationId xmlns:a16="http://schemas.microsoft.com/office/drawing/2014/main" id="{3E845AB0-3BBF-4DA7-B481-04DFBCF63C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09" name="Text Box 15">
          <a:extLst>
            <a:ext uri="{FF2B5EF4-FFF2-40B4-BE49-F238E27FC236}">
              <a16:creationId xmlns:a16="http://schemas.microsoft.com/office/drawing/2014/main" id="{12257ED8-40A9-4EBD-A7B1-D8503D5FF8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10" name="Text Box 15">
          <a:extLst>
            <a:ext uri="{FF2B5EF4-FFF2-40B4-BE49-F238E27FC236}">
              <a16:creationId xmlns:a16="http://schemas.microsoft.com/office/drawing/2014/main" id="{57B6E679-C77A-44CD-8375-2A3AF19A48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11" name="Text Box 15">
          <a:extLst>
            <a:ext uri="{FF2B5EF4-FFF2-40B4-BE49-F238E27FC236}">
              <a16:creationId xmlns:a16="http://schemas.microsoft.com/office/drawing/2014/main" id="{98F1B8E3-A2E8-4130-AC64-AFB4469744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12" name="Text Box 15">
          <a:extLst>
            <a:ext uri="{FF2B5EF4-FFF2-40B4-BE49-F238E27FC236}">
              <a16:creationId xmlns:a16="http://schemas.microsoft.com/office/drawing/2014/main" id="{5D1AF13B-8115-405C-9815-C73345957C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13" name="Text Box 15">
          <a:extLst>
            <a:ext uri="{FF2B5EF4-FFF2-40B4-BE49-F238E27FC236}">
              <a16:creationId xmlns:a16="http://schemas.microsoft.com/office/drawing/2014/main" id="{68951362-50D1-43C4-BFE4-C29BC904ACE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14" name="Text Box 15">
          <a:extLst>
            <a:ext uri="{FF2B5EF4-FFF2-40B4-BE49-F238E27FC236}">
              <a16:creationId xmlns:a16="http://schemas.microsoft.com/office/drawing/2014/main" id="{C3AB1509-7604-44E1-90AE-28B0E9DCDA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15" name="Text Box 15">
          <a:extLst>
            <a:ext uri="{FF2B5EF4-FFF2-40B4-BE49-F238E27FC236}">
              <a16:creationId xmlns:a16="http://schemas.microsoft.com/office/drawing/2014/main" id="{2B823F9A-645E-4B8A-8B93-A4D41F2B27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16" name="Text Box 15">
          <a:extLst>
            <a:ext uri="{FF2B5EF4-FFF2-40B4-BE49-F238E27FC236}">
              <a16:creationId xmlns:a16="http://schemas.microsoft.com/office/drawing/2014/main" id="{FB9AE2AE-5427-4AF6-816B-AFEACD4D51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17" name="Text Box 15">
          <a:extLst>
            <a:ext uri="{FF2B5EF4-FFF2-40B4-BE49-F238E27FC236}">
              <a16:creationId xmlns:a16="http://schemas.microsoft.com/office/drawing/2014/main" id="{2F39B62B-21C7-489D-9E6F-08A13C18A9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18" name="Text Box 15">
          <a:extLst>
            <a:ext uri="{FF2B5EF4-FFF2-40B4-BE49-F238E27FC236}">
              <a16:creationId xmlns:a16="http://schemas.microsoft.com/office/drawing/2014/main" id="{4ACC95F3-E61D-4B58-9DBA-0588A94B38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19" name="Text Box 15">
          <a:extLst>
            <a:ext uri="{FF2B5EF4-FFF2-40B4-BE49-F238E27FC236}">
              <a16:creationId xmlns:a16="http://schemas.microsoft.com/office/drawing/2014/main" id="{3D4126FA-E928-4C8C-807F-B0341E1E00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20" name="Text Box 15">
          <a:extLst>
            <a:ext uri="{FF2B5EF4-FFF2-40B4-BE49-F238E27FC236}">
              <a16:creationId xmlns:a16="http://schemas.microsoft.com/office/drawing/2014/main" id="{6B7C6E35-C7A7-48F7-9BE2-4A97F191D3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21" name="Text Box 15">
          <a:extLst>
            <a:ext uri="{FF2B5EF4-FFF2-40B4-BE49-F238E27FC236}">
              <a16:creationId xmlns:a16="http://schemas.microsoft.com/office/drawing/2014/main" id="{3E06D3D3-F9BA-40CF-93CF-81203C11EF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22" name="Text Box 15">
          <a:extLst>
            <a:ext uri="{FF2B5EF4-FFF2-40B4-BE49-F238E27FC236}">
              <a16:creationId xmlns:a16="http://schemas.microsoft.com/office/drawing/2014/main" id="{CF401E9C-43FC-4103-96F7-5408CD8D76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23" name="Text Box 15">
          <a:extLst>
            <a:ext uri="{FF2B5EF4-FFF2-40B4-BE49-F238E27FC236}">
              <a16:creationId xmlns:a16="http://schemas.microsoft.com/office/drawing/2014/main" id="{F1F1F54A-0CEC-41C7-A503-618D1FEC97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24" name="Text Box 15">
          <a:extLst>
            <a:ext uri="{FF2B5EF4-FFF2-40B4-BE49-F238E27FC236}">
              <a16:creationId xmlns:a16="http://schemas.microsoft.com/office/drawing/2014/main" id="{4BB92AFA-CEF6-44D7-90F6-DDBD43262E6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25" name="Text Box 15">
          <a:extLst>
            <a:ext uri="{FF2B5EF4-FFF2-40B4-BE49-F238E27FC236}">
              <a16:creationId xmlns:a16="http://schemas.microsoft.com/office/drawing/2014/main" id="{F1DE2C96-B513-4D0B-97AF-DE1A2AC347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26" name="Text Box 15">
          <a:extLst>
            <a:ext uri="{FF2B5EF4-FFF2-40B4-BE49-F238E27FC236}">
              <a16:creationId xmlns:a16="http://schemas.microsoft.com/office/drawing/2014/main" id="{1C444190-B02A-499D-AC25-E5EAAC2007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27" name="Text Box 15">
          <a:extLst>
            <a:ext uri="{FF2B5EF4-FFF2-40B4-BE49-F238E27FC236}">
              <a16:creationId xmlns:a16="http://schemas.microsoft.com/office/drawing/2014/main" id="{A3132574-338A-4B04-8650-C71FE1EF68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28" name="Text Box 15">
          <a:extLst>
            <a:ext uri="{FF2B5EF4-FFF2-40B4-BE49-F238E27FC236}">
              <a16:creationId xmlns:a16="http://schemas.microsoft.com/office/drawing/2014/main" id="{1D0952A3-E747-4859-9C9E-C0122D67C7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29" name="Text Box 15">
          <a:extLst>
            <a:ext uri="{FF2B5EF4-FFF2-40B4-BE49-F238E27FC236}">
              <a16:creationId xmlns:a16="http://schemas.microsoft.com/office/drawing/2014/main" id="{7AF9E52C-478B-411F-AB87-1D8D0CDCBC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30" name="Text Box 15">
          <a:extLst>
            <a:ext uri="{FF2B5EF4-FFF2-40B4-BE49-F238E27FC236}">
              <a16:creationId xmlns:a16="http://schemas.microsoft.com/office/drawing/2014/main" id="{06B7F47C-38E3-4881-971D-C97870D625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31" name="Text Box 15">
          <a:extLst>
            <a:ext uri="{FF2B5EF4-FFF2-40B4-BE49-F238E27FC236}">
              <a16:creationId xmlns:a16="http://schemas.microsoft.com/office/drawing/2014/main" id="{A121E396-513F-4ACB-B62B-4A1CD2F979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32" name="Text Box 15">
          <a:extLst>
            <a:ext uri="{FF2B5EF4-FFF2-40B4-BE49-F238E27FC236}">
              <a16:creationId xmlns:a16="http://schemas.microsoft.com/office/drawing/2014/main" id="{A4D1E27A-862D-4502-BAF5-72EA04DFC3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33" name="Text Box 15">
          <a:extLst>
            <a:ext uri="{FF2B5EF4-FFF2-40B4-BE49-F238E27FC236}">
              <a16:creationId xmlns:a16="http://schemas.microsoft.com/office/drawing/2014/main" id="{307D29EE-28CB-400C-9884-310AC71F76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34" name="Text Box 15">
          <a:extLst>
            <a:ext uri="{FF2B5EF4-FFF2-40B4-BE49-F238E27FC236}">
              <a16:creationId xmlns:a16="http://schemas.microsoft.com/office/drawing/2014/main" id="{8E0EC45C-1FFE-4E0E-8B5C-30773EDA41F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35" name="Text Box 15">
          <a:extLst>
            <a:ext uri="{FF2B5EF4-FFF2-40B4-BE49-F238E27FC236}">
              <a16:creationId xmlns:a16="http://schemas.microsoft.com/office/drawing/2014/main" id="{93B93028-D20D-4324-AFB1-6B4F36F1C2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36" name="Text Box 15">
          <a:extLst>
            <a:ext uri="{FF2B5EF4-FFF2-40B4-BE49-F238E27FC236}">
              <a16:creationId xmlns:a16="http://schemas.microsoft.com/office/drawing/2014/main" id="{149D24BB-46EC-4602-86A7-82358B73019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37" name="Text Box 15">
          <a:extLst>
            <a:ext uri="{FF2B5EF4-FFF2-40B4-BE49-F238E27FC236}">
              <a16:creationId xmlns:a16="http://schemas.microsoft.com/office/drawing/2014/main" id="{BCC8963C-817D-4940-A827-3811B8BA66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38" name="Text Box 15">
          <a:extLst>
            <a:ext uri="{FF2B5EF4-FFF2-40B4-BE49-F238E27FC236}">
              <a16:creationId xmlns:a16="http://schemas.microsoft.com/office/drawing/2014/main" id="{31CF14C6-BA32-42F4-83F7-6542766840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39" name="Text Box 15">
          <a:extLst>
            <a:ext uri="{FF2B5EF4-FFF2-40B4-BE49-F238E27FC236}">
              <a16:creationId xmlns:a16="http://schemas.microsoft.com/office/drawing/2014/main" id="{3308FFEE-EED3-4C21-8BBF-1785307D94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40" name="Text Box 15">
          <a:extLst>
            <a:ext uri="{FF2B5EF4-FFF2-40B4-BE49-F238E27FC236}">
              <a16:creationId xmlns:a16="http://schemas.microsoft.com/office/drawing/2014/main" id="{F04D91E4-5601-4E93-A144-8026A3F3FA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41" name="Text Box 15">
          <a:extLst>
            <a:ext uri="{FF2B5EF4-FFF2-40B4-BE49-F238E27FC236}">
              <a16:creationId xmlns:a16="http://schemas.microsoft.com/office/drawing/2014/main" id="{7B24354B-1770-4E22-888C-22F9FCD958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42" name="Text Box 15">
          <a:extLst>
            <a:ext uri="{FF2B5EF4-FFF2-40B4-BE49-F238E27FC236}">
              <a16:creationId xmlns:a16="http://schemas.microsoft.com/office/drawing/2014/main" id="{68379414-C6DE-45E4-80E9-F8E9F5CE23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43" name="Text Box 15">
          <a:extLst>
            <a:ext uri="{FF2B5EF4-FFF2-40B4-BE49-F238E27FC236}">
              <a16:creationId xmlns:a16="http://schemas.microsoft.com/office/drawing/2014/main" id="{F2EEEE60-B361-4833-8128-DE4F563988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44" name="Text Box 15">
          <a:extLst>
            <a:ext uri="{FF2B5EF4-FFF2-40B4-BE49-F238E27FC236}">
              <a16:creationId xmlns:a16="http://schemas.microsoft.com/office/drawing/2014/main" id="{DA118C47-424E-4162-B793-FF91130721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45" name="Text Box 15">
          <a:extLst>
            <a:ext uri="{FF2B5EF4-FFF2-40B4-BE49-F238E27FC236}">
              <a16:creationId xmlns:a16="http://schemas.microsoft.com/office/drawing/2014/main" id="{C8D5E8DE-8A43-4B9B-92E1-04598B1107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46" name="Text Box 15">
          <a:extLst>
            <a:ext uri="{FF2B5EF4-FFF2-40B4-BE49-F238E27FC236}">
              <a16:creationId xmlns:a16="http://schemas.microsoft.com/office/drawing/2014/main" id="{73F5E2B8-BC6D-4343-868A-459C3BD734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47" name="Text Box 15">
          <a:extLst>
            <a:ext uri="{FF2B5EF4-FFF2-40B4-BE49-F238E27FC236}">
              <a16:creationId xmlns:a16="http://schemas.microsoft.com/office/drawing/2014/main" id="{164358CA-9094-4682-9A48-F8DC9C0EE7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48" name="Text Box 15">
          <a:extLst>
            <a:ext uri="{FF2B5EF4-FFF2-40B4-BE49-F238E27FC236}">
              <a16:creationId xmlns:a16="http://schemas.microsoft.com/office/drawing/2014/main" id="{5EE31963-587D-4A42-8085-97F94DEBFA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49" name="Text Box 15">
          <a:extLst>
            <a:ext uri="{FF2B5EF4-FFF2-40B4-BE49-F238E27FC236}">
              <a16:creationId xmlns:a16="http://schemas.microsoft.com/office/drawing/2014/main" id="{A18DF12D-B336-4396-91A9-8A3CD7F743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50" name="Text Box 15">
          <a:extLst>
            <a:ext uri="{FF2B5EF4-FFF2-40B4-BE49-F238E27FC236}">
              <a16:creationId xmlns:a16="http://schemas.microsoft.com/office/drawing/2014/main" id="{A7E0BC15-DC96-4659-8B08-9C8FB978CB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51" name="Text Box 15">
          <a:extLst>
            <a:ext uri="{FF2B5EF4-FFF2-40B4-BE49-F238E27FC236}">
              <a16:creationId xmlns:a16="http://schemas.microsoft.com/office/drawing/2014/main" id="{3AA914FA-4DE0-41BE-B7C2-C765C39A30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52" name="Text Box 15">
          <a:extLst>
            <a:ext uri="{FF2B5EF4-FFF2-40B4-BE49-F238E27FC236}">
              <a16:creationId xmlns:a16="http://schemas.microsoft.com/office/drawing/2014/main" id="{215DCEA2-8583-4A11-BB4F-102D6B2E0E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53" name="Text Box 15">
          <a:extLst>
            <a:ext uri="{FF2B5EF4-FFF2-40B4-BE49-F238E27FC236}">
              <a16:creationId xmlns:a16="http://schemas.microsoft.com/office/drawing/2014/main" id="{E617A20B-7413-4FC4-8424-33442EF8F6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54" name="Text Box 15">
          <a:extLst>
            <a:ext uri="{FF2B5EF4-FFF2-40B4-BE49-F238E27FC236}">
              <a16:creationId xmlns:a16="http://schemas.microsoft.com/office/drawing/2014/main" id="{552ECBF5-3F30-4051-A2DB-FC410064C2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55" name="Text Box 15">
          <a:extLst>
            <a:ext uri="{FF2B5EF4-FFF2-40B4-BE49-F238E27FC236}">
              <a16:creationId xmlns:a16="http://schemas.microsoft.com/office/drawing/2014/main" id="{3FF841C3-25AD-4832-B002-BBAD2631F2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56" name="Text Box 15">
          <a:extLst>
            <a:ext uri="{FF2B5EF4-FFF2-40B4-BE49-F238E27FC236}">
              <a16:creationId xmlns:a16="http://schemas.microsoft.com/office/drawing/2014/main" id="{B17F289F-58DF-4FBB-978F-9436DA1F51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57" name="Text Box 15">
          <a:extLst>
            <a:ext uri="{FF2B5EF4-FFF2-40B4-BE49-F238E27FC236}">
              <a16:creationId xmlns:a16="http://schemas.microsoft.com/office/drawing/2014/main" id="{D8E255E5-311A-43BF-85D2-EA7BAB580D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58" name="Text Box 15">
          <a:extLst>
            <a:ext uri="{FF2B5EF4-FFF2-40B4-BE49-F238E27FC236}">
              <a16:creationId xmlns:a16="http://schemas.microsoft.com/office/drawing/2014/main" id="{DF528D1F-B47D-40EB-997C-D1DDC18163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59" name="Text Box 15">
          <a:extLst>
            <a:ext uri="{FF2B5EF4-FFF2-40B4-BE49-F238E27FC236}">
              <a16:creationId xmlns:a16="http://schemas.microsoft.com/office/drawing/2014/main" id="{B8B1EA8F-42F6-4CA8-B999-ABE73A0573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60" name="Text Box 15">
          <a:extLst>
            <a:ext uri="{FF2B5EF4-FFF2-40B4-BE49-F238E27FC236}">
              <a16:creationId xmlns:a16="http://schemas.microsoft.com/office/drawing/2014/main" id="{C8CF27E9-FCA5-4950-8ABE-CC45DBB141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61" name="Text Box 15">
          <a:extLst>
            <a:ext uri="{FF2B5EF4-FFF2-40B4-BE49-F238E27FC236}">
              <a16:creationId xmlns:a16="http://schemas.microsoft.com/office/drawing/2014/main" id="{25AE1B2C-0FFB-44E5-9065-1FD247AE5A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62" name="Text Box 15">
          <a:extLst>
            <a:ext uri="{FF2B5EF4-FFF2-40B4-BE49-F238E27FC236}">
              <a16:creationId xmlns:a16="http://schemas.microsoft.com/office/drawing/2014/main" id="{D6B6C3DD-FA01-48FE-A0AE-B858776919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63" name="Text Box 15">
          <a:extLst>
            <a:ext uri="{FF2B5EF4-FFF2-40B4-BE49-F238E27FC236}">
              <a16:creationId xmlns:a16="http://schemas.microsoft.com/office/drawing/2014/main" id="{4741D5A6-E87C-473F-8432-5C2A483BB1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64" name="Text Box 15">
          <a:extLst>
            <a:ext uri="{FF2B5EF4-FFF2-40B4-BE49-F238E27FC236}">
              <a16:creationId xmlns:a16="http://schemas.microsoft.com/office/drawing/2014/main" id="{83CBDDBA-7106-400D-A628-075669D56F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65" name="Text Box 15">
          <a:extLst>
            <a:ext uri="{FF2B5EF4-FFF2-40B4-BE49-F238E27FC236}">
              <a16:creationId xmlns:a16="http://schemas.microsoft.com/office/drawing/2014/main" id="{6623C9D2-7833-4B0B-81E8-F9CFB1C4EA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66" name="Text Box 15">
          <a:extLst>
            <a:ext uri="{FF2B5EF4-FFF2-40B4-BE49-F238E27FC236}">
              <a16:creationId xmlns:a16="http://schemas.microsoft.com/office/drawing/2014/main" id="{58587189-DFD8-4FDA-A0AA-BA73478558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67" name="Text Box 15">
          <a:extLst>
            <a:ext uri="{FF2B5EF4-FFF2-40B4-BE49-F238E27FC236}">
              <a16:creationId xmlns:a16="http://schemas.microsoft.com/office/drawing/2014/main" id="{203017F5-39F8-42A1-ABE7-7F79FCDC055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68" name="Text Box 15">
          <a:extLst>
            <a:ext uri="{FF2B5EF4-FFF2-40B4-BE49-F238E27FC236}">
              <a16:creationId xmlns:a16="http://schemas.microsoft.com/office/drawing/2014/main" id="{CA241E6B-7DF7-4B3F-B0F5-3E9CA599D8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69" name="Text Box 15">
          <a:extLst>
            <a:ext uri="{FF2B5EF4-FFF2-40B4-BE49-F238E27FC236}">
              <a16:creationId xmlns:a16="http://schemas.microsoft.com/office/drawing/2014/main" id="{C3412EF7-0059-40FB-B8E3-ED2E7A6D03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70" name="Text Box 15">
          <a:extLst>
            <a:ext uri="{FF2B5EF4-FFF2-40B4-BE49-F238E27FC236}">
              <a16:creationId xmlns:a16="http://schemas.microsoft.com/office/drawing/2014/main" id="{E89BC19A-0E65-44D1-A941-2C6E54FF79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71" name="Text Box 15">
          <a:extLst>
            <a:ext uri="{FF2B5EF4-FFF2-40B4-BE49-F238E27FC236}">
              <a16:creationId xmlns:a16="http://schemas.microsoft.com/office/drawing/2014/main" id="{5CBC916B-0049-4D37-AC08-D7A2BE3CD0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72" name="Text Box 15">
          <a:extLst>
            <a:ext uri="{FF2B5EF4-FFF2-40B4-BE49-F238E27FC236}">
              <a16:creationId xmlns:a16="http://schemas.microsoft.com/office/drawing/2014/main" id="{8EF9F104-2125-4D03-855D-85F338A894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73" name="Text Box 15">
          <a:extLst>
            <a:ext uri="{FF2B5EF4-FFF2-40B4-BE49-F238E27FC236}">
              <a16:creationId xmlns:a16="http://schemas.microsoft.com/office/drawing/2014/main" id="{147AA10D-AC95-4E05-B89A-2271CEAF8E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74" name="Text Box 15">
          <a:extLst>
            <a:ext uri="{FF2B5EF4-FFF2-40B4-BE49-F238E27FC236}">
              <a16:creationId xmlns:a16="http://schemas.microsoft.com/office/drawing/2014/main" id="{19982209-BA11-427B-919E-86C329AB54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75" name="Text Box 15">
          <a:extLst>
            <a:ext uri="{FF2B5EF4-FFF2-40B4-BE49-F238E27FC236}">
              <a16:creationId xmlns:a16="http://schemas.microsoft.com/office/drawing/2014/main" id="{F6F164D2-300D-492E-84F2-04A3F0B176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76" name="Text Box 15">
          <a:extLst>
            <a:ext uri="{FF2B5EF4-FFF2-40B4-BE49-F238E27FC236}">
              <a16:creationId xmlns:a16="http://schemas.microsoft.com/office/drawing/2014/main" id="{E855488A-8353-4EFA-9FF8-5E520CD4D5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77" name="Text Box 15">
          <a:extLst>
            <a:ext uri="{FF2B5EF4-FFF2-40B4-BE49-F238E27FC236}">
              <a16:creationId xmlns:a16="http://schemas.microsoft.com/office/drawing/2014/main" id="{474FAA25-E94B-4A34-9B0E-CF3BD1A4E3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78" name="Text Box 15">
          <a:extLst>
            <a:ext uri="{FF2B5EF4-FFF2-40B4-BE49-F238E27FC236}">
              <a16:creationId xmlns:a16="http://schemas.microsoft.com/office/drawing/2014/main" id="{13F275D4-FECD-4634-A77A-5BE1920588C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79" name="Text Box 15">
          <a:extLst>
            <a:ext uri="{FF2B5EF4-FFF2-40B4-BE49-F238E27FC236}">
              <a16:creationId xmlns:a16="http://schemas.microsoft.com/office/drawing/2014/main" id="{15C18B05-828F-43E9-AF91-8637E7440E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80" name="Text Box 15">
          <a:extLst>
            <a:ext uri="{FF2B5EF4-FFF2-40B4-BE49-F238E27FC236}">
              <a16:creationId xmlns:a16="http://schemas.microsoft.com/office/drawing/2014/main" id="{F69E490B-F932-435D-9153-1EA0D9B1E5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81" name="Text Box 15">
          <a:extLst>
            <a:ext uri="{FF2B5EF4-FFF2-40B4-BE49-F238E27FC236}">
              <a16:creationId xmlns:a16="http://schemas.microsoft.com/office/drawing/2014/main" id="{28163595-AC05-491D-B265-D03C8FCA45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82" name="Text Box 15">
          <a:extLst>
            <a:ext uri="{FF2B5EF4-FFF2-40B4-BE49-F238E27FC236}">
              <a16:creationId xmlns:a16="http://schemas.microsoft.com/office/drawing/2014/main" id="{9EA1DA71-CF61-4923-B8E9-AE33C24DC1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83" name="Text Box 15">
          <a:extLst>
            <a:ext uri="{FF2B5EF4-FFF2-40B4-BE49-F238E27FC236}">
              <a16:creationId xmlns:a16="http://schemas.microsoft.com/office/drawing/2014/main" id="{B60B31E9-9D86-4D06-9DEC-40A439C85F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84" name="Text Box 15">
          <a:extLst>
            <a:ext uri="{FF2B5EF4-FFF2-40B4-BE49-F238E27FC236}">
              <a16:creationId xmlns:a16="http://schemas.microsoft.com/office/drawing/2014/main" id="{9ACEA25C-0AC5-457E-AF2E-00C6584A3F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85" name="Text Box 15">
          <a:extLst>
            <a:ext uri="{FF2B5EF4-FFF2-40B4-BE49-F238E27FC236}">
              <a16:creationId xmlns:a16="http://schemas.microsoft.com/office/drawing/2014/main" id="{EE644E19-3F4C-4A54-9E2B-D1A86F90F6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86" name="Text Box 15">
          <a:extLst>
            <a:ext uri="{FF2B5EF4-FFF2-40B4-BE49-F238E27FC236}">
              <a16:creationId xmlns:a16="http://schemas.microsoft.com/office/drawing/2014/main" id="{CBC4D172-7051-4AE4-8E4A-1ECBCA8D15E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87" name="Text Box 15">
          <a:extLst>
            <a:ext uri="{FF2B5EF4-FFF2-40B4-BE49-F238E27FC236}">
              <a16:creationId xmlns:a16="http://schemas.microsoft.com/office/drawing/2014/main" id="{73E5B0B0-D79A-4F29-B478-E686872FD6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88" name="Text Box 15">
          <a:extLst>
            <a:ext uri="{FF2B5EF4-FFF2-40B4-BE49-F238E27FC236}">
              <a16:creationId xmlns:a16="http://schemas.microsoft.com/office/drawing/2014/main" id="{08D9B74F-58A7-45A4-B067-85EB34515D3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89" name="Text Box 15">
          <a:extLst>
            <a:ext uri="{FF2B5EF4-FFF2-40B4-BE49-F238E27FC236}">
              <a16:creationId xmlns:a16="http://schemas.microsoft.com/office/drawing/2014/main" id="{FF090A3B-F099-418D-8F47-75F061E1AD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90" name="Text Box 15">
          <a:extLst>
            <a:ext uri="{FF2B5EF4-FFF2-40B4-BE49-F238E27FC236}">
              <a16:creationId xmlns:a16="http://schemas.microsoft.com/office/drawing/2014/main" id="{9346548C-74BB-4866-90EC-67283F11BA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91" name="Text Box 15">
          <a:extLst>
            <a:ext uri="{FF2B5EF4-FFF2-40B4-BE49-F238E27FC236}">
              <a16:creationId xmlns:a16="http://schemas.microsoft.com/office/drawing/2014/main" id="{AD778956-A0E2-46C0-84D8-AAE7D8AD17A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92" name="Text Box 15">
          <a:extLst>
            <a:ext uri="{FF2B5EF4-FFF2-40B4-BE49-F238E27FC236}">
              <a16:creationId xmlns:a16="http://schemas.microsoft.com/office/drawing/2014/main" id="{450EDB5D-8E11-4478-8FC5-33420EB2E2A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93" name="Text Box 15">
          <a:extLst>
            <a:ext uri="{FF2B5EF4-FFF2-40B4-BE49-F238E27FC236}">
              <a16:creationId xmlns:a16="http://schemas.microsoft.com/office/drawing/2014/main" id="{6B5AEEAC-0528-411D-AF11-06BDF0A12E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94" name="Text Box 15">
          <a:extLst>
            <a:ext uri="{FF2B5EF4-FFF2-40B4-BE49-F238E27FC236}">
              <a16:creationId xmlns:a16="http://schemas.microsoft.com/office/drawing/2014/main" id="{691B2364-5F4B-4B2D-BF83-6813EA2CD6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95" name="Text Box 15">
          <a:extLst>
            <a:ext uri="{FF2B5EF4-FFF2-40B4-BE49-F238E27FC236}">
              <a16:creationId xmlns:a16="http://schemas.microsoft.com/office/drawing/2014/main" id="{764CFB53-FF42-47C4-8E76-980F21C206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96" name="Text Box 15">
          <a:extLst>
            <a:ext uri="{FF2B5EF4-FFF2-40B4-BE49-F238E27FC236}">
              <a16:creationId xmlns:a16="http://schemas.microsoft.com/office/drawing/2014/main" id="{DDA27F43-4981-4D64-84C0-9140540670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97" name="Text Box 15">
          <a:extLst>
            <a:ext uri="{FF2B5EF4-FFF2-40B4-BE49-F238E27FC236}">
              <a16:creationId xmlns:a16="http://schemas.microsoft.com/office/drawing/2014/main" id="{F68C5EA6-E68D-40F8-A111-556326DFCA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98" name="Text Box 15">
          <a:extLst>
            <a:ext uri="{FF2B5EF4-FFF2-40B4-BE49-F238E27FC236}">
              <a16:creationId xmlns:a16="http://schemas.microsoft.com/office/drawing/2014/main" id="{131CA0F3-DB2B-4A0E-8A47-1E5521AE30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99" name="Text Box 15">
          <a:extLst>
            <a:ext uri="{FF2B5EF4-FFF2-40B4-BE49-F238E27FC236}">
              <a16:creationId xmlns:a16="http://schemas.microsoft.com/office/drawing/2014/main" id="{0E9F719E-4FA7-4015-9C8D-6F6CF618E25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00" name="Text Box 15">
          <a:extLst>
            <a:ext uri="{FF2B5EF4-FFF2-40B4-BE49-F238E27FC236}">
              <a16:creationId xmlns:a16="http://schemas.microsoft.com/office/drawing/2014/main" id="{75AC30C5-3E8C-4B7D-BA52-AC7E80627D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01" name="Text Box 15">
          <a:extLst>
            <a:ext uri="{FF2B5EF4-FFF2-40B4-BE49-F238E27FC236}">
              <a16:creationId xmlns:a16="http://schemas.microsoft.com/office/drawing/2014/main" id="{45F9B6AC-3983-46B2-ABD5-0AE705BCE7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02" name="Text Box 15">
          <a:extLst>
            <a:ext uri="{FF2B5EF4-FFF2-40B4-BE49-F238E27FC236}">
              <a16:creationId xmlns:a16="http://schemas.microsoft.com/office/drawing/2014/main" id="{D946A80B-BDFF-40C2-9EAD-40899A8DB0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03" name="Text Box 15">
          <a:extLst>
            <a:ext uri="{FF2B5EF4-FFF2-40B4-BE49-F238E27FC236}">
              <a16:creationId xmlns:a16="http://schemas.microsoft.com/office/drawing/2014/main" id="{ED61B869-5864-4525-AFE8-1805F48045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04" name="Text Box 15">
          <a:extLst>
            <a:ext uri="{FF2B5EF4-FFF2-40B4-BE49-F238E27FC236}">
              <a16:creationId xmlns:a16="http://schemas.microsoft.com/office/drawing/2014/main" id="{F67FD5F2-9595-4969-A901-A10AC35C43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05" name="Text Box 15">
          <a:extLst>
            <a:ext uri="{FF2B5EF4-FFF2-40B4-BE49-F238E27FC236}">
              <a16:creationId xmlns:a16="http://schemas.microsoft.com/office/drawing/2014/main" id="{DE43FC36-DFFB-4342-B950-E4F03D3459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06" name="Text Box 15">
          <a:extLst>
            <a:ext uri="{FF2B5EF4-FFF2-40B4-BE49-F238E27FC236}">
              <a16:creationId xmlns:a16="http://schemas.microsoft.com/office/drawing/2014/main" id="{C0021D8A-8B56-4567-9B3A-1DD405C53E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07" name="Text Box 15">
          <a:extLst>
            <a:ext uri="{FF2B5EF4-FFF2-40B4-BE49-F238E27FC236}">
              <a16:creationId xmlns:a16="http://schemas.microsoft.com/office/drawing/2014/main" id="{ABF0D33F-AAE6-4EC4-9F83-251A7C3434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08" name="Text Box 15">
          <a:extLst>
            <a:ext uri="{FF2B5EF4-FFF2-40B4-BE49-F238E27FC236}">
              <a16:creationId xmlns:a16="http://schemas.microsoft.com/office/drawing/2014/main" id="{F84443C4-80C4-411B-B8C3-077F3568AD2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09" name="Text Box 15">
          <a:extLst>
            <a:ext uri="{FF2B5EF4-FFF2-40B4-BE49-F238E27FC236}">
              <a16:creationId xmlns:a16="http://schemas.microsoft.com/office/drawing/2014/main" id="{DC4791D5-ED6D-4502-A350-8CF0631E45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10" name="Text Box 15">
          <a:extLst>
            <a:ext uri="{FF2B5EF4-FFF2-40B4-BE49-F238E27FC236}">
              <a16:creationId xmlns:a16="http://schemas.microsoft.com/office/drawing/2014/main" id="{D5416799-9FB3-412F-87DE-A05B9CD443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11" name="Text Box 15">
          <a:extLst>
            <a:ext uri="{FF2B5EF4-FFF2-40B4-BE49-F238E27FC236}">
              <a16:creationId xmlns:a16="http://schemas.microsoft.com/office/drawing/2014/main" id="{0D78F371-6D24-4E93-AE1B-3E7171C47A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12" name="Text Box 15">
          <a:extLst>
            <a:ext uri="{FF2B5EF4-FFF2-40B4-BE49-F238E27FC236}">
              <a16:creationId xmlns:a16="http://schemas.microsoft.com/office/drawing/2014/main" id="{E138F5CB-1056-452E-B103-E780DE8029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13" name="Text Box 15">
          <a:extLst>
            <a:ext uri="{FF2B5EF4-FFF2-40B4-BE49-F238E27FC236}">
              <a16:creationId xmlns:a16="http://schemas.microsoft.com/office/drawing/2014/main" id="{DF5ABAA5-BF33-4120-8F7B-4900B54ED6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14" name="Text Box 15">
          <a:extLst>
            <a:ext uri="{FF2B5EF4-FFF2-40B4-BE49-F238E27FC236}">
              <a16:creationId xmlns:a16="http://schemas.microsoft.com/office/drawing/2014/main" id="{3DB48C16-F3A4-4BCB-B1DF-CF97A66F17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15" name="Text Box 15">
          <a:extLst>
            <a:ext uri="{FF2B5EF4-FFF2-40B4-BE49-F238E27FC236}">
              <a16:creationId xmlns:a16="http://schemas.microsoft.com/office/drawing/2014/main" id="{DF7C386F-E42D-482C-AB2E-E53AD2626B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16" name="Text Box 15">
          <a:extLst>
            <a:ext uri="{FF2B5EF4-FFF2-40B4-BE49-F238E27FC236}">
              <a16:creationId xmlns:a16="http://schemas.microsoft.com/office/drawing/2014/main" id="{D4478D0F-32E8-42F8-8307-BB345F141E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17" name="Text Box 15">
          <a:extLst>
            <a:ext uri="{FF2B5EF4-FFF2-40B4-BE49-F238E27FC236}">
              <a16:creationId xmlns:a16="http://schemas.microsoft.com/office/drawing/2014/main" id="{35CAF71A-8AC5-4ECA-A0FB-F98370D5E9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18" name="Text Box 15">
          <a:extLst>
            <a:ext uri="{FF2B5EF4-FFF2-40B4-BE49-F238E27FC236}">
              <a16:creationId xmlns:a16="http://schemas.microsoft.com/office/drawing/2014/main" id="{EFCDDEA0-9F6D-4658-819A-D25B59B9B5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19" name="Text Box 15">
          <a:extLst>
            <a:ext uri="{FF2B5EF4-FFF2-40B4-BE49-F238E27FC236}">
              <a16:creationId xmlns:a16="http://schemas.microsoft.com/office/drawing/2014/main" id="{1AAA1484-1ACB-45C5-8CCC-FF927EF66C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20" name="Text Box 15">
          <a:extLst>
            <a:ext uri="{FF2B5EF4-FFF2-40B4-BE49-F238E27FC236}">
              <a16:creationId xmlns:a16="http://schemas.microsoft.com/office/drawing/2014/main" id="{60589F3E-D2BC-4A66-BC6B-8FC41AA9A5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21" name="Text Box 15">
          <a:extLst>
            <a:ext uri="{FF2B5EF4-FFF2-40B4-BE49-F238E27FC236}">
              <a16:creationId xmlns:a16="http://schemas.microsoft.com/office/drawing/2014/main" id="{660541C1-F85F-4EA0-AB1D-FB3543629C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22" name="Text Box 15">
          <a:extLst>
            <a:ext uri="{FF2B5EF4-FFF2-40B4-BE49-F238E27FC236}">
              <a16:creationId xmlns:a16="http://schemas.microsoft.com/office/drawing/2014/main" id="{9F90EA42-610B-4C0F-86DC-B558D14502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23" name="Text Box 15">
          <a:extLst>
            <a:ext uri="{FF2B5EF4-FFF2-40B4-BE49-F238E27FC236}">
              <a16:creationId xmlns:a16="http://schemas.microsoft.com/office/drawing/2014/main" id="{9550122E-8CE5-4A6E-B1AA-38FCCE66DA3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24" name="Text Box 15">
          <a:extLst>
            <a:ext uri="{FF2B5EF4-FFF2-40B4-BE49-F238E27FC236}">
              <a16:creationId xmlns:a16="http://schemas.microsoft.com/office/drawing/2014/main" id="{3329D06A-547E-4DBE-8211-26D22134A7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25" name="Text Box 15">
          <a:extLst>
            <a:ext uri="{FF2B5EF4-FFF2-40B4-BE49-F238E27FC236}">
              <a16:creationId xmlns:a16="http://schemas.microsoft.com/office/drawing/2014/main" id="{58535DE4-35CF-47C7-9AA2-2E82E43247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26" name="Text Box 15">
          <a:extLst>
            <a:ext uri="{FF2B5EF4-FFF2-40B4-BE49-F238E27FC236}">
              <a16:creationId xmlns:a16="http://schemas.microsoft.com/office/drawing/2014/main" id="{68ED7290-4B2F-4540-B5FF-3328DA948CC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27" name="Text Box 15">
          <a:extLst>
            <a:ext uri="{FF2B5EF4-FFF2-40B4-BE49-F238E27FC236}">
              <a16:creationId xmlns:a16="http://schemas.microsoft.com/office/drawing/2014/main" id="{37CF39F5-F93E-4676-A0E9-880F69B647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28" name="Text Box 15">
          <a:extLst>
            <a:ext uri="{FF2B5EF4-FFF2-40B4-BE49-F238E27FC236}">
              <a16:creationId xmlns:a16="http://schemas.microsoft.com/office/drawing/2014/main" id="{3F92AB6C-A1FF-4FE2-8A3F-6CC84E59E2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29" name="Text Box 15">
          <a:extLst>
            <a:ext uri="{FF2B5EF4-FFF2-40B4-BE49-F238E27FC236}">
              <a16:creationId xmlns:a16="http://schemas.microsoft.com/office/drawing/2014/main" id="{8FC90D1E-665F-42AD-AC75-AF1936E313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30" name="Text Box 15">
          <a:extLst>
            <a:ext uri="{FF2B5EF4-FFF2-40B4-BE49-F238E27FC236}">
              <a16:creationId xmlns:a16="http://schemas.microsoft.com/office/drawing/2014/main" id="{0F61D2E5-3A6B-4264-BF85-CE05D6528F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31" name="Text Box 15">
          <a:extLst>
            <a:ext uri="{FF2B5EF4-FFF2-40B4-BE49-F238E27FC236}">
              <a16:creationId xmlns:a16="http://schemas.microsoft.com/office/drawing/2014/main" id="{D855E845-7431-4CFA-9707-E71C27A135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32" name="Text Box 15">
          <a:extLst>
            <a:ext uri="{FF2B5EF4-FFF2-40B4-BE49-F238E27FC236}">
              <a16:creationId xmlns:a16="http://schemas.microsoft.com/office/drawing/2014/main" id="{1383866B-D2A3-4B16-AEF5-2403DBA6E1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33" name="Text Box 15">
          <a:extLst>
            <a:ext uri="{FF2B5EF4-FFF2-40B4-BE49-F238E27FC236}">
              <a16:creationId xmlns:a16="http://schemas.microsoft.com/office/drawing/2014/main" id="{47592F3A-2A8D-4EC2-A55C-AB56C9BCBF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34" name="Text Box 15">
          <a:extLst>
            <a:ext uri="{FF2B5EF4-FFF2-40B4-BE49-F238E27FC236}">
              <a16:creationId xmlns:a16="http://schemas.microsoft.com/office/drawing/2014/main" id="{D645A91D-A4A4-4F8A-8067-5948CDBAFD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35" name="Text Box 15">
          <a:extLst>
            <a:ext uri="{FF2B5EF4-FFF2-40B4-BE49-F238E27FC236}">
              <a16:creationId xmlns:a16="http://schemas.microsoft.com/office/drawing/2014/main" id="{C64EB632-8569-487A-9182-2CEE5A87FC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36" name="Text Box 15">
          <a:extLst>
            <a:ext uri="{FF2B5EF4-FFF2-40B4-BE49-F238E27FC236}">
              <a16:creationId xmlns:a16="http://schemas.microsoft.com/office/drawing/2014/main" id="{AADBC1C7-206E-4E8D-881C-B770553FCE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37" name="Text Box 15">
          <a:extLst>
            <a:ext uri="{FF2B5EF4-FFF2-40B4-BE49-F238E27FC236}">
              <a16:creationId xmlns:a16="http://schemas.microsoft.com/office/drawing/2014/main" id="{93F2B285-62C6-4D97-80F3-897EC56973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38" name="Text Box 15">
          <a:extLst>
            <a:ext uri="{FF2B5EF4-FFF2-40B4-BE49-F238E27FC236}">
              <a16:creationId xmlns:a16="http://schemas.microsoft.com/office/drawing/2014/main" id="{20EC6408-116C-4E4C-8AE7-595351D1142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39" name="Text Box 15">
          <a:extLst>
            <a:ext uri="{FF2B5EF4-FFF2-40B4-BE49-F238E27FC236}">
              <a16:creationId xmlns:a16="http://schemas.microsoft.com/office/drawing/2014/main" id="{60D77CC4-70B8-4D02-A7A4-449E903BC7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40" name="Text Box 15">
          <a:extLst>
            <a:ext uri="{FF2B5EF4-FFF2-40B4-BE49-F238E27FC236}">
              <a16:creationId xmlns:a16="http://schemas.microsoft.com/office/drawing/2014/main" id="{0C953A33-18CB-4408-9DE9-0A38292FF8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41" name="Text Box 15">
          <a:extLst>
            <a:ext uri="{FF2B5EF4-FFF2-40B4-BE49-F238E27FC236}">
              <a16:creationId xmlns:a16="http://schemas.microsoft.com/office/drawing/2014/main" id="{1C0DADFA-B79D-44D5-8B7F-685E27342D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42" name="Text Box 15">
          <a:extLst>
            <a:ext uri="{FF2B5EF4-FFF2-40B4-BE49-F238E27FC236}">
              <a16:creationId xmlns:a16="http://schemas.microsoft.com/office/drawing/2014/main" id="{583A264F-CD12-4DD1-9450-B2DBA58532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43" name="Text Box 15">
          <a:extLst>
            <a:ext uri="{FF2B5EF4-FFF2-40B4-BE49-F238E27FC236}">
              <a16:creationId xmlns:a16="http://schemas.microsoft.com/office/drawing/2014/main" id="{C6977055-3C4E-42DB-A1DB-25B0943FFBE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44" name="Text Box 15">
          <a:extLst>
            <a:ext uri="{FF2B5EF4-FFF2-40B4-BE49-F238E27FC236}">
              <a16:creationId xmlns:a16="http://schemas.microsoft.com/office/drawing/2014/main" id="{A85CB059-55F9-41A9-9B76-1ADB644ED0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45" name="Text Box 15">
          <a:extLst>
            <a:ext uri="{FF2B5EF4-FFF2-40B4-BE49-F238E27FC236}">
              <a16:creationId xmlns:a16="http://schemas.microsoft.com/office/drawing/2014/main" id="{F3006C56-2F16-42FE-BC79-D697B9C325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46" name="Text Box 15">
          <a:extLst>
            <a:ext uri="{FF2B5EF4-FFF2-40B4-BE49-F238E27FC236}">
              <a16:creationId xmlns:a16="http://schemas.microsoft.com/office/drawing/2014/main" id="{76795813-B1A3-4DED-85D9-958D580545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47" name="Text Box 15">
          <a:extLst>
            <a:ext uri="{FF2B5EF4-FFF2-40B4-BE49-F238E27FC236}">
              <a16:creationId xmlns:a16="http://schemas.microsoft.com/office/drawing/2014/main" id="{77FD58B7-B865-4F66-925E-21E27D4B54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48" name="Text Box 15">
          <a:extLst>
            <a:ext uri="{FF2B5EF4-FFF2-40B4-BE49-F238E27FC236}">
              <a16:creationId xmlns:a16="http://schemas.microsoft.com/office/drawing/2014/main" id="{AC93806D-4D75-422D-BACA-1EAD742F53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49" name="Text Box 15">
          <a:extLst>
            <a:ext uri="{FF2B5EF4-FFF2-40B4-BE49-F238E27FC236}">
              <a16:creationId xmlns:a16="http://schemas.microsoft.com/office/drawing/2014/main" id="{D2D09EF5-140A-4301-A42E-85A737A7EEA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50" name="Text Box 15">
          <a:extLst>
            <a:ext uri="{FF2B5EF4-FFF2-40B4-BE49-F238E27FC236}">
              <a16:creationId xmlns:a16="http://schemas.microsoft.com/office/drawing/2014/main" id="{D5C2A59C-3F28-4854-97F7-51D1FC8C8A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51" name="Text Box 15">
          <a:extLst>
            <a:ext uri="{FF2B5EF4-FFF2-40B4-BE49-F238E27FC236}">
              <a16:creationId xmlns:a16="http://schemas.microsoft.com/office/drawing/2014/main" id="{7009950E-09F2-46F4-BB13-04412B624D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52" name="Text Box 15">
          <a:extLst>
            <a:ext uri="{FF2B5EF4-FFF2-40B4-BE49-F238E27FC236}">
              <a16:creationId xmlns:a16="http://schemas.microsoft.com/office/drawing/2014/main" id="{ABE72466-CAE4-4F2E-AB81-5B2C2F802F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53" name="Text Box 15">
          <a:extLst>
            <a:ext uri="{FF2B5EF4-FFF2-40B4-BE49-F238E27FC236}">
              <a16:creationId xmlns:a16="http://schemas.microsoft.com/office/drawing/2014/main" id="{CBF7E38A-CEB0-4328-B862-32A8C13978F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54" name="Text Box 15">
          <a:extLst>
            <a:ext uri="{FF2B5EF4-FFF2-40B4-BE49-F238E27FC236}">
              <a16:creationId xmlns:a16="http://schemas.microsoft.com/office/drawing/2014/main" id="{C75B487A-86E3-46C0-BE4A-AF9081C5DD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55" name="Text Box 15">
          <a:extLst>
            <a:ext uri="{FF2B5EF4-FFF2-40B4-BE49-F238E27FC236}">
              <a16:creationId xmlns:a16="http://schemas.microsoft.com/office/drawing/2014/main" id="{E841E70C-86FF-49CA-9390-AC25BBC40A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56" name="Text Box 15">
          <a:extLst>
            <a:ext uri="{FF2B5EF4-FFF2-40B4-BE49-F238E27FC236}">
              <a16:creationId xmlns:a16="http://schemas.microsoft.com/office/drawing/2014/main" id="{9E97075E-8546-4DDE-A27D-04E9953F21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57" name="Text Box 15">
          <a:extLst>
            <a:ext uri="{FF2B5EF4-FFF2-40B4-BE49-F238E27FC236}">
              <a16:creationId xmlns:a16="http://schemas.microsoft.com/office/drawing/2014/main" id="{305F9C79-BE99-4260-818C-D8B07095FF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58" name="Text Box 15">
          <a:extLst>
            <a:ext uri="{FF2B5EF4-FFF2-40B4-BE49-F238E27FC236}">
              <a16:creationId xmlns:a16="http://schemas.microsoft.com/office/drawing/2014/main" id="{D8346369-33D7-4D22-8B24-9EA93D3A22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59" name="Text Box 15">
          <a:extLst>
            <a:ext uri="{FF2B5EF4-FFF2-40B4-BE49-F238E27FC236}">
              <a16:creationId xmlns:a16="http://schemas.microsoft.com/office/drawing/2014/main" id="{A0B29FEA-4A6C-4EB8-A4D4-8435951FF6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60" name="Text Box 15">
          <a:extLst>
            <a:ext uri="{FF2B5EF4-FFF2-40B4-BE49-F238E27FC236}">
              <a16:creationId xmlns:a16="http://schemas.microsoft.com/office/drawing/2014/main" id="{56A5C60E-AFE6-44D1-BCD2-EB4AAC3C50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61" name="Text Box 15">
          <a:extLst>
            <a:ext uri="{FF2B5EF4-FFF2-40B4-BE49-F238E27FC236}">
              <a16:creationId xmlns:a16="http://schemas.microsoft.com/office/drawing/2014/main" id="{1821FE1F-7656-4CC3-8432-145FA449BF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62" name="Text Box 15">
          <a:extLst>
            <a:ext uri="{FF2B5EF4-FFF2-40B4-BE49-F238E27FC236}">
              <a16:creationId xmlns:a16="http://schemas.microsoft.com/office/drawing/2014/main" id="{8E3C01E7-2FE4-4EA6-8C61-68C9272710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63" name="Text Box 15">
          <a:extLst>
            <a:ext uri="{FF2B5EF4-FFF2-40B4-BE49-F238E27FC236}">
              <a16:creationId xmlns:a16="http://schemas.microsoft.com/office/drawing/2014/main" id="{D3034035-DA3B-4ACA-A328-447C692619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64" name="Text Box 15">
          <a:extLst>
            <a:ext uri="{FF2B5EF4-FFF2-40B4-BE49-F238E27FC236}">
              <a16:creationId xmlns:a16="http://schemas.microsoft.com/office/drawing/2014/main" id="{1F94F4AE-8B81-46C1-ABD5-0D69C2CD37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65" name="Text Box 15">
          <a:extLst>
            <a:ext uri="{FF2B5EF4-FFF2-40B4-BE49-F238E27FC236}">
              <a16:creationId xmlns:a16="http://schemas.microsoft.com/office/drawing/2014/main" id="{2941025E-BB8A-46BC-907F-134CBBEC6E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66" name="Text Box 15">
          <a:extLst>
            <a:ext uri="{FF2B5EF4-FFF2-40B4-BE49-F238E27FC236}">
              <a16:creationId xmlns:a16="http://schemas.microsoft.com/office/drawing/2014/main" id="{62CD67C6-69D2-401A-AB62-03110C9D866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67" name="Text Box 15">
          <a:extLst>
            <a:ext uri="{FF2B5EF4-FFF2-40B4-BE49-F238E27FC236}">
              <a16:creationId xmlns:a16="http://schemas.microsoft.com/office/drawing/2014/main" id="{0EC0BC27-5051-4F86-A74E-E956B3F893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68" name="Text Box 15">
          <a:extLst>
            <a:ext uri="{FF2B5EF4-FFF2-40B4-BE49-F238E27FC236}">
              <a16:creationId xmlns:a16="http://schemas.microsoft.com/office/drawing/2014/main" id="{5A9350B1-7CDF-4185-87FE-831E80F0A1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69" name="Text Box 15">
          <a:extLst>
            <a:ext uri="{FF2B5EF4-FFF2-40B4-BE49-F238E27FC236}">
              <a16:creationId xmlns:a16="http://schemas.microsoft.com/office/drawing/2014/main" id="{BE9CBDE9-B303-4F1F-BBFC-1FBDB65D8F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70" name="Text Box 15">
          <a:extLst>
            <a:ext uri="{FF2B5EF4-FFF2-40B4-BE49-F238E27FC236}">
              <a16:creationId xmlns:a16="http://schemas.microsoft.com/office/drawing/2014/main" id="{88FCE8D8-10A1-4B1D-B8A5-29FBBC0DF6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71" name="Text Box 15">
          <a:extLst>
            <a:ext uri="{FF2B5EF4-FFF2-40B4-BE49-F238E27FC236}">
              <a16:creationId xmlns:a16="http://schemas.microsoft.com/office/drawing/2014/main" id="{364CA526-1C3F-4528-AE30-3F12D5FBD7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72" name="Text Box 15">
          <a:extLst>
            <a:ext uri="{FF2B5EF4-FFF2-40B4-BE49-F238E27FC236}">
              <a16:creationId xmlns:a16="http://schemas.microsoft.com/office/drawing/2014/main" id="{81E4B90C-C35F-43D0-A162-6B7776E118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73" name="Text Box 15">
          <a:extLst>
            <a:ext uri="{FF2B5EF4-FFF2-40B4-BE49-F238E27FC236}">
              <a16:creationId xmlns:a16="http://schemas.microsoft.com/office/drawing/2014/main" id="{1CE0E8B6-B42E-434E-ACF5-BE5EF8CF14F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74" name="Text Box 15">
          <a:extLst>
            <a:ext uri="{FF2B5EF4-FFF2-40B4-BE49-F238E27FC236}">
              <a16:creationId xmlns:a16="http://schemas.microsoft.com/office/drawing/2014/main" id="{71F13B24-C328-4084-B81C-4CFD0EEF82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75" name="Text Box 15">
          <a:extLst>
            <a:ext uri="{FF2B5EF4-FFF2-40B4-BE49-F238E27FC236}">
              <a16:creationId xmlns:a16="http://schemas.microsoft.com/office/drawing/2014/main" id="{DDF6167F-9E0A-4918-A8BF-66694F2A66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76" name="Text Box 15">
          <a:extLst>
            <a:ext uri="{FF2B5EF4-FFF2-40B4-BE49-F238E27FC236}">
              <a16:creationId xmlns:a16="http://schemas.microsoft.com/office/drawing/2014/main" id="{F35C79BF-1E4B-40B2-987B-89963834CD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77" name="Text Box 15">
          <a:extLst>
            <a:ext uri="{FF2B5EF4-FFF2-40B4-BE49-F238E27FC236}">
              <a16:creationId xmlns:a16="http://schemas.microsoft.com/office/drawing/2014/main" id="{2D0F248A-3522-480C-8E8A-570408783D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78" name="Text Box 15">
          <a:extLst>
            <a:ext uri="{FF2B5EF4-FFF2-40B4-BE49-F238E27FC236}">
              <a16:creationId xmlns:a16="http://schemas.microsoft.com/office/drawing/2014/main" id="{32B8F7D6-A6B9-4324-9005-54FD0D0542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79" name="Text Box 15">
          <a:extLst>
            <a:ext uri="{FF2B5EF4-FFF2-40B4-BE49-F238E27FC236}">
              <a16:creationId xmlns:a16="http://schemas.microsoft.com/office/drawing/2014/main" id="{55BE5BCA-03E9-49BF-9678-149A86E01B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80" name="Text Box 15">
          <a:extLst>
            <a:ext uri="{FF2B5EF4-FFF2-40B4-BE49-F238E27FC236}">
              <a16:creationId xmlns:a16="http://schemas.microsoft.com/office/drawing/2014/main" id="{B61BBB68-7E80-4C97-A920-CF58EAF92F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81" name="Text Box 15">
          <a:extLst>
            <a:ext uri="{FF2B5EF4-FFF2-40B4-BE49-F238E27FC236}">
              <a16:creationId xmlns:a16="http://schemas.microsoft.com/office/drawing/2014/main" id="{BDE8C712-F717-4405-86D6-B3BF0164DA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82" name="Text Box 15">
          <a:extLst>
            <a:ext uri="{FF2B5EF4-FFF2-40B4-BE49-F238E27FC236}">
              <a16:creationId xmlns:a16="http://schemas.microsoft.com/office/drawing/2014/main" id="{FD53AB19-8438-4787-AC01-1F76521958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83" name="Text Box 15">
          <a:extLst>
            <a:ext uri="{FF2B5EF4-FFF2-40B4-BE49-F238E27FC236}">
              <a16:creationId xmlns:a16="http://schemas.microsoft.com/office/drawing/2014/main" id="{CC3A0F89-A063-4BCA-8EED-59DFB1BF33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84" name="Text Box 15">
          <a:extLst>
            <a:ext uri="{FF2B5EF4-FFF2-40B4-BE49-F238E27FC236}">
              <a16:creationId xmlns:a16="http://schemas.microsoft.com/office/drawing/2014/main" id="{28EDA314-25E4-4837-B269-AB09137402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85" name="Text Box 15">
          <a:extLst>
            <a:ext uri="{FF2B5EF4-FFF2-40B4-BE49-F238E27FC236}">
              <a16:creationId xmlns:a16="http://schemas.microsoft.com/office/drawing/2014/main" id="{6F67D21D-7C08-4AAB-9BF3-961FC33A08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86" name="Text Box 15">
          <a:extLst>
            <a:ext uri="{FF2B5EF4-FFF2-40B4-BE49-F238E27FC236}">
              <a16:creationId xmlns:a16="http://schemas.microsoft.com/office/drawing/2014/main" id="{66A8248C-24C3-4E57-8E7B-ECABACDA4C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87" name="Text Box 15">
          <a:extLst>
            <a:ext uri="{FF2B5EF4-FFF2-40B4-BE49-F238E27FC236}">
              <a16:creationId xmlns:a16="http://schemas.microsoft.com/office/drawing/2014/main" id="{7ABAC82B-B441-4A21-8C76-836C88E1DA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88" name="Text Box 15">
          <a:extLst>
            <a:ext uri="{FF2B5EF4-FFF2-40B4-BE49-F238E27FC236}">
              <a16:creationId xmlns:a16="http://schemas.microsoft.com/office/drawing/2014/main" id="{0DAFB6C2-EE06-4A2E-9648-471119DBF79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89" name="Text Box 15">
          <a:extLst>
            <a:ext uri="{FF2B5EF4-FFF2-40B4-BE49-F238E27FC236}">
              <a16:creationId xmlns:a16="http://schemas.microsoft.com/office/drawing/2014/main" id="{5AA3E65C-E368-45E1-B169-21AA692D1E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90" name="Text Box 15">
          <a:extLst>
            <a:ext uri="{FF2B5EF4-FFF2-40B4-BE49-F238E27FC236}">
              <a16:creationId xmlns:a16="http://schemas.microsoft.com/office/drawing/2014/main" id="{2898302A-6F8A-4897-9FB7-C2AFE4BA76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91" name="Text Box 15">
          <a:extLst>
            <a:ext uri="{FF2B5EF4-FFF2-40B4-BE49-F238E27FC236}">
              <a16:creationId xmlns:a16="http://schemas.microsoft.com/office/drawing/2014/main" id="{E9CCEAB2-C41D-498A-BB24-81D10C27DC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92" name="Text Box 15">
          <a:extLst>
            <a:ext uri="{FF2B5EF4-FFF2-40B4-BE49-F238E27FC236}">
              <a16:creationId xmlns:a16="http://schemas.microsoft.com/office/drawing/2014/main" id="{1ABA8C57-8B68-470A-BC86-C07938AAFA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93" name="Text Box 15">
          <a:extLst>
            <a:ext uri="{FF2B5EF4-FFF2-40B4-BE49-F238E27FC236}">
              <a16:creationId xmlns:a16="http://schemas.microsoft.com/office/drawing/2014/main" id="{253DAD8A-6169-4745-AD84-F099ECCB12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94" name="Text Box 15">
          <a:extLst>
            <a:ext uri="{FF2B5EF4-FFF2-40B4-BE49-F238E27FC236}">
              <a16:creationId xmlns:a16="http://schemas.microsoft.com/office/drawing/2014/main" id="{ED343651-A0C9-47A1-B191-D83B04B286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95" name="Text Box 15">
          <a:extLst>
            <a:ext uri="{FF2B5EF4-FFF2-40B4-BE49-F238E27FC236}">
              <a16:creationId xmlns:a16="http://schemas.microsoft.com/office/drawing/2014/main" id="{176C80D1-B875-4639-A582-F70244E127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96" name="Text Box 15">
          <a:extLst>
            <a:ext uri="{FF2B5EF4-FFF2-40B4-BE49-F238E27FC236}">
              <a16:creationId xmlns:a16="http://schemas.microsoft.com/office/drawing/2014/main" id="{DB0F3130-4CA7-4F33-B9FB-DB520296E0F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97" name="Text Box 15">
          <a:extLst>
            <a:ext uri="{FF2B5EF4-FFF2-40B4-BE49-F238E27FC236}">
              <a16:creationId xmlns:a16="http://schemas.microsoft.com/office/drawing/2014/main" id="{57EA51F1-AC58-490A-9E8B-165DD2915F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98" name="Text Box 15">
          <a:extLst>
            <a:ext uri="{FF2B5EF4-FFF2-40B4-BE49-F238E27FC236}">
              <a16:creationId xmlns:a16="http://schemas.microsoft.com/office/drawing/2014/main" id="{8F6CBEE7-A4E7-40B6-A983-0E9D29F906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99" name="Text Box 15">
          <a:extLst>
            <a:ext uri="{FF2B5EF4-FFF2-40B4-BE49-F238E27FC236}">
              <a16:creationId xmlns:a16="http://schemas.microsoft.com/office/drawing/2014/main" id="{C28A2288-7812-4A7B-B924-1F348C340D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00" name="Text Box 15">
          <a:extLst>
            <a:ext uri="{FF2B5EF4-FFF2-40B4-BE49-F238E27FC236}">
              <a16:creationId xmlns:a16="http://schemas.microsoft.com/office/drawing/2014/main" id="{7F067361-8B54-4720-AE1D-EBA22FB5C9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01" name="Text Box 15">
          <a:extLst>
            <a:ext uri="{FF2B5EF4-FFF2-40B4-BE49-F238E27FC236}">
              <a16:creationId xmlns:a16="http://schemas.microsoft.com/office/drawing/2014/main" id="{41BA2C79-CAC2-4021-973A-A15FF94980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02" name="Text Box 15">
          <a:extLst>
            <a:ext uri="{FF2B5EF4-FFF2-40B4-BE49-F238E27FC236}">
              <a16:creationId xmlns:a16="http://schemas.microsoft.com/office/drawing/2014/main" id="{BFBA32CB-FC99-4CDC-B2BF-E25FCAD85B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03" name="Text Box 15">
          <a:extLst>
            <a:ext uri="{FF2B5EF4-FFF2-40B4-BE49-F238E27FC236}">
              <a16:creationId xmlns:a16="http://schemas.microsoft.com/office/drawing/2014/main" id="{C8FA47CD-F88D-469F-B661-FF8EB1A336E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04" name="Text Box 15">
          <a:extLst>
            <a:ext uri="{FF2B5EF4-FFF2-40B4-BE49-F238E27FC236}">
              <a16:creationId xmlns:a16="http://schemas.microsoft.com/office/drawing/2014/main" id="{78F4E33A-AF32-489C-88CC-B08FBDFCE9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05" name="Text Box 15">
          <a:extLst>
            <a:ext uri="{FF2B5EF4-FFF2-40B4-BE49-F238E27FC236}">
              <a16:creationId xmlns:a16="http://schemas.microsoft.com/office/drawing/2014/main" id="{37D5D60E-06EC-41FC-9652-A71131DBBA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606" name="Text Box 15">
          <a:extLst>
            <a:ext uri="{FF2B5EF4-FFF2-40B4-BE49-F238E27FC236}">
              <a16:creationId xmlns:a16="http://schemas.microsoft.com/office/drawing/2014/main" id="{423C40DF-7A0E-41AF-A218-2590C56AAF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607" name="Text Box 15">
          <a:extLst>
            <a:ext uri="{FF2B5EF4-FFF2-40B4-BE49-F238E27FC236}">
              <a16:creationId xmlns:a16="http://schemas.microsoft.com/office/drawing/2014/main" id="{1D4F70AA-BF98-479F-9BBD-2606C52BB5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608" name="Text Box 15">
          <a:extLst>
            <a:ext uri="{FF2B5EF4-FFF2-40B4-BE49-F238E27FC236}">
              <a16:creationId xmlns:a16="http://schemas.microsoft.com/office/drawing/2014/main" id="{73CF4251-8701-48C7-ACFC-8744DB35FE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609" name="Text Box 15">
          <a:extLst>
            <a:ext uri="{FF2B5EF4-FFF2-40B4-BE49-F238E27FC236}">
              <a16:creationId xmlns:a16="http://schemas.microsoft.com/office/drawing/2014/main" id="{52901DED-6D6C-43ED-8DB3-A54660DE3F4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610" name="Text Box 15">
          <a:extLst>
            <a:ext uri="{FF2B5EF4-FFF2-40B4-BE49-F238E27FC236}">
              <a16:creationId xmlns:a16="http://schemas.microsoft.com/office/drawing/2014/main" id="{288CA629-E927-4B99-A090-C55ACB158A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11" name="Text Box 15">
          <a:extLst>
            <a:ext uri="{FF2B5EF4-FFF2-40B4-BE49-F238E27FC236}">
              <a16:creationId xmlns:a16="http://schemas.microsoft.com/office/drawing/2014/main" id="{6FA0770B-F63B-420E-88D6-5E47237EFD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12" name="Text Box 15">
          <a:extLst>
            <a:ext uri="{FF2B5EF4-FFF2-40B4-BE49-F238E27FC236}">
              <a16:creationId xmlns:a16="http://schemas.microsoft.com/office/drawing/2014/main" id="{FFCBA50A-D3CF-48BC-A583-E000D517DD4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13" name="Text Box 15">
          <a:extLst>
            <a:ext uri="{FF2B5EF4-FFF2-40B4-BE49-F238E27FC236}">
              <a16:creationId xmlns:a16="http://schemas.microsoft.com/office/drawing/2014/main" id="{301E7768-A810-4C56-AC78-B6CD05BAC1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14" name="Text Box 15">
          <a:extLst>
            <a:ext uri="{FF2B5EF4-FFF2-40B4-BE49-F238E27FC236}">
              <a16:creationId xmlns:a16="http://schemas.microsoft.com/office/drawing/2014/main" id="{3D3290B3-8585-4A18-9BF1-C36D82661C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15" name="Text Box 15">
          <a:extLst>
            <a:ext uri="{FF2B5EF4-FFF2-40B4-BE49-F238E27FC236}">
              <a16:creationId xmlns:a16="http://schemas.microsoft.com/office/drawing/2014/main" id="{7627E802-1F56-4A6B-9317-7AC337AAA8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16" name="Text Box 15">
          <a:extLst>
            <a:ext uri="{FF2B5EF4-FFF2-40B4-BE49-F238E27FC236}">
              <a16:creationId xmlns:a16="http://schemas.microsoft.com/office/drawing/2014/main" id="{E94468D5-3737-43D4-8AF0-CD1540EB2F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17" name="Text Box 15">
          <a:extLst>
            <a:ext uri="{FF2B5EF4-FFF2-40B4-BE49-F238E27FC236}">
              <a16:creationId xmlns:a16="http://schemas.microsoft.com/office/drawing/2014/main" id="{59665C91-1499-4D62-9AC0-04F7E7DF8F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18" name="Text Box 15">
          <a:extLst>
            <a:ext uri="{FF2B5EF4-FFF2-40B4-BE49-F238E27FC236}">
              <a16:creationId xmlns:a16="http://schemas.microsoft.com/office/drawing/2014/main" id="{EC22475B-416A-4128-B7A2-D987316E2A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19" name="Text Box 15">
          <a:extLst>
            <a:ext uri="{FF2B5EF4-FFF2-40B4-BE49-F238E27FC236}">
              <a16:creationId xmlns:a16="http://schemas.microsoft.com/office/drawing/2014/main" id="{9D98F781-3371-4D3D-AFA7-353EF225A7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20" name="Text Box 15">
          <a:extLst>
            <a:ext uri="{FF2B5EF4-FFF2-40B4-BE49-F238E27FC236}">
              <a16:creationId xmlns:a16="http://schemas.microsoft.com/office/drawing/2014/main" id="{64CF0D25-B056-49CE-B1B4-93F0508911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621" name="Text Box 15">
          <a:extLst>
            <a:ext uri="{FF2B5EF4-FFF2-40B4-BE49-F238E27FC236}">
              <a16:creationId xmlns:a16="http://schemas.microsoft.com/office/drawing/2014/main" id="{93ED0D89-A8BF-4171-9E82-69ADDE0459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622" name="Text Box 15">
          <a:extLst>
            <a:ext uri="{FF2B5EF4-FFF2-40B4-BE49-F238E27FC236}">
              <a16:creationId xmlns:a16="http://schemas.microsoft.com/office/drawing/2014/main" id="{5EBDC941-57DC-418D-80A1-E283769211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623" name="Text Box 15">
          <a:extLst>
            <a:ext uri="{FF2B5EF4-FFF2-40B4-BE49-F238E27FC236}">
              <a16:creationId xmlns:a16="http://schemas.microsoft.com/office/drawing/2014/main" id="{B4F2889A-0422-4328-8C8C-3F8BD3404D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624" name="Text Box 15">
          <a:extLst>
            <a:ext uri="{FF2B5EF4-FFF2-40B4-BE49-F238E27FC236}">
              <a16:creationId xmlns:a16="http://schemas.microsoft.com/office/drawing/2014/main" id="{EF30F530-87BE-4E73-8205-FDE5A03AE4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625" name="Text Box 15">
          <a:extLst>
            <a:ext uri="{FF2B5EF4-FFF2-40B4-BE49-F238E27FC236}">
              <a16:creationId xmlns:a16="http://schemas.microsoft.com/office/drawing/2014/main" id="{7EB7F52F-E193-447F-BDFF-975E0B6BAB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26" name="Text Box 15">
          <a:extLst>
            <a:ext uri="{FF2B5EF4-FFF2-40B4-BE49-F238E27FC236}">
              <a16:creationId xmlns:a16="http://schemas.microsoft.com/office/drawing/2014/main" id="{89BE3F61-2E4D-439E-9A0E-633C326D3C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27" name="Text Box 15">
          <a:extLst>
            <a:ext uri="{FF2B5EF4-FFF2-40B4-BE49-F238E27FC236}">
              <a16:creationId xmlns:a16="http://schemas.microsoft.com/office/drawing/2014/main" id="{7FDA53E3-6D4C-466E-965A-98A32FCFCF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28" name="Text Box 15">
          <a:extLst>
            <a:ext uri="{FF2B5EF4-FFF2-40B4-BE49-F238E27FC236}">
              <a16:creationId xmlns:a16="http://schemas.microsoft.com/office/drawing/2014/main" id="{D345D2B5-5330-424D-9A08-21CE36ADE0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29" name="Text Box 15">
          <a:extLst>
            <a:ext uri="{FF2B5EF4-FFF2-40B4-BE49-F238E27FC236}">
              <a16:creationId xmlns:a16="http://schemas.microsoft.com/office/drawing/2014/main" id="{D6283142-1744-40B4-A20E-82F7B45626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30" name="Text Box 15">
          <a:extLst>
            <a:ext uri="{FF2B5EF4-FFF2-40B4-BE49-F238E27FC236}">
              <a16:creationId xmlns:a16="http://schemas.microsoft.com/office/drawing/2014/main" id="{BE2E986A-88E3-4634-A8B5-2582A0CD55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31" name="Text Box 15">
          <a:extLst>
            <a:ext uri="{FF2B5EF4-FFF2-40B4-BE49-F238E27FC236}">
              <a16:creationId xmlns:a16="http://schemas.microsoft.com/office/drawing/2014/main" id="{1CA41AEC-3006-4E3A-B2C7-B0B65F0946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32" name="Text Box 15">
          <a:extLst>
            <a:ext uri="{FF2B5EF4-FFF2-40B4-BE49-F238E27FC236}">
              <a16:creationId xmlns:a16="http://schemas.microsoft.com/office/drawing/2014/main" id="{EB4AED8E-C538-4A26-9F50-A6C1DC36BD2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33" name="Text Box 15">
          <a:extLst>
            <a:ext uri="{FF2B5EF4-FFF2-40B4-BE49-F238E27FC236}">
              <a16:creationId xmlns:a16="http://schemas.microsoft.com/office/drawing/2014/main" id="{E1D7E497-26D9-46C0-A0C0-33DE1AE8C7D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34" name="Text Box 15">
          <a:extLst>
            <a:ext uri="{FF2B5EF4-FFF2-40B4-BE49-F238E27FC236}">
              <a16:creationId xmlns:a16="http://schemas.microsoft.com/office/drawing/2014/main" id="{FF9DDCCA-19C8-4E3B-94C6-38ED24A6AC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35" name="Text Box 15">
          <a:extLst>
            <a:ext uri="{FF2B5EF4-FFF2-40B4-BE49-F238E27FC236}">
              <a16:creationId xmlns:a16="http://schemas.microsoft.com/office/drawing/2014/main" id="{DCEFCB39-6B8C-4896-9591-F6C57E2CC82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36" name="Text Box 15">
          <a:extLst>
            <a:ext uri="{FF2B5EF4-FFF2-40B4-BE49-F238E27FC236}">
              <a16:creationId xmlns:a16="http://schemas.microsoft.com/office/drawing/2014/main" id="{A143AD12-E031-4F50-A412-D5F0E45454F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37" name="Text Box 15">
          <a:extLst>
            <a:ext uri="{FF2B5EF4-FFF2-40B4-BE49-F238E27FC236}">
              <a16:creationId xmlns:a16="http://schemas.microsoft.com/office/drawing/2014/main" id="{FFA838E2-2202-4E03-A13B-551EE28D38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38" name="Text Box 15">
          <a:extLst>
            <a:ext uri="{FF2B5EF4-FFF2-40B4-BE49-F238E27FC236}">
              <a16:creationId xmlns:a16="http://schemas.microsoft.com/office/drawing/2014/main" id="{E11B8E83-6BE5-484F-A192-821E12EB67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39" name="Text Box 15">
          <a:extLst>
            <a:ext uri="{FF2B5EF4-FFF2-40B4-BE49-F238E27FC236}">
              <a16:creationId xmlns:a16="http://schemas.microsoft.com/office/drawing/2014/main" id="{40B58D34-F711-41F4-B295-CE2E8440E9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40" name="Text Box 15">
          <a:extLst>
            <a:ext uri="{FF2B5EF4-FFF2-40B4-BE49-F238E27FC236}">
              <a16:creationId xmlns:a16="http://schemas.microsoft.com/office/drawing/2014/main" id="{FE5ADE8C-EED2-4C47-9BD1-77BBF6A2F5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41" name="Text Box 15">
          <a:extLst>
            <a:ext uri="{FF2B5EF4-FFF2-40B4-BE49-F238E27FC236}">
              <a16:creationId xmlns:a16="http://schemas.microsoft.com/office/drawing/2014/main" id="{00DFDCAE-2105-406E-BCAF-81A308E63E6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42" name="Text Box 15">
          <a:extLst>
            <a:ext uri="{FF2B5EF4-FFF2-40B4-BE49-F238E27FC236}">
              <a16:creationId xmlns:a16="http://schemas.microsoft.com/office/drawing/2014/main" id="{D3C0334A-5700-41A1-973C-6C86808A06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43" name="Text Box 15">
          <a:extLst>
            <a:ext uri="{FF2B5EF4-FFF2-40B4-BE49-F238E27FC236}">
              <a16:creationId xmlns:a16="http://schemas.microsoft.com/office/drawing/2014/main" id="{FFDC3600-713E-4B48-83E1-2BC92156F8F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44" name="Text Box 15">
          <a:extLst>
            <a:ext uri="{FF2B5EF4-FFF2-40B4-BE49-F238E27FC236}">
              <a16:creationId xmlns:a16="http://schemas.microsoft.com/office/drawing/2014/main" id="{1019EAC4-23AC-4F9E-BEFE-FBD2C3A64F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45" name="Text Box 15">
          <a:extLst>
            <a:ext uri="{FF2B5EF4-FFF2-40B4-BE49-F238E27FC236}">
              <a16:creationId xmlns:a16="http://schemas.microsoft.com/office/drawing/2014/main" id="{C11337FB-CAC9-45EC-96D6-8FB29F8757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46" name="Text Box 15">
          <a:extLst>
            <a:ext uri="{FF2B5EF4-FFF2-40B4-BE49-F238E27FC236}">
              <a16:creationId xmlns:a16="http://schemas.microsoft.com/office/drawing/2014/main" id="{37A15736-3771-4B61-918A-73DF010075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47" name="Text Box 15">
          <a:extLst>
            <a:ext uri="{FF2B5EF4-FFF2-40B4-BE49-F238E27FC236}">
              <a16:creationId xmlns:a16="http://schemas.microsoft.com/office/drawing/2014/main" id="{07A3D396-8F31-4793-B233-BC64997AC2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48" name="Text Box 15">
          <a:extLst>
            <a:ext uri="{FF2B5EF4-FFF2-40B4-BE49-F238E27FC236}">
              <a16:creationId xmlns:a16="http://schemas.microsoft.com/office/drawing/2014/main" id="{E4968605-1A6E-4CE1-8328-DC25625146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49" name="Text Box 15">
          <a:extLst>
            <a:ext uri="{FF2B5EF4-FFF2-40B4-BE49-F238E27FC236}">
              <a16:creationId xmlns:a16="http://schemas.microsoft.com/office/drawing/2014/main" id="{D01018EB-EA6F-4F92-8586-B772490E3B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50" name="Text Box 15">
          <a:extLst>
            <a:ext uri="{FF2B5EF4-FFF2-40B4-BE49-F238E27FC236}">
              <a16:creationId xmlns:a16="http://schemas.microsoft.com/office/drawing/2014/main" id="{F2F0C751-7C81-4397-A014-92FE02D6B9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51" name="Text Box 15">
          <a:extLst>
            <a:ext uri="{FF2B5EF4-FFF2-40B4-BE49-F238E27FC236}">
              <a16:creationId xmlns:a16="http://schemas.microsoft.com/office/drawing/2014/main" id="{2EA8C640-05E2-4BE0-84FD-B09A9A9B38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52" name="Text Box 15">
          <a:extLst>
            <a:ext uri="{FF2B5EF4-FFF2-40B4-BE49-F238E27FC236}">
              <a16:creationId xmlns:a16="http://schemas.microsoft.com/office/drawing/2014/main" id="{5594A3C8-7E4E-4DD1-9D3C-853071EF12F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53" name="Text Box 15">
          <a:extLst>
            <a:ext uri="{FF2B5EF4-FFF2-40B4-BE49-F238E27FC236}">
              <a16:creationId xmlns:a16="http://schemas.microsoft.com/office/drawing/2014/main" id="{C37EE299-C9E9-41C4-8945-2731657F8A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54" name="Text Box 15">
          <a:extLst>
            <a:ext uri="{FF2B5EF4-FFF2-40B4-BE49-F238E27FC236}">
              <a16:creationId xmlns:a16="http://schemas.microsoft.com/office/drawing/2014/main" id="{4C742C11-80ED-4A15-82BE-F372075D7A5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55" name="Text Box 15">
          <a:extLst>
            <a:ext uri="{FF2B5EF4-FFF2-40B4-BE49-F238E27FC236}">
              <a16:creationId xmlns:a16="http://schemas.microsoft.com/office/drawing/2014/main" id="{CD58368B-1608-4931-A2C5-6D20C0395A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56" name="Text Box 15">
          <a:extLst>
            <a:ext uri="{FF2B5EF4-FFF2-40B4-BE49-F238E27FC236}">
              <a16:creationId xmlns:a16="http://schemas.microsoft.com/office/drawing/2014/main" id="{4A1F024E-519B-4634-B5CC-361B8FDA30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57" name="Text Box 15">
          <a:extLst>
            <a:ext uri="{FF2B5EF4-FFF2-40B4-BE49-F238E27FC236}">
              <a16:creationId xmlns:a16="http://schemas.microsoft.com/office/drawing/2014/main" id="{18EFD841-11AA-4F03-9577-320DD8DDAC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58" name="Text Box 15">
          <a:extLst>
            <a:ext uri="{FF2B5EF4-FFF2-40B4-BE49-F238E27FC236}">
              <a16:creationId xmlns:a16="http://schemas.microsoft.com/office/drawing/2014/main" id="{E5D43464-8438-4519-AFD5-FB9502A0AE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59" name="Text Box 15">
          <a:extLst>
            <a:ext uri="{FF2B5EF4-FFF2-40B4-BE49-F238E27FC236}">
              <a16:creationId xmlns:a16="http://schemas.microsoft.com/office/drawing/2014/main" id="{B93CCF21-8395-4454-8FB8-5664A54869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60" name="Text Box 15">
          <a:extLst>
            <a:ext uri="{FF2B5EF4-FFF2-40B4-BE49-F238E27FC236}">
              <a16:creationId xmlns:a16="http://schemas.microsoft.com/office/drawing/2014/main" id="{8742A4CC-98BF-451D-9661-B3F7C65EDC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61" name="Text Box 15">
          <a:extLst>
            <a:ext uri="{FF2B5EF4-FFF2-40B4-BE49-F238E27FC236}">
              <a16:creationId xmlns:a16="http://schemas.microsoft.com/office/drawing/2014/main" id="{DE8C8BB6-7002-495D-9DB3-59A48E1605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62" name="Text Box 15">
          <a:extLst>
            <a:ext uri="{FF2B5EF4-FFF2-40B4-BE49-F238E27FC236}">
              <a16:creationId xmlns:a16="http://schemas.microsoft.com/office/drawing/2014/main" id="{79535E57-C97C-4EA8-8714-635D9E39A0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63" name="Text Box 15">
          <a:extLst>
            <a:ext uri="{FF2B5EF4-FFF2-40B4-BE49-F238E27FC236}">
              <a16:creationId xmlns:a16="http://schemas.microsoft.com/office/drawing/2014/main" id="{45A36A98-9AB4-46DD-9EE4-F970361173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64" name="Text Box 15">
          <a:extLst>
            <a:ext uri="{FF2B5EF4-FFF2-40B4-BE49-F238E27FC236}">
              <a16:creationId xmlns:a16="http://schemas.microsoft.com/office/drawing/2014/main" id="{E0FF0EDE-F4FA-4AEC-8E99-AD1C505E984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65" name="Text Box 15">
          <a:extLst>
            <a:ext uri="{FF2B5EF4-FFF2-40B4-BE49-F238E27FC236}">
              <a16:creationId xmlns:a16="http://schemas.microsoft.com/office/drawing/2014/main" id="{8C299AA6-BD6B-427F-9735-3E3F53FB14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66" name="Text Box 15">
          <a:extLst>
            <a:ext uri="{FF2B5EF4-FFF2-40B4-BE49-F238E27FC236}">
              <a16:creationId xmlns:a16="http://schemas.microsoft.com/office/drawing/2014/main" id="{09717DCC-9BB0-4D28-A4F9-6284C169D4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67" name="Text Box 15">
          <a:extLst>
            <a:ext uri="{FF2B5EF4-FFF2-40B4-BE49-F238E27FC236}">
              <a16:creationId xmlns:a16="http://schemas.microsoft.com/office/drawing/2014/main" id="{BA42B8E4-4E11-4C04-A3E3-B8A68F33DF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68" name="Text Box 15">
          <a:extLst>
            <a:ext uri="{FF2B5EF4-FFF2-40B4-BE49-F238E27FC236}">
              <a16:creationId xmlns:a16="http://schemas.microsoft.com/office/drawing/2014/main" id="{8D035675-101A-40CB-92DC-9A4EC28F69F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69" name="Text Box 15">
          <a:extLst>
            <a:ext uri="{FF2B5EF4-FFF2-40B4-BE49-F238E27FC236}">
              <a16:creationId xmlns:a16="http://schemas.microsoft.com/office/drawing/2014/main" id="{2F5A1E79-4290-4CFB-9184-243781AAA2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70" name="Text Box 15">
          <a:extLst>
            <a:ext uri="{FF2B5EF4-FFF2-40B4-BE49-F238E27FC236}">
              <a16:creationId xmlns:a16="http://schemas.microsoft.com/office/drawing/2014/main" id="{44231578-D31E-4603-92A4-B2CACE9B3D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71" name="Text Box 15">
          <a:extLst>
            <a:ext uri="{FF2B5EF4-FFF2-40B4-BE49-F238E27FC236}">
              <a16:creationId xmlns:a16="http://schemas.microsoft.com/office/drawing/2014/main" id="{8F3D7958-D156-4CF3-B660-081BE1D2967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72" name="Text Box 15">
          <a:extLst>
            <a:ext uri="{FF2B5EF4-FFF2-40B4-BE49-F238E27FC236}">
              <a16:creationId xmlns:a16="http://schemas.microsoft.com/office/drawing/2014/main" id="{54D8158A-29D9-49BA-BBAD-8D74E4C09B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73" name="Text Box 15">
          <a:extLst>
            <a:ext uri="{FF2B5EF4-FFF2-40B4-BE49-F238E27FC236}">
              <a16:creationId xmlns:a16="http://schemas.microsoft.com/office/drawing/2014/main" id="{019CECCA-0B66-4EF2-A348-DF3C53919C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74" name="Text Box 15">
          <a:extLst>
            <a:ext uri="{FF2B5EF4-FFF2-40B4-BE49-F238E27FC236}">
              <a16:creationId xmlns:a16="http://schemas.microsoft.com/office/drawing/2014/main" id="{8382C176-ADF6-4C18-B004-23CB68C9F3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75" name="Text Box 15">
          <a:extLst>
            <a:ext uri="{FF2B5EF4-FFF2-40B4-BE49-F238E27FC236}">
              <a16:creationId xmlns:a16="http://schemas.microsoft.com/office/drawing/2014/main" id="{F1EA5D31-442B-423D-A7A8-3ADFF76E29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76" name="Text Box 15">
          <a:extLst>
            <a:ext uri="{FF2B5EF4-FFF2-40B4-BE49-F238E27FC236}">
              <a16:creationId xmlns:a16="http://schemas.microsoft.com/office/drawing/2014/main" id="{90597018-456C-47DA-9971-420B78C6EA7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77" name="Text Box 15">
          <a:extLst>
            <a:ext uri="{FF2B5EF4-FFF2-40B4-BE49-F238E27FC236}">
              <a16:creationId xmlns:a16="http://schemas.microsoft.com/office/drawing/2014/main" id="{E22FB79F-366C-44A2-AEA0-C368BB3C97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78" name="Text Box 15">
          <a:extLst>
            <a:ext uri="{FF2B5EF4-FFF2-40B4-BE49-F238E27FC236}">
              <a16:creationId xmlns:a16="http://schemas.microsoft.com/office/drawing/2014/main" id="{758C99DB-1FFF-454C-9343-EF3D6E9A49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79" name="Text Box 15">
          <a:extLst>
            <a:ext uri="{FF2B5EF4-FFF2-40B4-BE49-F238E27FC236}">
              <a16:creationId xmlns:a16="http://schemas.microsoft.com/office/drawing/2014/main" id="{ECE28584-C88C-4B65-A8DC-4DC43C6AB6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80" name="Text Box 15">
          <a:extLst>
            <a:ext uri="{FF2B5EF4-FFF2-40B4-BE49-F238E27FC236}">
              <a16:creationId xmlns:a16="http://schemas.microsoft.com/office/drawing/2014/main" id="{8EEC440A-DC23-499D-B291-08D3D43AC5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81" name="Text Box 15">
          <a:extLst>
            <a:ext uri="{FF2B5EF4-FFF2-40B4-BE49-F238E27FC236}">
              <a16:creationId xmlns:a16="http://schemas.microsoft.com/office/drawing/2014/main" id="{057DEA26-BE54-45C1-AA6D-95C54F33C6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82" name="Text Box 15">
          <a:extLst>
            <a:ext uri="{FF2B5EF4-FFF2-40B4-BE49-F238E27FC236}">
              <a16:creationId xmlns:a16="http://schemas.microsoft.com/office/drawing/2014/main" id="{9615132B-CC61-4DB9-90A0-03E02B44A8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83" name="Text Box 15">
          <a:extLst>
            <a:ext uri="{FF2B5EF4-FFF2-40B4-BE49-F238E27FC236}">
              <a16:creationId xmlns:a16="http://schemas.microsoft.com/office/drawing/2014/main" id="{37BFAB7F-3D39-465A-93A3-9FB6359020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84" name="Text Box 15">
          <a:extLst>
            <a:ext uri="{FF2B5EF4-FFF2-40B4-BE49-F238E27FC236}">
              <a16:creationId xmlns:a16="http://schemas.microsoft.com/office/drawing/2014/main" id="{35D8E4FF-9A2A-4D38-81C4-474CAD0FEF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85" name="Text Box 15">
          <a:extLst>
            <a:ext uri="{FF2B5EF4-FFF2-40B4-BE49-F238E27FC236}">
              <a16:creationId xmlns:a16="http://schemas.microsoft.com/office/drawing/2014/main" id="{4C5F07ED-F4E2-45B5-A860-76A71C1522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86" name="Text Box 15">
          <a:extLst>
            <a:ext uri="{FF2B5EF4-FFF2-40B4-BE49-F238E27FC236}">
              <a16:creationId xmlns:a16="http://schemas.microsoft.com/office/drawing/2014/main" id="{D93EFBFD-9171-41EC-8FD4-EDBC14E56F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87" name="Text Box 15">
          <a:extLst>
            <a:ext uri="{FF2B5EF4-FFF2-40B4-BE49-F238E27FC236}">
              <a16:creationId xmlns:a16="http://schemas.microsoft.com/office/drawing/2014/main" id="{B8BF4553-A77C-4459-B93F-59513EA32B3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88" name="Text Box 15">
          <a:extLst>
            <a:ext uri="{FF2B5EF4-FFF2-40B4-BE49-F238E27FC236}">
              <a16:creationId xmlns:a16="http://schemas.microsoft.com/office/drawing/2014/main" id="{8D74DC60-10AB-40E0-B82D-CF090B5DBC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89" name="Text Box 15">
          <a:extLst>
            <a:ext uri="{FF2B5EF4-FFF2-40B4-BE49-F238E27FC236}">
              <a16:creationId xmlns:a16="http://schemas.microsoft.com/office/drawing/2014/main" id="{5298E79C-BA8C-4D7F-8D75-351CA539B6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90" name="Text Box 15">
          <a:extLst>
            <a:ext uri="{FF2B5EF4-FFF2-40B4-BE49-F238E27FC236}">
              <a16:creationId xmlns:a16="http://schemas.microsoft.com/office/drawing/2014/main" id="{80BB9868-343D-4C61-91E6-CA503960C4A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91" name="Text Box 15">
          <a:extLst>
            <a:ext uri="{FF2B5EF4-FFF2-40B4-BE49-F238E27FC236}">
              <a16:creationId xmlns:a16="http://schemas.microsoft.com/office/drawing/2014/main" id="{3F4A2E0C-FB93-4EFB-B396-A854D1ACAE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92" name="Text Box 15">
          <a:extLst>
            <a:ext uri="{FF2B5EF4-FFF2-40B4-BE49-F238E27FC236}">
              <a16:creationId xmlns:a16="http://schemas.microsoft.com/office/drawing/2014/main" id="{72D4AACE-0C44-4F91-9F9D-45834845F8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93" name="Text Box 15">
          <a:extLst>
            <a:ext uri="{FF2B5EF4-FFF2-40B4-BE49-F238E27FC236}">
              <a16:creationId xmlns:a16="http://schemas.microsoft.com/office/drawing/2014/main" id="{38AC9DE7-353E-4715-AB05-45B0C85CED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94" name="Text Box 15">
          <a:extLst>
            <a:ext uri="{FF2B5EF4-FFF2-40B4-BE49-F238E27FC236}">
              <a16:creationId xmlns:a16="http://schemas.microsoft.com/office/drawing/2014/main" id="{73DBC932-794B-4B48-8131-9376A4DE71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95" name="Text Box 15">
          <a:extLst>
            <a:ext uri="{FF2B5EF4-FFF2-40B4-BE49-F238E27FC236}">
              <a16:creationId xmlns:a16="http://schemas.microsoft.com/office/drawing/2014/main" id="{4D42AF42-57F6-4459-8543-3A79E873EF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96" name="Text Box 15">
          <a:extLst>
            <a:ext uri="{FF2B5EF4-FFF2-40B4-BE49-F238E27FC236}">
              <a16:creationId xmlns:a16="http://schemas.microsoft.com/office/drawing/2014/main" id="{536DB6C4-0EEC-440F-B021-57C5D919BB9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97" name="Text Box 15">
          <a:extLst>
            <a:ext uri="{FF2B5EF4-FFF2-40B4-BE49-F238E27FC236}">
              <a16:creationId xmlns:a16="http://schemas.microsoft.com/office/drawing/2014/main" id="{489E76A1-764B-45F9-BEC0-DD41408610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98" name="Text Box 15">
          <a:extLst>
            <a:ext uri="{FF2B5EF4-FFF2-40B4-BE49-F238E27FC236}">
              <a16:creationId xmlns:a16="http://schemas.microsoft.com/office/drawing/2014/main" id="{3E1C7E75-D4F2-496C-B23C-92A2798537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99" name="Text Box 15">
          <a:extLst>
            <a:ext uri="{FF2B5EF4-FFF2-40B4-BE49-F238E27FC236}">
              <a16:creationId xmlns:a16="http://schemas.microsoft.com/office/drawing/2014/main" id="{23AFC999-CCF3-452D-92C2-724AA6B355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00" name="Text Box 15">
          <a:extLst>
            <a:ext uri="{FF2B5EF4-FFF2-40B4-BE49-F238E27FC236}">
              <a16:creationId xmlns:a16="http://schemas.microsoft.com/office/drawing/2014/main" id="{66F606BD-D502-40CC-B639-BEC4FE04F4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01" name="Text Box 15">
          <a:extLst>
            <a:ext uri="{FF2B5EF4-FFF2-40B4-BE49-F238E27FC236}">
              <a16:creationId xmlns:a16="http://schemas.microsoft.com/office/drawing/2014/main" id="{4FB31645-8C24-4351-AAA0-0590867EF75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02" name="Text Box 15">
          <a:extLst>
            <a:ext uri="{FF2B5EF4-FFF2-40B4-BE49-F238E27FC236}">
              <a16:creationId xmlns:a16="http://schemas.microsoft.com/office/drawing/2014/main" id="{0E64AB8B-9F6C-4D97-BB0D-CE333B70CD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03" name="Text Box 15">
          <a:extLst>
            <a:ext uri="{FF2B5EF4-FFF2-40B4-BE49-F238E27FC236}">
              <a16:creationId xmlns:a16="http://schemas.microsoft.com/office/drawing/2014/main" id="{CDA7DECE-69AF-4645-AE3C-C530887547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04" name="Text Box 15">
          <a:extLst>
            <a:ext uri="{FF2B5EF4-FFF2-40B4-BE49-F238E27FC236}">
              <a16:creationId xmlns:a16="http://schemas.microsoft.com/office/drawing/2014/main" id="{EBE66498-D325-45EF-A5BD-EE6FECAA1E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05" name="Text Box 15">
          <a:extLst>
            <a:ext uri="{FF2B5EF4-FFF2-40B4-BE49-F238E27FC236}">
              <a16:creationId xmlns:a16="http://schemas.microsoft.com/office/drawing/2014/main" id="{C98DB70A-3195-49D1-9B34-5BCA6DB0AB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06" name="Text Box 15">
          <a:extLst>
            <a:ext uri="{FF2B5EF4-FFF2-40B4-BE49-F238E27FC236}">
              <a16:creationId xmlns:a16="http://schemas.microsoft.com/office/drawing/2014/main" id="{AF871D9E-EBCA-46ED-866C-76E4DC1E7C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07" name="Text Box 15">
          <a:extLst>
            <a:ext uri="{FF2B5EF4-FFF2-40B4-BE49-F238E27FC236}">
              <a16:creationId xmlns:a16="http://schemas.microsoft.com/office/drawing/2014/main" id="{A1AEBCDB-C35A-49F8-A643-ED83A7E24F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08" name="Text Box 15">
          <a:extLst>
            <a:ext uri="{FF2B5EF4-FFF2-40B4-BE49-F238E27FC236}">
              <a16:creationId xmlns:a16="http://schemas.microsoft.com/office/drawing/2014/main" id="{98E38ABA-DC94-4EE9-A260-9E71520F51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09" name="Text Box 15">
          <a:extLst>
            <a:ext uri="{FF2B5EF4-FFF2-40B4-BE49-F238E27FC236}">
              <a16:creationId xmlns:a16="http://schemas.microsoft.com/office/drawing/2014/main" id="{B38A7FEB-E733-4315-9FFE-98FEE161FB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10" name="Text Box 15">
          <a:extLst>
            <a:ext uri="{FF2B5EF4-FFF2-40B4-BE49-F238E27FC236}">
              <a16:creationId xmlns:a16="http://schemas.microsoft.com/office/drawing/2014/main" id="{27C93455-F2A9-42C1-A4D2-45AA735ABF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11" name="Text Box 15">
          <a:extLst>
            <a:ext uri="{FF2B5EF4-FFF2-40B4-BE49-F238E27FC236}">
              <a16:creationId xmlns:a16="http://schemas.microsoft.com/office/drawing/2014/main" id="{7A846707-D430-4CA2-8665-7EE6992DAD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12" name="Text Box 15">
          <a:extLst>
            <a:ext uri="{FF2B5EF4-FFF2-40B4-BE49-F238E27FC236}">
              <a16:creationId xmlns:a16="http://schemas.microsoft.com/office/drawing/2014/main" id="{531F33E9-7CD0-4BAB-BF81-20475FEDA2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13" name="Text Box 15">
          <a:extLst>
            <a:ext uri="{FF2B5EF4-FFF2-40B4-BE49-F238E27FC236}">
              <a16:creationId xmlns:a16="http://schemas.microsoft.com/office/drawing/2014/main" id="{6B3C9E08-6EC3-42BB-B36A-F85946C270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14" name="Text Box 15">
          <a:extLst>
            <a:ext uri="{FF2B5EF4-FFF2-40B4-BE49-F238E27FC236}">
              <a16:creationId xmlns:a16="http://schemas.microsoft.com/office/drawing/2014/main" id="{56F4A823-1D2F-420B-852E-475295EA5E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15" name="Text Box 15">
          <a:extLst>
            <a:ext uri="{FF2B5EF4-FFF2-40B4-BE49-F238E27FC236}">
              <a16:creationId xmlns:a16="http://schemas.microsoft.com/office/drawing/2014/main" id="{EF98F64D-0F31-4597-B1D8-600DB64297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16" name="Text Box 15">
          <a:extLst>
            <a:ext uri="{FF2B5EF4-FFF2-40B4-BE49-F238E27FC236}">
              <a16:creationId xmlns:a16="http://schemas.microsoft.com/office/drawing/2014/main" id="{267AE90F-1EBD-481D-8EB6-6562B8249C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17" name="Text Box 15">
          <a:extLst>
            <a:ext uri="{FF2B5EF4-FFF2-40B4-BE49-F238E27FC236}">
              <a16:creationId xmlns:a16="http://schemas.microsoft.com/office/drawing/2014/main" id="{4BA8395D-0BD4-4055-A193-AB441F4531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18" name="Text Box 15">
          <a:extLst>
            <a:ext uri="{FF2B5EF4-FFF2-40B4-BE49-F238E27FC236}">
              <a16:creationId xmlns:a16="http://schemas.microsoft.com/office/drawing/2014/main" id="{8718D0F7-0D06-4C0E-92AE-5DCDF7D4F2E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19" name="Text Box 15">
          <a:extLst>
            <a:ext uri="{FF2B5EF4-FFF2-40B4-BE49-F238E27FC236}">
              <a16:creationId xmlns:a16="http://schemas.microsoft.com/office/drawing/2014/main" id="{9575F71A-41E0-4187-8B41-24D6C3A960E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20" name="Text Box 15">
          <a:extLst>
            <a:ext uri="{FF2B5EF4-FFF2-40B4-BE49-F238E27FC236}">
              <a16:creationId xmlns:a16="http://schemas.microsoft.com/office/drawing/2014/main" id="{126618BE-6ED5-41E3-A22E-BEEE094336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21" name="Text Box 15">
          <a:extLst>
            <a:ext uri="{FF2B5EF4-FFF2-40B4-BE49-F238E27FC236}">
              <a16:creationId xmlns:a16="http://schemas.microsoft.com/office/drawing/2014/main" id="{F7F018A4-1347-4431-9207-8D0E2FDB9F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22" name="Text Box 15">
          <a:extLst>
            <a:ext uri="{FF2B5EF4-FFF2-40B4-BE49-F238E27FC236}">
              <a16:creationId xmlns:a16="http://schemas.microsoft.com/office/drawing/2014/main" id="{F4DAD99B-0F53-44EB-8BE3-533D6B4E90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23" name="Text Box 15">
          <a:extLst>
            <a:ext uri="{FF2B5EF4-FFF2-40B4-BE49-F238E27FC236}">
              <a16:creationId xmlns:a16="http://schemas.microsoft.com/office/drawing/2014/main" id="{A6E2A0D7-1D26-44A8-8A28-7DBC8B8673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24" name="Text Box 15">
          <a:extLst>
            <a:ext uri="{FF2B5EF4-FFF2-40B4-BE49-F238E27FC236}">
              <a16:creationId xmlns:a16="http://schemas.microsoft.com/office/drawing/2014/main" id="{CF3BE689-442A-4208-AF47-21C2558641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25" name="Text Box 15">
          <a:extLst>
            <a:ext uri="{FF2B5EF4-FFF2-40B4-BE49-F238E27FC236}">
              <a16:creationId xmlns:a16="http://schemas.microsoft.com/office/drawing/2014/main" id="{2BE14537-1ABC-4F08-8E26-8197AF1D2E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26" name="Text Box 15">
          <a:extLst>
            <a:ext uri="{FF2B5EF4-FFF2-40B4-BE49-F238E27FC236}">
              <a16:creationId xmlns:a16="http://schemas.microsoft.com/office/drawing/2014/main" id="{9F977063-35EC-45FE-ABB3-851605DB9A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27" name="Text Box 15">
          <a:extLst>
            <a:ext uri="{FF2B5EF4-FFF2-40B4-BE49-F238E27FC236}">
              <a16:creationId xmlns:a16="http://schemas.microsoft.com/office/drawing/2014/main" id="{F1E449DD-3416-4C1A-83D8-26A3039B6E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28" name="Text Box 15">
          <a:extLst>
            <a:ext uri="{FF2B5EF4-FFF2-40B4-BE49-F238E27FC236}">
              <a16:creationId xmlns:a16="http://schemas.microsoft.com/office/drawing/2014/main" id="{8A564BA4-5C52-42BC-ABF1-04052D1B02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29" name="Text Box 15">
          <a:extLst>
            <a:ext uri="{FF2B5EF4-FFF2-40B4-BE49-F238E27FC236}">
              <a16:creationId xmlns:a16="http://schemas.microsoft.com/office/drawing/2014/main" id="{B638A10D-ED1B-4406-BCFB-BD9626E421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30" name="Text Box 15">
          <a:extLst>
            <a:ext uri="{FF2B5EF4-FFF2-40B4-BE49-F238E27FC236}">
              <a16:creationId xmlns:a16="http://schemas.microsoft.com/office/drawing/2014/main" id="{910A0165-35E2-4E8C-92C3-769C505B1E9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31" name="Text Box 15">
          <a:extLst>
            <a:ext uri="{FF2B5EF4-FFF2-40B4-BE49-F238E27FC236}">
              <a16:creationId xmlns:a16="http://schemas.microsoft.com/office/drawing/2014/main" id="{F213A446-FE90-4298-AA35-A420BB4B83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32" name="Text Box 15">
          <a:extLst>
            <a:ext uri="{FF2B5EF4-FFF2-40B4-BE49-F238E27FC236}">
              <a16:creationId xmlns:a16="http://schemas.microsoft.com/office/drawing/2014/main" id="{4615BA7B-2F57-44A1-BA1D-70014D94E5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33" name="Text Box 15">
          <a:extLst>
            <a:ext uri="{FF2B5EF4-FFF2-40B4-BE49-F238E27FC236}">
              <a16:creationId xmlns:a16="http://schemas.microsoft.com/office/drawing/2014/main" id="{746FB0BD-31F6-4749-B399-1CD743A318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34" name="Text Box 15">
          <a:extLst>
            <a:ext uri="{FF2B5EF4-FFF2-40B4-BE49-F238E27FC236}">
              <a16:creationId xmlns:a16="http://schemas.microsoft.com/office/drawing/2014/main" id="{F94B767A-2B8A-40AA-9B8E-B23BD9022A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35" name="Text Box 15">
          <a:extLst>
            <a:ext uri="{FF2B5EF4-FFF2-40B4-BE49-F238E27FC236}">
              <a16:creationId xmlns:a16="http://schemas.microsoft.com/office/drawing/2014/main" id="{072FD6BA-F0C0-4E4F-AF58-32C7A76E4C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36" name="Text Box 15">
          <a:extLst>
            <a:ext uri="{FF2B5EF4-FFF2-40B4-BE49-F238E27FC236}">
              <a16:creationId xmlns:a16="http://schemas.microsoft.com/office/drawing/2014/main" id="{DC310B5F-77CF-4AEF-A9F9-F5B2B46A7B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37" name="Text Box 15">
          <a:extLst>
            <a:ext uri="{FF2B5EF4-FFF2-40B4-BE49-F238E27FC236}">
              <a16:creationId xmlns:a16="http://schemas.microsoft.com/office/drawing/2014/main" id="{4B271BAC-DAB2-4020-B850-BEE556BD710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38" name="Text Box 15">
          <a:extLst>
            <a:ext uri="{FF2B5EF4-FFF2-40B4-BE49-F238E27FC236}">
              <a16:creationId xmlns:a16="http://schemas.microsoft.com/office/drawing/2014/main" id="{364A1319-B3F5-4AFA-ADC9-6011027BB0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39" name="Text Box 15">
          <a:extLst>
            <a:ext uri="{FF2B5EF4-FFF2-40B4-BE49-F238E27FC236}">
              <a16:creationId xmlns:a16="http://schemas.microsoft.com/office/drawing/2014/main" id="{0D952EA8-5155-4A69-9AAC-EC9B7033F4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40" name="Text Box 15">
          <a:extLst>
            <a:ext uri="{FF2B5EF4-FFF2-40B4-BE49-F238E27FC236}">
              <a16:creationId xmlns:a16="http://schemas.microsoft.com/office/drawing/2014/main" id="{77B83182-B9FD-444C-B416-CA8E36EADAE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41" name="Text Box 15">
          <a:extLst>
            <a:ext uri="{FF2B5EF4-FFF2-40B4-BE49-F238E27FC236}">
              <a16:creationId xmlns:a16="http://schemas.microsoft.com/office/drawing/2014/main" id="{FD77DAAE-8D43-4AE5-9DEE-5AA9625ABC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42" name="Text Box 15">
          <a:extLst>
            <a:ext uri="{FF2B5EF4-FFF2-40B4-BE49-F238E27FC236}">
              <a16:creationId xmlns:a16="http://schemas.microsoft.com/office/drawing/2014/main" id="{80794E2F-D2D2-4AB5-86DB-FEB3097C06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43" name="Text Box 15">
          <a:extLst>
            <a:ext uri="{FF2B5EF4-FFF2-40B4-BE49-F238E27FC236}">
              <a16:creationId xmlns:a16="http://schemas.microsoft.com/office/drawing/2014/main" id="{F64772C9-4DF8-4B39-BCF2-44A265138D2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44" name="Text Box 15">
          <a:extLst>
            <a:ext uri="{FF2B5EF4-FFF2-40B4-BE49-F238E27FC236}">
              <a16:creationId xmlns:a16="http://schemas.microsoft.com/office/drawing/2014/main" id="{73C5AA01-1FAD-44F2-8931-2FF88263BB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45" name="Text Box 15">
          <a:extLst>
            <a:ext uri="{FF2B5EF4-FFF2-40B4-BE49-F238E27FC236}">
              <a16:creationId xmlns:a16="http://schemas.microsoft.com/office/drawing/2014/main" id="{9EAB61F9-635D-4DEE-82B5-5ED734A242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46" name="Text Box 15">
          <a:extLst>
            <a:ext uri="{FF2B5EF4-FFF2-40B4-BE49-F238E27FC236}">
              <a16:creationId xmlns:a16="http://schemas.microsoft.com/office/drawing/2014/main" id="{4FF9BAB6-1299-47CA-937B-793AED59AF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47" name="Text Box 15">
          <a:extLst>
            <a:ext uri="{FF2B5EF4-FFF2-40B4-BE49-F238E27FC236}">
              <a16:creationId xmlns:a16="http://schemas.microsoft.com/office/drawing/2014/main" id="{6D55FF12-69B6-439B-A7E8-5316450061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48" name="Text Box 15">
          <a:extLst>
            <a:ext uri="{FF2B5EF4-FFF2-40B4-BE49-F238E27FC236}">
              <a16:creationId xmlns:a16="http://schemas.microsoft.com/office/drawing/2014/main" id="{D07A0BF7-79B9-4943-B7CF-5CE79D4547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49" name="Text Box 15">
          <a:extLst>
            <a:ext uri="{FF2B5EF4-FFF2-40B4-BE49-F238E27FC236}">
              <a16:creationId xmlns:a16="http://schemas.microsoft.com/office/drawing/2014/main" id="{82921B03-8023-406F-BCAC-2F24B5DC75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50" name="Text Box 15">
          <a:extLst>
            <a:ext uri="{FF2B5EF4-FFF2-40B4-BE49-F238E27FC236}">
              <a16:creationId xmlns:a16="http://schemas.microsoft.com/office/drawing/2014/main" id="{C9A25121-1794-4260-9FF4-EA1B8B2EF7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51" name="Text Box 15">
          <a:extLst>
            <a:ext uri="{FF2B5EF4-FFF2-40B4-BE49-F238E27FC236}">
              <a16:creationId xmlns:a16="http://schemas.microsoft.com/office/drawing/2014/main" id="{CBBD9575-5A8C-4F8D-8B05-720FE571A7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52" name="Text Box 15">
          <a:extLst>
            <a:ext uri="{FF2B5EF4-FFF2-40B4-BE49-F238E27FC236}">
              <a16:creationId xmlns:a16="http://schemas.microsoft.com/office/drawing/2014/main" id="{21CCC980-0283-49CB-B991-C83CA19C13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53" name="Text Box 15">
          <a:extLst>
            <a:ext uri="{FF2B5EF4-FFF2-40B4-BE49-F238E27FC236}">
              <a16:creationId xmlns:a16="http://schemas.microsoft.com/office/drawing/2014/main" id="{8C473E4E-7736-4E65-B6D8-492D9432DE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54" name="Text Box 15">
          <a:extLst>
            <a:ext uri="{FF2B5EF4-FFF2-40B4-BE49-F238E27FC236}">
              <a16:creationId xmlns:a16="http://schemas.microsoft.com/office/drawing/2014/main" id="{9C2F28E3-5B4E-4E50-9E33-450D41FF01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55" name="Text Box 15">
          <a:extLst>
            <a:ext uri="{FF2B5EF4-FFF2-40B4-BE49-F238E27FC236}">
              <a16:creationId xmlns:a16="http://schemas.microsoft.com/office/drawing/2014/main" id="{B084905E-A84F-4857-BAA9-9C961C1E5A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56" name="Text Box 15">
          <a:extLst>
            <a:ext uri="{FF2B5EF4-FFF2-40B4-BE49-F238E27FC236}">
              <a16:creationId xmlns:a16="http://schemas.microsoft.com/office/drawing/2014/main" id="{1AF038D6-EA49-4701-AD58-E14C690977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57" name="Text Box 15">
          <a:extLst>
            <a:ext uri="{FF2B5EF4-FFF2-40B4-BE49-F238E27FC236}">
              <a16:creationId xmlns:a16="http://schemas.microsoft.com/office/drawing/2014/main" id="{0B25DFFF-1453-41BC-AED2-B5265D3882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58" name="Text Box 15">
          <a:extLst>
            <a:ext uri="{FF2B5EF4-FFF2-40B4-BE49-F238E27FC236}">
              <a16:creationId xmlns:a16="http://schemas.microsoft.com/office/drawing/2014/main" id="{8EDB5827-417A-4E1D-8216-CBF4A66228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59" name="Text Box 15">
          <a:extLst>
            <a:ext uri="{FF2B5EF4-FFF2-40B4-BE49-F238E27FC236}">
              <a16:creationId xmlns:a16="http://schemas.microsoft.com/office/drawing/2014/main" id="{57FC7D77-9831-47C3-84B2-4BCAD071EA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60" name="Text Box 15">
          <a:extLst>
            <a:ext uri="{FF2B5EF4-FFF2-40B4-BE49-F238E27FC236}">
              <a16:creationId xmlns:a16="http://schemas.microsoft.com/office/drawing/2014/main" id="{A4013B67-C276-448D-8A8B-325D791C3F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61" name="Text Box 15">
          <a:extLst>
            <a:ext uri="{FF2B5EF4-FFF2-40B4-BE49-F238E27FC236}">
              <a16:creationId xmlns:a16="http://schemas.microsoft.com/office/drawing/2014/main" id="{68156B87-7ECE-4B9F-868A-A221573DBE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62" name="Text Box 15">
          <a:extLst>
            <a:ext uri="{FF2B5EF4-FFF2-40B4-BE49-F238E27FC236}">
              <a16:creationId xmlns:a16="http://schemas.microsoft.com/office/drawing/2014/main" id="{A82448DB-C835-450E-AA6B-BCBB8EB759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63" name="Text Box 15">
          <a:extLst>
            <a:ext uri="{FF2B5EF4-FFF2-40B4-BE49-F238E27FC236}">
              <a16:creationId xmlns:a16="http://schemas.microsoft.com/office/drawing/2014/main" id="{B1F248F8-2E95-4585-9891-0470B7053A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64" name="Text Box 15">
          <a:extLst>
            <a:ext uri="{FF2B5EF4-FFF2-40B4-BE49-F238E27FC236}">
              <a16:creationId xmlns:a16="http://schemas.microsoft.com/office/drawing/2014/main" id="{EA8D702F-F651-47D8-8059-4677CE5466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65" name="Text Box 15">
          <a:extLst>
            <a:ext uri="{FF2B5EF4-FFF2-40B4-BE49-F238E27FC236}">
              <a16:creationId xmlns:a16="http://schemas.microsoft.com/office/drawing/2014/main" id="{C57B90CC-384C-48E5-B23B-9CA75E917F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66" name="Text Box 15">
          <a:extLst>
            <a:ext uri="{FF2B5EF4-FFF2-40B4-BE49-F238E27FC236}">
              <a16:creationId xmlns:a16="http://schemas.microsoft.com/office/drawing/2014/main" id="{B2D75993-F370-47CE-8B8C-337F9B321C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67" name="Text Box 15">
          <a:extLst>
            <a:ext uri="{FF2B5EF4-FFF2-40B4-BE49-F238E27FC236}">
              <a16:creationId xmlns:a16="http://schemas.microsoft.com/office/drawing/2014/main" id="{0DD3E75A-5EB3-4EE7-ACFE-11178D9F40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68" name="Text Box 15">
          <a:extLst>
            <a:ext uri="{FF2B5EF4-FFF2-40B4-BE49-F238E27FC236}">
              <a16:creationId xmlns:a16="http://schemas.microsoft.com/office/drawing/2014/main" id="{29FEDF3B-44EC-4920-BA36-4BC6F12A6B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69" name="Text Box 15">
          <a:extLst>
            <a:ext uri="{FF2B5EF4-FFF2-40B4-BE49-F238E27FC236}">
              <a16:creationId xmlns:a16="http://schemas.microsoft.com/office/drawing/2014/main" id="{A7BC2B40-B029-48AC-ADD2-B3FFBB65484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70" name="Text Box 15">
          <a:extLst>
            <a:ext uri="{FF2B5EF4-FFF2-40B4-BE49-F238E27FC236}">
              <a16:creationId xmlns:a16="http://schemas.microsoft.com/office/drawing/2014/main" id="{7B063774-4000-4A64-89DC-11C95C6A97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71" name="Text Box 15">
          <a:extLst>
            <a:ext uri="{FF2B5EF4-FFF2-40B4-BE49-F238E27FC236}">
              <a16:creationId xmlns:a16="http://schemas.microsoft.com/office/drawing/2014/main" id="{0D211CB2-C71C-4C5A-8514-85167FA221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72" name="Text Box 15">
          <a:extLst>
            <a:ext uri="{FF2B5EF4-FFF2-40B4-BE49-F238E27FC236}">
              <a16:creationId xmlns:a16="http://schemas.microsoft.com/office/drawing/2014/main" id="{9FBFFD07-FACF-4A82-B68E-9A024AAA7B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73" name="Text Box 15">
          <a:extLst>
            <a:ext uri="{FF2B5EF4-FFF2-40B4-BE49-F238E27FC236}">
              <a16:creationId xmlns:a16="http://schemas.microsoft.com/office/drawing/2014/main" id="{532F81E1-246D-4D1E-9F36-EB2D093430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74" name="Text Box 15">
          <a:extLst>
            <a:ext uri="{FF2B5EF4-FFF2-40B4-BE49-F238E27FC236}">
              <a16:creationId xmlns:a16="http://schemas.microsoft.com/office/drawing/2014/main" id="{600EFE6E-7FB2-46D4-98C0-6606EEF886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75" name="Text Box 15">
          <a:extLst>
            <a:ext uri="{FF2B5EF4-FFF2-40B4-BE49-F238E27FC236}">
              <a16:creationId xmlns:a16="http://schemas.microsoft.com/office/drawing/2014/main" id="{60FA07F5-846B-4302-AFFE-D76A554593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76" name="Text Box 15">
          <a:extLst>
            <a:ext uri="{FF2B5EF4-FFF2-40B4-BE49-F238E27FC236}">
              <a16:creationId xmlns:a16="http://schemas.microsoft.com/office/drawing/2014/main" id="{2537C1A2-6DCD-4D5B-9A9C-8721B0DC14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77" name="Text Box 15">
          <a:extLst>
            <a:ext uri="{FF2B5EF4-FFF2-40B4-BE49-F238E27FC236}">
              <a16:creationId xmlns:a16="http://schemas.microsoft.com/office/drawing/2014/main" id="{4AA42EC2-F11C-415F-9512-0F3CC3F2B3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78" name="Text Box 15">
          <a:extLst>
            <a:ext uri="{FF2B5EF4-FFF2-40B4-BE49-F238E27FC236}">
              <a16:creationId xmlns:a16="http://schemas.microsoft.com/office/drawing/2014/main" id="{080DE553-EA52-451F-BC69-F49FB642C3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79" name="Text Box 15">
          <a:extLst>
            <a:ext uri="{FF2B5EF4-FFF2-40B4-BE49-F238E27FC236}">
              <a16:creationId xmlns:a16="http://schemas.microsoft.com/office/drawing/2014/main" id="{127CFD49-7EFE-4F91-A3BF-495302A8B6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80" name="Text Box 15">
          <a:extLst>
            <a:ext uri="{FF2B5EF4-FFF2-40B4-BE49-F238E27FC236}">
              <a16:creationId xmlns:a16="http://schemas.microsoft.com/office/drawing/2014/main" id="{6AEBC210-DC5D-416A-A797-70CAE3F9F1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81" name="Text Box 15">
          <a:extLst>
            <a:ext uri="{FF2B5EF4-FFF2-40B4-BE49-F238E27FC236}">
              <a16:creationId xmlns:a16="http://schemas.microsoft.com/office/drawing/2014/main" id="{1557DCC1-F1B7-49BB-BC9B-511FF5A1A1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82" name="Text Box 15">
          <a:extLst>
            <a:ext uri="{FF2B5EF4-FFF2-40B4-BE49-F238E27FC236}">
              <a16:creationId xmlns:a16="http://schemas.microsoft.com/office/drawing/2014/main" id="{7BDF797D-525D-4547-B84A-3605C96713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83" name="Text Box 15">
          <a:extLst>
            <a:ext uri="{FF2B5EF4-FFF2-40B4-BE49-F238E27FC236}">
              <a16:creationId xmlns:a16="http://schemas.microsoft.com/office/drawing/2014/main" id="{17B30A5D-B5C0-4D29-B9F9-5AE760A791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84" name="Text Box 15">
          <a:extLst>
            <a:ext uri="{FF2B5EF4-FFF2-40B4-BE49-F238E27FC236}">
              <a16:creationId xmlns:a16="http://schemas.microsoft.com/office/drawing/2014/main" id="{5A18D104-A98F-43C7-B481-A49A9261BE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85" name="Text Box 15">
          <a:extLst>
            <a:ext uri="{FF2B5EF4-FFF2-40B4-BE49-F238E27FC236}">
              <a16:creationId xmlns:a16="http://schemas.microsoft.com/office/drawing/2014/main" id="{BCFF634D-FCAF-48FD-A12D-EDEBC248BD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86" name="Text Box 15">
          <a:extLst>
            <a:ext uri="{FF2B5EF4-FFF2-40B4-BE49-F238E27FC236}">
              <a16:creationId xmlns:a16="http://schemas.microsoft.com/office/drawing/2014/main" id="{16F2F2BE-D1A4-469E-B516-8CFFA2E637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87" name="Text Box 15">
          <a:extLst>
            <a:ext uri="{FF2B5EF4-FFF2-40B4-BE49-F238E27FC236}">
              <a16:creationId xmlns:a16="http://schemas.microsoft.com/office/drawing/2014/main" id="{A72062FE-5C21-4444-BF8F-F42B48AD94F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88" name="Text Box 15">
          <a:extLst>
            <a:ext uri="{FF2B5EF4-FFF2-40B4-BE49-F238E27FC236}">
              <a16:creationId xmlns:a16="http://schemas.microsoft.com/office/drawing/2014/main" id="{44A00E18-BB18-436A-AC3B-E75979F1A7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89" name="Text Box 15">
          <a:extLst>
            <a:ext uri="{FF2B5EF4-FFF2-40B4-BE49-F238E27FC236}">
              <a16:creationId xmlns:a16="http://schemas.microsoft.com/office/drawing/2014/main" id="{00B80D26-88CE-4CF5-B244-A5C6BB33F6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90" name="Text Box 15">
          <a:extLst>
            <a:ext uri="{FF2B5EF4-FFF2-40B4-BE49-F238E27FC236}">
              <a16:creationId xmlns:a16="http://schemas.microsoft.com/office/drawing/2014/main" id="{320B14A0-FEF8-4DA4-BF48-EBBADE230B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91" name="Text Box 15">
          <a:extLst>
            <a:ext uri="{FF2B5EF4-FFF2-40B4-BE49-F238E27FC236}">
              <a16:creationId xmlns:a16="http://schemas.microsoft.com/office/drawing/2014/main" id="{DE7505B4-8E3A-42D5-90DD-F27EBA5188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92" name="Text Box 15">
          <a:extLst>
            <a:ext uri="{FF2B5EF4-FFF2-40B4-BE49-F238E27FC236}">
              <a16:creationId xmlns:a16="http://schemas.microsoft.com/office/drawing/2014/main" id="{6F350BC7-C32D-4EA6-91EC-9F5E0E170F1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93" name="Text Box 15">
          <a:extLst>
            <a:ext uri="{FF2B5EF4-FFF2-40B4-BE49-F238E27FC236}">
              <a16:creationId xmlns:a16="http://schemas.microsoft.com/office/drawing/2014/main" id="{562F2ADF-EE87-47BB-9F88-4626C765EF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94" name="Text Box 15">
          <a:extLst>
            <a:ext uri="{FF2B5EF4-FFF2-40B4-BE49-F238E27FC236}">
              <a16:creationId xmlns:a16="http://schemas.microsoft.com/office/drawing/2014/main" id="{2D5012A9-BFC5-4D61-8751-4128A7288FE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95" name="Text Box 15">
          <a:extLst>
            <a:ext uri="{FF2B5EF4-FFF2-40B4-BE49-F238E27FC236}">
              <a16:creationId xmlns:a16="http://schemas.microsoft.com/office/drawing/2014/main" id="{3D2F0705-E279-4657-8C7D-90BD307184F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96" name="Text Box 15">
          <a:extLst>
            <a:ext uri="{FF2B5EF4-FFF2-40B4-BE49-F238E27FC236}">
              <a16:creationId xmlns:a16="http://schemas.microsoft.com/office/drawing/2014/main" id="{585B3EFE-6D1F-4DFD-BD8A-11C2AF8E7E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97" name="Text Box 15">
          <a:extLst>
            <a:ext uri="{FF2B5EF4-FFF2-40B4-BE49-F238E27FC236}">
              <a16:creationId xmlns:a16="http://schemas.microsoft.com/office/drawing/2014/main" id="{97909867-A457-42D5-A85F-7CC64A0495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98" name="Text Box 15">
          <a:extLst>
            <a:ext uri="{FF2B5EF4-FFF2-40B4-BE49-F238E27FC236}">
              <a16:creationId xmlns:a16="http://schemas.microsoft.com/office/drawing/2014/main" id="{D6887C61-E1A8-4F5A-ACFD-110F1A2030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99" name="Text Box 15">
          <a:extLst>
            <a:ext uri="{FF2B5EF4-FFF2-40B4-BE49-F238E27FC236}">
              <a16:creationId xmlns:a16="http://schemas.microsoft.com/office/drawing/2014/main" id="{E5D531E4-9FE2-4B00-A6E8-6FD857030A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00" name="Text Box 15">
          <a:extLst>
            <a:ext uri="{FF2B5EF4-FFF2-40B4-BE49-F238E27FC236}">
              <a16:creationId xmlns:a16="http://schemas.microsoft.com/office/drawing/2014/main" id="{BCAABF63-1A92-417B-B7E4-092119D3642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01" name="Text Box 15">
          <a:extLst>
            <a:ext uri="{FF2B5EF4-FFF2-40B4-BE49-F238E27FC236}">
              <a16:creationId xmlns:a16="http://schemas.microsoft.com/office/drawing/2014/main" id="{7DC69C48-A42A-4237-855F-B2E3D006B8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02" name="Text Box 15">
          <a:extLst>
            <a:ext uri="{FF2B5EF4-FFF2-40B4-BE49-F238E27FC236}">
              <a16:creationId xmlns:a16="http://schemas.microsoft.com/office/drawing/2014/main" id="{D2B9624A-7A18-4B37-BA88-F95665A28B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03" name="Text Box 15">
          <a:extLst>
            <a:ext uri="{FF2B5EF4-FFF2-40B4-BE49-F238E27FC236}">
              <a16:creationId xmlns:a16="http://schemas.microsoft.com/office/drawing/2014/main" id="{53E13405-A409-4957-9CEB-BB99B03CA6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04" name="Text Box 15">
          <a:extLst>
            <a:ext uri="{FF2B5EF4-FFF2-40B4-BE49-F238E27FC236}">
              <a16:creationId xmlns:a16="http://schemas.microsoft.com/office/drawing/2014/main" id="{676ED2EA-9E0B-42C6-A7F5-3886850737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05" name="Text Box 15">
          <a:extLst>
            <a:ext uri="{FF2B5EF4-FFF2-40B4-BE49-F238E27FC236}">
              <a16:creationId xmlns:a16="http://schemas.microsoft.com/office/drawing/2014/main" id="{296F9A59-C64F-4C18-942D-EDCAEFD866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06" name="Text Box 15">
          <a:extLst>
            <a:ext uri="{FF2B5EF4-FFF2-40B4-BE49-F238E27FC236}">
              <a16:creationId xmlns:a16="http://schemas.microsoft.com/office/drawing/2014/main" id="{4761A4BB-E1DC-4FDE-AEC6-DCD4A62FB2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07" name="Text Box 15">
          <a:extLst>
            <a:ext uri="{FF2B5EF4-FFF2-40B4-BE49-F238E27FC236}">
              <a16:creationId xmlns:a16="http://schemas.microsoft.com/office/drawing/2014/main" id="{1C4CD574-8CDC-422C-959E-BE78222CA0B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08" name="Text Box 15">
          <a:extLst>
            <a:ext uri="{FF2B5EF4-FFF2-40B4-BE49-F238E27FC236}">
              <a16:creationId xmlns:a16="http://schemas.microsoft.com/office/drawing/2014/main" id="{2F8F5084-C0A7-4F11-8788-99F9DFEEB9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09" name="Text Box 15">
          <a:extLst>
            <a:ext uri="{FF2B5EF4-FFF2-40B4-BE49-F238E27FC236}">
              <a16:creationId xmlns:a16="http://schemas.microsoft.com/office/drawing/2014/main" id="{5EC66812-CADF-4084-80A9-4A4B3A3641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10" name="Text Box 15">
          <a:extLst>
            <a:ext uri="{FF2B5EF4-FFF2-40B4-BE49-F238E27FC236}">
              <a16:creationId xmlns:a16="http://schemas.microsoft.com/office/drawing/2014/main" id="{2497F923-CA22-4325-99F0-A361209861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11" name="Text Box 15">
          <a:extLst>
            <a:ext uri="{FF2B5EF4-FFF2-40B4-BE49-F238E27FC236}">
              <a16:creationId xmlns:a16="http://schemas.microsoft.com/office/drawing/2014/main" id="{A40E53F5-CCE7-4F3C-AA99-9D69E1BD32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12" name="Text Box 15">
          <a:extLst>
            <a:ext uri="{FF2B5EF4-FFF2-40B4-BE49-F238E27FC236}">
              <a16:creationId xmlns:a16="http://schemas.microsoft.com/office/drawing/2014/main" id="{BBFC9CF5-B5F3-40FB-B697-65BABE5D2E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13" name="Text Box 15">
          <a:extLst>
            <a:ext uri="{FF2B5EF4-FFF2-40B4-BE49-F238E27FC236}">
              <a16:creationId xmlns:a16="http://schemas.microsoft.com/office/drawing/2014/main" id="{34752703-0037-4B5F-8B25-FEAF4AE93B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14" name="Text Box 15">
          <a:extLst>
            <a:ext uri="{FF2B5EF4-FFF2-40B4-BE49-F238E27FC236}">
              <a16:creationId xmlns:a16="http://schemas.microsoft.com/office/drawing/2014/main" id="{F104AB02-0CF6-4E66-9061-859DAD7A71E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15" name="Text Box 15">
          <a:extLst>
            <a:ext uri="{FF2B5EF4-FFF2-40B4-BE49-F238E27FC236}">
              <a16:creationId xmlns:a16="http://schemas.microsoft.com/office/drawing/2014/main" id="{0A91749D-ECD8-4B75-8E8B-1FCA93D1C6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16" name="Text Box 15">
          <a:extLst>
            <a:ext uri="{FF2B5EF4-FFF2-40B4-BE49-F238E27FC236}">
              <a16:creationId xmlns:a16="http://schemas.microsoft.com/office/drawing/2014/main" id="{DDC40B4D-8BCC-42C9-865D-9B31209F79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17" name="Text Box 15">
          <a:extLst>
            <a:ext uri="{FF2B5EF4-FFF2-40B4-BE49-F238E27FC236}">
              <a16:creationId xmlns:a16="http://schemas.microsoft.com/office/drawing/2014/main" id="{AFAE5247-9D02-43D5-8F04-628089D65A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18" name="Text Box 15">
          <a:extLst>
            <a:ext uri="{FF2B5EF4-FFF2-40B4-BE49-F238E27FC236}">
              <a16:creationId xmlns:a16="http://schemas.microsoft.com/office/drawing/2014/main" id="{3F63B42C-FCB4-4C5A-9FC8-E20D2F91D4A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19" name="Text Box 15">
          <a:extLst>
            <a:ext uri="{FF2B5EF4-FFF2-40B4-BE49-F238E27FC236}">
              <a16:creationId xmlns:a16="http://schemas.microsoft.com/office/drawing/2014/main" id="{295C99A1-F761-44B3-99E8-2878977ABD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20" name="Text Box 15">
          <a:extLst>
            <a:ext uri="{FF2B5EF4-FFF2-40B4-BE49-F238E27FC236}">
              <a16:creationId xmlns:a16="http://schemas.microsoft.com/office/drawing/2014/main" id="{0DC4BD98-7939-468F-870B-5BAECA6D2D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21" name="Text Box 15">
          <a:extLst>
            <a:ext uri="{FF2B5EF4-FFF2-40B4-BE49-F238E27FC236}">
              <a16:creationId xmlns:a16="http://schemas.microsoft.com/office/drawing/2014/main" id="{9C88F61E-315A-4EDB-8B0A-76D60AA6B3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22" name="Text Box 15">
          <a:extLst>
            <a:ext uri="{FF2B5EF4-FFF2-40B4-BE49-F238E27FC236}">
              <a16:creationId xmlns:a16="http://schemas.microsoft.com/office/drawing/2014/main" id="{46107D02-B6A1-4737-B0C2-616AF4F0C0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23" name="Text Box 15">
          <a:extLst>
            <a:ext uri="{FF2B5EF4-FFF2-40B4-BE49-F238E27FC236}">
              <a16:creationId xmlns:a16="http://schemas.microsoft.com/office/drawing/2014/main" id="{12E4013B-E46B-4325-B23A-BF3ABD0107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24" name="Text Box 15">
          <a:extLst>
            <a:ext uri="{FF2B5EF4-FFF2-40B4-BE49-F238E27FC236}">
              <a16:creationId xmlns:a16="http://schemas.microsoft.com/office/drawing/2014/main" id="{58E57283-FF4C-4958-8143-C123B76F2F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25" name="Text Box 15">
          <a:extLst>
            <a:ext uri="{FF2B5EF4-FFF2-40B4-BE49-F238E27FC236}">
              <a16:creationId xmlns:a16="http://schemas.microsoft.com/office/drawing/2014/main" id="{F8FB69AC-0827-4FE3-B18D-2857A632C7A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26" name="Text Box 15">
          <a:extLst>
            <a:ext uri="{FF2B5EF4-FFF2-40B4-BE49-F238E27FC236}">
              <a16:creationId xmlns:a16="http://schemas.microsoft.com/office/drawing/2014/main" id="{BE6DE49C-A3CB-45A8-AA14-A6FCFA5B71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27" name="Text Box 15">
          <a:extLst>
            <a:ext uri="{FF2B5EF4-FFF2-40B4-BE49-F238E27FC236}">
              <a16:creationId xmlns:a16="http://schemas.microsoft.com/office/drawing/2014/main" id="{5886D0E4-BC7C-435A-8C61-F88CF66E5FE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28" name="Text Box 15">
          <a:extLst>
            <a:ext uri="{FF2B5EF4-FFF2-40B4-BE49-F238E27FC236}">
              <a16:creationId xmlns:a16="http://schemas.microsoft.com/office/drawing/2014/main" id="{9B278515-0E27-4550-BE31-BFC09D2AB0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29" name="Text Box 15">
          <a:extLst>
            <a:ext uri="{FF2B5EF4-FFF2-40B4-BE49-F238E27FC236}">
              <a16:creationId xmlns:a16="http://schemas.microsoft.com/office/drawing/2014/main" id="{B40713C9-98B9-4F08-9AA4-F26C7CF680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30" name="Text Box 15">
          <a:extLst>
            <a:ext uri="{FF2B5EF4-FFF2-40B4-BE49-F238E27FC236}">
              <a16:creationId xmlns:a16="http://schemas.microsoft.com/office/drawing/2014/main" id="{47E218B7-1437-4A2C-B9A9-A56DFB49ED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31" name="Text Box 15">
          <a:extLst>
            <a:ext uri="{FF2B5EF4-FFF2-40B4-BE49-F238E27FC236}">
              <a16:creationId xmlns:a16="http://schemas.microsoft.com/office/drawing/2014/main" id="{3A6AC4B1-4A9D-429F-85F0-A3C9DFF632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32" name="Text Box 15">
          <a:extLst>
            <a:ext uri="{FF2B5EF4-FFF2-40B4-BE49-F238E27FC236}">
              <a16:creationId xmlns:a16="http://schemas.microsoft.com/office/drawing/2014/main" id="{7E81F32B-CE7E-414E-B124-83B58E2458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33" name="Text Box 15">
          <a:extLst>
            <a:ext uri="{FF2B5EF4-FFF2-40B4-BE49-F238E27FC236}">
              <a16:creationId xmlns:a16="http://schemas.microsoft.com/office/drawing/2014/main" id="{B885AAF1-401E-4989-809D-13B38C3BC5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34" name="Text Box 15">
          <a:extLst>
            <a:ext uri="{FF2B5EF4-FFF2-40B4-BE49-F238E27FC236}">
              <a16:creationId xmlns:a16="http://schemas.microsoft.com/office/drawing/2014/main" id="{66579DE5-B685-4D07-9229-F590BFD9C07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35" name="Text Box 15">
          <a:extLst>
            <a:ext uri="{FF2B5EF4-FFF2-40B4-BE49-F238E27FC236}">
              <a16:creationId xmlns:a16="http://schemas.microsoft.com/office/drawing/2014/main" id="{A7A82553-629D-42FC-8A28-11C15503B1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36" name="Text Box 15">
          <a:extLst>
            <a:ext uri="{FF2B5EF4-FFF2-40B4-BE49-F238E27FC236}">
              <a16:creationId xmlns:a16="http://schemas.microsoft.com/office/drawing/2014/main" id="{40AD466C-C588-49D7-9093-9E62A36222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37" name="Text Box 15">
          <a:extLst>
            <a:ext uri="{FF2B5EF4-FFF2-40B4-BE49-F238E27FC236}">
              <a16:creationId xmlns:a16="http://schemas.microsoft.com/office/drawing/2014/main" id="{F0F439D4-D481-4942-85CD-C1A4DF2997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38" name="Text Box 15">
          <a:extLst>
            <a:ext uri="{FF2B5EF4-FFF2-40B4-BE49-F238E27FC236}">
              <a16:creationId xmlns:a16="http://schemas.microsoft.com/office/drawing/2014/main" id="{47348782-35A6-4594-9FE9-DF9F47AEF7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39" name="Text Box 15">
          <a:extLst>
            <a:ext uri="{FF2B5EF4-FFF2-40B4-BE49-F238E27FC236}">
              <a16:creationId xmlns:a16="http://schemas.microsoft.com/office/drawing/2014/main" id="{A807EA18-EEBA-4E43-A2CB-F3B3D17ECA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40" name="Text Box 15">
          <a:extLst>
            <a:ext uri="{FF2B5EF4-FFF2-40B4-BE49-F238E27FC236}">
              <a16:creationId xmlns:a16="http://schemas.microsoft.com/office/drawing/2014/main" id="{5050FBD1-D9CD-4A1D-8B66-4DCA7D5C7B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41" name="Text Box 15">
          <a:extLst>
            <a:ext uri="{FF2B5EF4-FFF2-40B4-BE49-F238E27FC236}">
              <a16:creationId xmlns:a16="http://schemas.microsoft.com/office/drawing/2014/main" id="{B96B62BD-1916-4D4D-8432-793AB22015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42" name="Text Box 15">
          <a:extLst>
            <a:ext uri="{FF2B5EF4-FFF2-40B4-BE49-F238E27FC236}">
              <a16:creationId xmlns:a16="http://schemas.microsoft.com/office/drawing/2014/main" id="{8A2A53F0-276E-4B79-83B8-01D33E7976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43" name="Text Box 15">
          <a:extLst>
            <a:ext uri="{FF2B5EF4-FFF2-40B4-BE49-F238E27FC236}">
              <a16:creationId xmlns:a16="http://schemas.microsoft.com/office/drawing/2014/main" id="{4377F3E0-F62E-4080-97F8-14CE89B45B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44" name="Text Box 15">
          <a:extLst>
            <a:ext uri="{FF2B5EF4-FFF2-40B4-BE49-F238E27FC236}">
              <a16:creationId xmlns:a16="http://schemas.microsoft.com/office/drawing/2014/main" id="{4F43FB02-96D7-4A54-BC92-DD3238A0D8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45" name="Text Box 15">
          <a:extLst>
            <a:ext uri="{FF2B5EF4-FFF2-40B4-BE49-F238E27FC236}">
              <a16:creationId xmlns:a16="http://schemas.microsoft.com/office/drawing/2014/main" id="{F1623613-A361-42C2-92C9-1B8A47BA18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46" name="Text Box 15">
          <a:extLst>
            <a:ext uri="{FF2B5EF4-FFF2-40B4-BE49-F238E27FC236}">
              <a16:creationId xmlns:a16="http://schemas.microsoft.com/office/drawing/2014/main" id="{F0B07DB8-69BF-4D23-99E4-1C28F9C4CC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47" name="Text Box 15">
          <a:extLst>
            <a:ext uri="{FF2B5EF4-FFF2-40B4-BE49-F238E27FC236}">
              <a16:creationId xmlns:a16="http://schemas.microsoft.com/office/drawing/2014/main" id="{650118BB-90EE-4035-89BF-9D8C1733D1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48" name="Text Box 15">
          <a:extLst>
            <a:ext uri="{FF2B5EF4-FFF2-40B4-BE49-F238E27FC236}">
              <a16:creationId xmlns:a16="http://schemas.microsoft.com/office/drawing/2014/main" id="{48D034EB-3B45-407E-9ADD-55D330BF28E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49" name="Text Box 15">
          <a:extLst>
            <a:ext uri="{FF2B5EF4-FFF2-40B4-BE49-F238E27FC236}">
              <a16:creationId xmlns:a16="http://schemas.microsoft.com/office/drawing/2014/main" id="{D0A9EADF-0998-496D-9CFD-E462937D68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50" name="Text Box 15">
          <a:extLst>
            <a:ext uri="{FF2B5EF4-FFF2-40B4-BE49-F238E27FC236}">
              <a16:creationId xmlns:a16="http://schemas.microsoft.com/office/drawing/2014/main" id="{96DF0003-C0C9-4773-B6CC-314C241416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51" name="Text Box 15">
          <a:extLst>
            <a:ext uri="{FF2B5EF4-FFF2-40B4-BE49-F238E27FC236}">
              <a16:creationId xmlns:a16="http://schemas.microsoft.com/office/drawing/2014/main" id="{473D6369-7CEF-46D7-BD47-19E776ABEF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52" name="Text Box 15">
          <a:extLst>
            <a:ext uri="{FF2B5EF4-FFF2-40B4-BE49-F238E27FC236}">
              <a16:creationId xmlns:a16="http://schemas.microsoft.com/office/drawing/2014/main" id="{5FF0A626-32EC-4606-8168-0FD0AC9950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53" name="Text Box 15">
          <a:extLst>
            <a:ext uri="{FF2B5EF4-FFF2-40B4-BE49-F238E27FC236}">
              <a16:creationId xmlns:a16="http://schemas.microsoft.com/office/drawing/2014/main" id="{F4FD1502-1D9E-4644-837E-2971062FA2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54" name="Text Box 15">
          <a:extLst>
            <a:ext uri="{FF2B5EF4-FFF2-40B4-BE49-F238E27FC236}">
              <a16:creationId xmlns:a16="http://schemas.microsoft.com/office/drawing/2014/main" id="{1579DD4A-CADE-43B2-8CE0-2B6B658C02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55" name="Text Box 15">
          <a:extLst>
            <a:ext uri="{FF2B5EF4-FFF2-40B4-BE49-F238E27FC236}">
              <a16:creationId xmlns:a16="http://schemas.microsoft.com/office/drawing/2014/main" id="{DC12D49E-D1A7-4D6F-87AF-65AB4591ED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56" name="Text Box 15">
          <a:extLst>
            <a:ext uri="{FF2B5EF4-FFF2-40B4-BE49-F238E27FC236}">
              <a16:creationId xmlns:a16="http://schemas.microsoft.com/office/drawing/2014/main" id="{01AC2C2A-DFB8-4B2F-B6F3-FE79CA6FC3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57" name="Text Box 15">
          <a:extLst>
            <a:ext uri="{FF2B5EF4-FFF2-40B4-BE49-F238E27FC236}">
              <a16:creationId xmlns:a16="http://schemas.microsoft.com/office/drawing/2014/main" id="{73478573-2098-4503-BC97-2FA191B759A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58" name="Text Box 15">
          <a:extLst>
            <a:ext uri="{FF2B5EF4-FFF2-40B4-BE49-F238E27FC236}">
              <a16:creationId xmlns:a16="http://schemas.microsoft.com/office/drawing/2014/main" id="{24F3F437-1617-4DA3-AB94-E40DAC3B2C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59" name="Text Box 15">
          <a:extLst>
            <a:ext uri="{FF2B5EF4-FFF2-40B4-BE49-F238E27FC236}">
              <a16:creationId xmlns:a16="http://schemas.microsoft.com/office/drawing/2014/main" id="{CA6015A4-BF34-45C8-BE2E-192C7E0C186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60" name="Text Box 15">
          <a:extLst>
            <a:ext uri="{FF2B5EF4-FFF2-40B4-BE49-F238E27FC236}">
              <a16:creationId xmlns:a16="http://schemas.microsoft.com/office/drawing/2014/main" id="{B8A7BFB0-D8EA-4382-B07E-8793A4EDE9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61" name="Text Box 15">
          <a:extLst>
            <a:ext uri="{FF2B5EF4-FFF2-40B4-BE49-F238E27FC236}">
              <a16:creationId xmlns:a16="http://schemas.microsoft.com/office/drawing/2014/main" id="{19B35DC9-538D-4969-B89A-02EC04A567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62" name="Text Box 15">
          <a:extLst>
            <a:ext uri="{FF2B5EF4-FFF2-40B4-BE49-F238E27FC236}">
              <a16:creationId xmlns:a16="http://schemas.microsoft.com/office/drawing/2014/main" id="{B1863703-89B3-42EA-9028-8E641D388F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63" name="Text Box 15">
          <a:extLst>
            <a:ext uri="{FF2B5EF4-FFF2-40B4-BE49-F238E27FC236}">
              <a16:creationId xmlns:a16="http://schemas.microsoft.com/office/drawing/2014/main" id="{56BB3372-BD6E-47D2-B14F-7C1D8C5D23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64" name="Text Box 15">
          <a:extLst>
            <a:ext uri="{FF2B5EF4-FFF2-40B4-BE49-F238E27FC236}">
              <a16:creationId xmlns:a16="http://schemas.microsoft.com/office/drawing/2014/main" id="{B73D6CE3-82CA-4740-A64A-392449E8F9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65" name="Text Box 15">
          <a:extLst>
            <a:ext uri="{FF2B5EF4-FFF2-40B4-BE49-F238E27FC236}">
              <a16:creationId xmlns:a16="http://schemas.microsoft.com/office/drawing/2014/main" id="{695BD964-32C0-4287-8FE9-1171567640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66" name="Text Box 15">
          <a:extLst>
            <a:ext uri="{FF2B5EF4-FFF2-40B4-BE49-F238E27FC236}">
              <a16:creationId xmlns:a16="http://schemas.microsoft.com/office/drawing/2014/main" id="{007FE02D-C0F8-44A0-A1B1-CF85361394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67" name="Text Box 15">
          <a:extLst>
            <a:ext uri="{FF2B5EF4-FFF2-40B4-BE49-F238E27FC236}">
              <a16:creationId xmlns:a16="http://schemas.microsoft.com/office/drawing/2014/main" id="{B3E31BFB-67E8-45AE-8284-879A89FFEC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68" name="Text Box 15">
          <a:extLst>
            <a:ext uri="{FF2B5EF4-FFF2-40B4-BE49-F238E27FC236}">
              <a16:creationId xmlns:a16="http://schemas.microsoft.com/office/drawing/2014/main" id="{68A8139B-66C9-4688-A917-45CC46DD8DE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69" name="Text Box 15">
          <a:extLst>
            <a:ext uri="{FF2B5EF4-FFF2-40B4-BE49-F238E27FC236}">
              <a16:creationId xmlns:a16="http://schemas.microsoft.com/office/drawing/2014/main" id="{5132B2FF-0AC5-447B-BFF3-3D519509055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70" name="Text Box 15">
          <a:extLst>
            <a:ext uri="{FF2B5EF4-FFF2-40B4-BE49-F238E27FC236}">
              <a16:creationId xmlns:a16="http://schemas.microsoft.com/office/drawing/2014/main" id="{0BAA564A-651E-41B0-9650-E434A7D2A6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71" name="Text Box 15">
          <a:extLst>
            <a:ext uri="{FF2B5EF4-FFF2-40B4-BE49-F238E27FC236}">
              <a16:creationId xmlns:a16="http://schemas.microsoft.com/office/drawing/2014/main" id="{394D8223-4E36-4C17-8ED5-13D39871C34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72" name="Text Box 15">
          <a:extLst>
            <a:ext uri="{FF2B5EF4-FFF2-40B4-BE49-F238E27FC236}">
              <a16:creationId xmlns:a16="http://schemas.microsoft.com/office/drawing/2014/main" id="{61E81DD8-76BD-4E00-86AD-C7161630F1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73" name="Text Box 15">
          <a:extLst>
            <a:ext uri="{FF2B5EF4-FFF2-40B4-BE49-F238E27FC236}">
              <a16:creationId xmlns:a16="http://schemas.microsoft.com/office/drawing/2014/main" id="{0326EFEC-2FA0-47DD-A0B7-CD4E27F5E87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74" name="Text Box 15">
          <a:extLst>
            <a:ext uri="{FF2B5EF4-FFF2-40B4-BE49-F238E27FC236}">
              <a16:creationId xmlns:a16="http://schemas.microsoft.com/office/drawing/2014/main" id="{48E28177-8C09-4C17-B709-26E5DB6B3C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75" name="Text Box 15">
          <a:extLst>
            <a:ext uri="{FF2B5EF4-FFF2-40B4-BE49-F238E27FC236}">
              <a16:creationId xmlns:a16="http://schemas.microsoft.com/office/drawing/2014/main" id="{3FE04AF6-ACD3-463B-8FF2-3A131A5BB2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76" name="Text Box 15">
          <a:extLst>
            <a:ext uri="{FF2B5EF4-FFF2-40B4-BE49-F238E27FC236}">
              <a16:creationId xmlns:a16="http://schemas.microsoft.com/office/drawing/2014/main" id="{92B58251-5BCA-44EE-BEA6-A5CF71E63F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77" name="Text Box 15">
          <a:extLst>
            <a:ext uri="{FF2B5EF4-FFF2-40B4-BE49-F238E27FC236}">
              <a16:creationId xmlns:a16="http://schemas.microsoft.com/office/drawing/2014/main" id="{C780600F-F91D-4B44-BFC2-237F20D543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78" name="Text Box 15">
          <a:extLst>
            <a:ext uri="{FF2B5EF4-FFF2-40B4-BE49-F238E27FC236}">
              <a16:creationId xmlns:a16="http://schemas.microsoft.com/office/drawing/2014/main" id="{EC5E0B9B-BE44-4E3C-9C18-CA026D56D8F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79" name="Text Box 15">
          <a:extLst>
            <a:ext uri="{FF2B5EF4-FFF2-40B4-BE49-F238E27FC236}">
              <a16:creationId xmlns:a16="http://schemas.microsoft.com/office/drawing/2014/main" id="{F7DDB57B-2FBD-4275-B5E7-D57EDE22C8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80" name="Text Box 15">
          <a:extLst>
            <a:ext uri="{FF2B5EF4-FFF2-40B4-BE49-F238E27FC236}">
              <a16:creationId xmlns:a16="http://schemas.microsoft.com/office/drawing/2014/main" id="{EB46BF0E-8B30-477A-BDE0-DCE6FFBE05A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81" name="Text Box 15">
          <a:extLst>
            <a:ext uri="{FF2B5EF4-FFF2-40B4-BE49-F238E27FC236}">
              <a16:creationId xmlns:a16="http://schemas.microsoft.com/office/drawing/2014/main" id="{EDA237C8-5676-4699-850E-8724A15943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82" name="Text Box 15">
          <a:extLst>
            <a:ext uri="{FF2B5EF4-FFF2-40B4-BE49-F238E27FC236}">
              <a16:creationId xmlns:a16="http://schemas.microsoft.com/office/drawing/2014/main" id="{17DA59E2-3FB8-47E8-BFD7-3129CD5BAC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83" name="Text Box 15">
          <a:extLst>
            <a:ext uri="{FF2B5EF4-FFF2-40B4-BE49-F238E27FC236}">
              <a16:creationId xmlns:a16="http://schemas.microsoft.com/office/drawing/2014/main" id="{20AC123E-11B2-47FB-9FB9-D0C42765C0E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84" name="Text Box 15">
          <a:extLst>
            <a:ext uri="{FF2B5EF4-FFF2-40B4-BE49-F238E27FC236}">
              <a16:creationId xmlns:a16="http://schemas.microsoft.com/office/drawing/2014/main" id="{85B50EA3-7B6E-4E80-86DE-5E978925063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85" name="Text Box 15">
          <a:extLst>
            <a:ext uri="{FF2B5EF4-FFF2-40B4-BE49-F238E27FC236}">
              <a16:creationId xmlns:a16="http://schemas.microsoft.com/office/drawing/2014/main" id="{03226F12-D2AC-4B7A-982C-834B656384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86" name="Text Box 15">
          <a:extLst>
            <a:ext uri="{FF2B5EF4-FFF2-40B4-BE49-F238E27FC236}">
              <a16:creationId xmlns:a16="http://schemas.microsoft.com/office/drawing/2014/main" id="{486CA5E6-EEA5-4E39-BFC5-9CCE0C31CD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87" name="Text Box 15">
          <a:extLst>
            <a:ext uri="{FF2B5EF4-FFF2-40B4-BE49-F238E27FC236}">
              <a16:creationId xmlns:a16="http://schemas.microsoft.com/office/drawing/2014/main" id="{12EF67DF-4F15-4204-9865-21501AD027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88" name="Text Box 15">
          <a:extLst>
            <a:ext uri="{FF2B5EF4-FFF2-40B4-BE49-F238E27FC236}">
              <a16:creationId xmlns:a16="http://schemas.microsoft.com/office/drawing/2014/main" id="{82FA7B63-D2A6-469A-9FA5-DD3E7BB04A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89" name="Text Box 15">
          <a:extLst>
            <a:ext uri="{FF2B5EF4-FFF2-40B4-BE49-F238E27FC236}">
              <a16:creationId xmlns:a16="http://schemas.microsoft.com/office/drawing/2014/main" id="{4625FA68-646A-45FA-94FF-6B4E73A004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90" name="Text Box 15">
          <a:extLst>
            <a:ext uri="{FF2B5EF4-FFF2-40B4-BE49-F238E27FC236}">
              <a16:creationId xmlns:a16="http://schemas.microsoft.com/office/drawing/2014/main" id="{3A6FD992-B06D-4F56-A7DE-5588A32766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91" name="Text Box 15">
          <a:extLst>
            <a:ext uri="{FF2B5EF4-FFF2-40B4-BE49-F238E27FC236}">
              <a16:creationId xmlns:a16="http://schemas.microsoft.com/office/drawing/2014/main" id="{5DC4CF1F-2E13-4EDC-B4AE-A87C72AB7E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92" name="Text Box 15">
          <a:extLst>
            <a:ext uri="{FF2B5EF4-FFF2-40B4-BE49-F238E27FC236}">
              <a16:creationId xmlns:a16="http://schemas.microsoft.com/office/drawing/2014/main" id="{D996ABA7-CD08-4509-832A-AA66EA0E0E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93" name="Text Box 15">
          <a:extLst>
            <a:ext uri="{FF2B5EF4-FFF2-40B4-BE49-F238E27FC236}">
              <a16:creationId xmlns:a16="http://schemas.microsoft.com/office/drawing/2014/main" id="{B3158EB7-905C-4A50-AA7F-2B9D4D718E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94" name="Text Box 15">
          <a:extLst>
            <a:ext uri="{FF2B5EF4-FFF2-40B4-BE49-F238E27FC236}">
              <a16:creationId xmlns:a16="http://schemas.microsoft.com/office/drawing/2014/main" id="{A0418657-FA9A-4B9F-A173-B5E3904971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95" name="Text Box 15">
          <a:extLst>
            <a:ext uri="{FF2B5EF4-FFF2-40B4-BE49-F238E27FC236}">
              <a16:creationId xmlns:a16="http://schemas.microsoft.com/office/drawing/2014/main" id="{F42D6F5B-C934-4396-B2FB-1B7441E5A3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896" name="Text Box 15">
          <a:extLst>
            <a:ext uri="{FF2B5EF4-FFF2-40B4-BE49-F238E27FC236}">
              <a16:creationId xmlns:a16="http://schemas.microsoft.com/office/drawing/2014/main" id="{2F3865C7-1AA3-4107-A741-0F169E7D852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897" name="Text Box 15">
          <a:extLst>
            <a:ext uri="{FF2B5EF4-FFF2-40B4-BE49-F238E27FC236}">
              <a16:creationId xmlns:a16="http://schemas.microsoft.com/office/drawing/2014/main" id="{DFF450E8-65BC-4CD6-8C0A-916AEB312F0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898" name="Text Box 15">
          <a:extLst>
            <a:ext uri="{FF2B5EF4-FFF2-40B4-BE49-F238E27FC236}">
              <a16:creationId xmlns:a16="http://schemas.microsoft.com/office/drawing/2014/main" id="{2ECF7BB6-AB0E-4C16-83C2-DC1DFC66D5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99" name="Text Box 15">
          <a:extLst>
            <a:ext uri="{FF2B5EF4-FFF2-40B4-BE49-F238E27FC236}">
              <a16:creationId xmlns:a16="http://schemas.microsoft.com/office/drawing/2014/main" id="{F3DC349C-A3A4-4804-9AAE-9BEFFBB13E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00" name="Text Box 15">
          <a:extLst>
            <a:ext uri="{FF2B5EF4-FFF2-40B4-BE49-F238E27FC236}">
              <a16:creationId xmlns:a16="http://schemas.microsoft.com/office/drawing/2014/main" id="{479516BA-0BEA-4006-825B-151CE12BCB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01" name="Text Box 15">
          <a:extLst>
            <a:ext uri="{FF2B5EF4-FFF2-40B4-BE49-F238E27FC236}">
              <a16:creationId xmlns:a16="http://schemas.microsoft.com/office/drawing/2014/main" id="{DD7CB404-3AC2-49A5-B0E1-054767A517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02" name="Text Box 15">
          <a:extLst>
            <a:ext uri="{FF2B5EF4-FFF2-40B4-BE49-F238E27FC236}">
              <a16:creationId xmlns:a16="http://schemas.microsoft.com/office/drawing/2014/main" id="{7E345589-595D-4309-93EF-66AB0D9134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03" name="Text Box 15">
          <a:extLst>
            <a:ext uri="{FF2B5EF4-FFF2-40B4-BE49-F238E27FC236}">
              <a16:creationId xmlns:a16="http://schemas.microsoft.com/office/drawing/2014/main" id="{F3AC2A3C-9671-488B-905F-0532369E97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04" name="Text Box 15">
          <a:extLst>
            <a:ext uri="{FF2B5EF4-FFF2-40B4-BE49-F238E27FC236}">
              <a16:creationId xmlns:a16="http://schemas.microsoft.com/office/drawing/2014/main" id="{F70C7BFE-3FFB-40FF-9069-E229034FA7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05" name="Text Box 15">
          <a:extLst>
            <a:ext uri="{FF2B5EF4-FFF2-40B4-BE49-F238E27FC236}">
              <a16:creationId xmlns:a16="http://schemas.microsoft.com/office/drawing/2014/main" id="{6582F52E-89FD-4932-95AD-0D5BAAB5C7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06" name="Text Box 15">
          <a:extLst>
            <a:ext uri="{FF2B5EF4-FFF2-40B4-BE49-F238E27FC236}">
              <a16:creationId xmlns:a16="http://schemas.microsoft.com/office/drawing/2014/main" id="{69C6A031-EC8B-43AC-A158-BAB5C0E113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07" name="Text Box 15">
          <a:extLst>
            <a:ext uri="{FF2B5EF4-FFF2-40B4-BE49-F238E27FC236}">
              <a16:creationId xmlns:a16="http://schemas.microsoft.com/office/drawing/2014/main" id="{4E4D0005-C30F-4B2A-94B0-E5C8DE070D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08" name="Text Box 15">
          <a:extLst>
            <a:ext uri="{FF2B5EF4-FFF2-40B4-BE49-F238E27FC236}">
              <a16:creationId xmlns:a16="http://schemas.microsoft.com/office/drawing/2014/main" id="{3590D0BD-F569-4DFA-B91C-FB22E6351D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09" name="Text Box 15">
          <a:extLst>
            <a:ext uri="{FF2B5EF4-FFF2-40B4-BE49-F238E27FC236}">
              <a16:creationId xmlns:a16="http://schemas.microsoft.com/office/drawing/2014/main" id="{E13713D2-8999-45B9-8851-A6EA9E7B9CA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10" name="Text Box 15">
          <a:extLst>
            <a:ext uri="{FF2B5EF4-FFF2-40B4-BE49-F238E27FC236}">
              <a16:creationId xmlns:a16="http://schemas.microsoft.com/office/drawing/2014/main" id="{EBB42B75-7BC1-4E49-AFE3-FB721D0A04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11" name="Text Box 15">
          <a:extLst>
            <a:ext uri="{FF2B5EF4-FFF2-40B4-BE49-F238E27FC236}">
              <a16:creationId xmlns:a16="http://schemas.microsoft.com/office/drawing/2014/main" id="{FB65CE38-591C-4996-81EC-63A00210EE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12" name="Text Box 15">
          <a:extLst>
            <a:ext uri="{FF2B5EF4-FFF2-40B4-BE49-F238E27FC236}">
              <a16:creationId xmlns:a16="http://schemas.microsoft.com/office/drawing/2014/main" id="{11506646-AFF1-4598-963C-ECBC894F1C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13" name="Text Box 15">
          <a:extLst>
            <a:ext uri="{FF2B5EF4-FFF2-40B4-BE49-F238E27FC236}">
              <a16:creationId xmlns:a16="http://schemas.microsoft.com/office/drawing/2014/main" id="{6A66DA03-7637-4E6F-98AD-1AC3482443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14" name="Text Box 15">
          <a:extLst>
            <a:ext uri="{FF2B5EF4-FFF2-40B4-BE49-F238E27FC236}">
              <a16:creationId xmlns:a16="http://schemas.microsoft.com/office/drawing/2014/main" id="{61DA1D3C-11AB-446D-82AE-B7475B61E3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15" name="Text Box 15">
          <a:extLst>
            <a:ext uri="{FF2B5EF4-FFF2-40B4-BE49-F238E27FC236}">
              <a16:creationId xmlns:a16="http://schemas.microsoft.com/office/drawing/2014/main" id="{A135F26D-C566-4791-A7EF-95F7AD2077A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16" name="Text Box 15">
          <a:extLst>
            <a:ext uri="{FF2B5EF4-FFF2-40B4-BE49-F238E27FC236}">
              <a16:creationId xmlns:a16="http://schemas.microsoft.com/office/drawing/2014/main" id="{B7C09B3A-C726-4492-98F1-4140C9D097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17" name="Text Box 15">
          <a:extLst>
            <a:ext uri="{FF2B5EF4-FFF2-40B4-BE49-F238E27FC236}">
              <a16:creationId xmlns:a16="http://schemas.microsoft.com/office/drawing/2014/main" id="{D3DC4785-42C0-4553-8841-7D4A03EF42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18" name="Text Box 15">
          <a:extLst>
            <a:ext uri="{FF2B5EF4-FFF2-40B4-BE49-F238E27FC236}">
              <a16:creationId xmlns:a16="http://schemas.microsoft.com/office/drawing/2014/main" id="{51651608-330C-442D-88F1-39F0E78CC8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19" name="Text Box 15">
          <a:extLst>
            <a:ext uri="{FF2B5EF4-FFF2-40B4-BE49-F238E27FC236}">
              <a16:creationId xmlns:a16="http://schemas.microsoft.com/office/drawing/2014/main" id="{79DD63A6-4A6F-456E-BF87-F2C13CED645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20" name="Text Box 15">
          <a:extLst>
            <a:ext uri="{FF2B5EF4-FFF2-40B4-BE49-F238E27FC236}">
              <a16:creationId xmlns:a16="http://schemas.microsoft.com/office/drawing/2014/main" id="{2531D112-4AEC-4BD6-B43D-ABB24C6486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21" name="Text Box 15">
          <a:extLst>
            <a:ext uri="{FF2B5EF4-FFF2-40B4-BE49-F238E27FC236}">
              <a16:creationId xmlns:a16="http://schemas.microsoft.com/office/drawing/2014/main" id="{DA5B4EE7-486B-435B-BB05-50099DB0C8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22" name="Text Box 15">
          <a:extLst>
            <a:ext uri="{FF2B5EF4-FFF2-40B4-BE49-F238E27FC236}">
              <a16:creationId xmlns:a16="http://schemas.microsoft.com/office/drawing/2014/main" id="{A176CE46-996F-4E3C-B099-97FF68744B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23" name="Text Box 15">
          <a:extLst>
            <a:ext uri="{FF2B5EF4-FFF2-40B4-BE49-F238E27FC236}">
              <a16:creationId xmlns:a16="http://schemas.microsoft.com/office/drawing/2014/main" id="{BC5D2D87-0093-4FB1-BCB7-C79473B81B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24" name="Text Box 15">
          <a:extLst>
            <a:ext uri="{FF2B5EF4-FFF2-40B4-BE49-F238E27FC236}">
              <a16:creationId xmlns:a16="http://schemas.microsoft.com/office/drawing/2014/main" id="{573F369B-395A-4D3E-B16C-C0D6090D19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25" name="Text Box 15">
          <a:extLst>
            <a:ext uri="{FF2B5EF4-FFF2-40B4-BE49-F238E27FC236}">
              <a16:creationId xmlns:a16="http://schemas.microsoft.com/office/drawing/2014/main" id="{BB46CC7B-A689-489E-8644-4A51569CE7D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26" name="Text Box 15">
          <a:extLst>
            <a:ext uri="{FF2B5EF4-FFF2-40B4-BE49-F238E27FC236}">
              <a16:creationId xmlns:a16="http://schemas.microsoft.com/office/drawing/2014/main" id="{810A21E7-23A5-461A-BB1A-82B511D5193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27" name="Text Box 15">
          <a:extLst>
            <a:ext uri="{FF2B5EF4-FFF2-40B4-BE49-F238E27FC236}">
              <a16:creationId xmlns:a16="http://schemas.microsoft.com/office/drawing/2014/main" id="{A8CF7BDF-A958-42A8-8123-DD5BED74A1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28" name="Text Box 15">
          <a:extLst>
            <a:ext uri="{FF2B5EF4-FFF2-40B4-BE49-F238E27FC236}">
              <a16:creationId xmlns:a16="http://schemas.microsoft.com/office/drawing/2014/main" id="{FCA61D20-DA50-4374-92B2-E244AD0838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29" name="Text Box 15">
          <a:extLst>
            <a:ext uri="{FF2B5EF4-FFF2-40B4-BE49-F238E27FC236}">
              <a16:creationId xmlns:a16="http://schemas.microsoft.com/office/drawing/2014/main" id="{39103CA5-AF8B-466C-998D-57A7FA6A94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30" name="Text Box 15">
          <a:extLst>
            <a:ext uri="{FF2B5EF4-FFF2-40B4-BE49-F238E27FC236}">
              <a16:creationId xmlns:a16="http://schemas.microsoft.com/office/drawing/2014/main" id="{C1E3A383-B4DB-4563-88AC-BF596722BFB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31" name="Text Box 15">
          <a:extLst>
            <a:ext uri="{FF2B5EF4-FFF2-40B4-BE49-F238E27FC236}">
              <a16:creationId xmlns:a16="http://schemas.microsoft.com/office/drawing/2014/main" id="{DB9A2F5F-2FD7-4892-896A-69FE7E471A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32" name="Text Box 15">
          <a:extLst>
            <a:ext uri="{FF2B5EF4-FFF2-40B4-BE49-F238E27FC236}">
              <a16:creationId xmlns:a16="http://schemas.microsoft.com/office/drawing/2014/main" id="{A1DDD390-7A14-431D-9DB1-7C108956D7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33" name="Text Box 15">
          <a:extLst>
            <a:ext uri="{FF2B5EF4-FFF2-40B4-BE49-F238E27FC236}">
              <a16:creationId xmlns:a16="http://schemas.microsoft.com/office/drawing/2014/main" id="{80480948-FBA5-4818-A820-E10F49BE52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34" name="Text Box 15">
          <a:extLst>
            <a:ext uri="{FF2B5EF4-FFF2-40B4-BE49-F238E27FC236}">
              <a16:creationId xmlns:a16="http://schemas.microsoft.com/office/drawing/2014/main" id="{42EC0E31-4913-4566-98C2-A6192A161E4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35" name="Text Box 15">
          <a:extLst>
            <a:ext uri="{FF2B5EF4-FFF2-40B4-BE49-F238E27FC236}">
              <a16:creationId xmlns:a16="http://schemas.microsoft.com/office/drawing/2014/main" id="{533D1579-61AA-457A-A5CB-4803FFC719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36" name="Text Box 15">
          <a:extLst>
            <a:ext uri="{FF2B5EF4-FFF2-40B4-BE49-F238E27FC236}">
              <a16:creationId xmlns:a16="http://schemas.microsoft.com/office/drawing/2014/main" id="{50697F24-7D13-48F7-A48C-D06D73ABBD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37" name="Text Box 15">
          <a:extLst>
            <a:ext uri="{FF2B5EF4-FFF2-40B4-BE49-F238E27FC236}">
              <a16:creationId xmlns:a16="http://schemas.microsoft.com/office/drawing/2014/main" id="{AFAF0EF3-A2F5-41AD-9DFE-FB0F1C4E22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38" name="Text Box 15">
          <a:extLst>
            <a:ext uri="{FF2B5EF4-FFF2-40B4-BE49-F238E27FC236}">
              <a16:creationId xmlns:a16="http://schemas.microsoft.com/office/drawing/2014/main" id="{DF09A870-C9B1-4BC4-B42F-5C97458E0D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39" name="Text Box 15">
          <a:extLst>
            <a:ext uri="{FF2B5EF4-FFF2-40B4-BE49-F238E27FC236}">
              <a16:creationId xmlns:a16="http://schemas.microsoft.com/office/drawing/2014/main" id="{D70EFCB0-8769-4A02-BEE2-0BF796994A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40" name="Text Box 15">
          <a:extLst>
            <a:ext uri="{FF2B5EF4-FFF2-40B4-BE49-F238E27FC236}">
              <a16:creationId xmlns:a16="http://schemas.microsoft.com/office/drawing/2014/main" id="{F889819D-DBF2-4038-B17B-9D7288EBD40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41" name="Text Box 15">
          <a:extLst>
            <a:ext uri="{FF2B5EF4-FFF2-40B4-BE49-F238E27FC236}">
              <a16:creationId xmlns:a16="http://schemas.microsoft.com/office/drawing/2014/main" id="{E0435DCD-82FE-4B31-9B9B-BD78E6462E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42" name="Text Box 15">
          <a:extLst>
            <a:ext uri="{FF2B5EF4-FFF2-40B4-BE49-F238E27FC236}">
              <a16:creationId xmlns:a16="http://schemas.microsoft.com/office/drawing/2014/main" id="{A8AA365D-0B06-4105-8344-82547B81EE9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43" name="Text Box 15">
          <a:extLst>
            <a:ext uri="{FF2B5EF4-FFF2-40B4-BE49-F238E27FC236}">
              <a16:creationId xmlns:a16="http://schemas.microsoft.com/office/drawing/2014/main" id="{3295494A-7B11-43BF-858E-4DB0DA94CA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44" name="Text Box 15">
          <a:extLst>
            <a:ext uri="{FF2B5EF4-FFF2-40B4-BE49-F238E27FC236}">
              <a16:creationId xmlns:a16="http://schemas.microsoft.com/office/drawing/2014/main" id="{404A456D-8877-4EAF-9E28-3F26BE5BD63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45" name="Text Box 15">
          <a:extLst>
            <a:ext uri="{FF2B5EF4-FFF2-40B4-BE49-F238E27FC236}">
              <a16:creationId xmlns:a16="http://schemas.microsoft.com/office/drawing/2014/main" id="{CBA0F1D8-44E6-4EE7-A42A-E9BC289A6D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46" name="Text Box 15">
          <a:extLst>
            <a:ext uri="{FF2B5EF4-FFF2-40B4-BE49-F238E27FC236}">
              <a16:creationId xmlns:a16="http://schemas.microsoft.com/office/drawing/2014/main" id="{C937F90A-CC62-4397-A5CB-A45155B16F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47" name="Text Box 15">
          <a:extLst>
            <a:ext uri="{FF2B5EF4-FFF2-40B4-BE49-F238E27FC236}">
              <a16:creationId xmlns:a16="http://schemas.microsoft.com/office/drawing/2014/main" id="{ECAFB98A-10B5-4A70-B386-AA27375AE2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48" name="Text Box 15">
          <a:extLst>
            <a:ext uri="{FF2B5EF4-FFF2-40B4-BE49-F238E27FC236}">
              <a16:creationId xmlns:a16="http://schemas.microsoft.com/office/drawing/2014/main" id="{A82DBDC1-3385-4E0B-8334-2F986381C1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49" name="Text Box 15">
          <a:extLst>
            <a:ext uri="{FF2B5EF4-FFF2-40B4-BE49-F238E27FC236}">
              <a16:creationId xmlns:a16="http://schemas.microsoft.com/office/drawing/2014/main" id="{AA2E0F52-0CF4-4120-A883-28A8DE2F6A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50" name="Text Box 15">
          <a:extLst>
            <a:ext uri="{FF2B5EF4-FFF2-40B4-BE49-F238E27FC236}">
              <a16:creationId xmlns:a16="http://schemas.microsoft.com/office/drawing/2014/main" id="{1048FF15-391D-42D1-A5D9-26E93B5DDF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51" name="Text Box 15">
          <a:extLst>
            <a:ext uri="{FF2B5EF4-FFF2-40B4-BE49-F238E27FC236}">
              <a16:creationId xmlns:a16="http://schemas.microsoft.com/office/drawing/2014/main" id="{3F37846F-2282-4A8D-B137-F7B2E55370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52" name="Text Box 15">
          <a:extLst>
            <a:ext uri="{FF2B5EF4-FFF2-40B4-BE49-F238E27FC236}">
              <a16:creationId xmlns:a16="http://schemas.microsoft.com/office/drawing/2014/main" id="{0389C19B-3FD4-4562-B7D6-CADEE1DE2F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53" name="Text Box 15">
          <a:extLst>
            <a:ext uri="{FF2B5EF4-FFF2-40B4-BE49-F238E27FC236}">
              <a16:creationId xmlns:a16="http://schemas.microsoft.com/office/drawing/2014/main" id="{7015946F-7B7A-4ED9-98E0-57774EF97C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54" name="Text Box 15">
          <a:extLst>
            <a:ext uri="{FF2B5EF4-FFF2-40B4-BE49-F238E27FC236}">
              <a16:creationId xmlns:a16="http://schemas.microsoft.com/office/drawing/2014/main" id="{8C25C1DD-6ACC-4BF1-B374-1D3649A80D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55" name="Text Box 15">
          <a:extLst>
            <a:ext uri="{FF2B5EF4-FFF2-40B4-BE49-F238E27FC236}">
              <a16:creationId xmlns:a16="http://schemas.microsoft.com/office/drawing/2014/main" id="{67C9A99E-3426-46BF-AB88-AC04AFEEBA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56" name="Text Box 15">
          <a:extLst>
            <a:ext uri="{FF2B5EF4-FFF2-40B4-BE49-F238E27FC236}">
              <a16:creationId xmlns:a16="http://schemas.microsoft.com/office/drawing/2014/main" id="{2F9C304B-60D1-4411-B6B6-BC5A934C91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57" name="Text Box 15">
          <a:extLst>
            <a:ext uri="{FF2B5EF4-FFF2-40B4-BE49-F238E27FC236}">
              <a16:creationId xmlns:a16="http://schemas.microsoft.com/office/drawing/2014/main" id="{167EEA1F-3094-487F-B86C-0082630B7A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58" name="Text Box 15">
          <a:extLst>
            <a:ext uri="{FF2B5EF4-FFF2-40B4-BE49-F238E27FC236}">
              <a16:creationId xmlns:a16="http://schemas.microsoft.com/office/drawing/2014/main" id="{D23C3998-18AC-42A0-80DF-0108D80889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59" name="Text Box 15">
          <a:extLst>
            <a:ext uri="{FF2B5EF4-FFF2-40B4-BE49-F238E27FC236}">
              <a16:creationId xmlns:a16="http://schemas.microsoft.com/office/drawing/2014/main" id="{FC7176F4-86E8-403B-8B01-B72144EB00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60" name="Text Box 15">
          <a:extLst>
            <a:ext uri="{FF2B5EF4-FFF2-40B4-BE49-F238E27FC236}">
              <a16:creationId xmlns:a16="http://schemas.microsoft.com/office/drawing/2014/main" id="{D8F95C18-5B14-49EB-A798-CECF02C01EC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61" name="Text Box 15">
          <a:extLst>
            <a:ext uri="{FF2B5EF4-FFF2-40B4-BE49-F238E27FC236}">
              <a16:creationId xmlns:a16="http://schemas.microsoft.com/office/drawing/2014/main" id="{7003FDEF-6553-4B7B-9AFD-F0A2555798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62" name="Text Box 15">
          <a:extLst>
            <a:ext uri="{FF2B5EF4-FFF2-40B4-BE49-F238E27FC236}">
              <a16:creationId xmlns:a16="http://schemas.microsoft.com/office/drawing/2014/main" id="{EF1BC8E1-06DC-495B-B995-5FC099AB4A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63" name="Text Box 15">
          <a:extLst>
            <a:ext uri="{FF2B5EF4-FFF2-40B4-BE49-F238E27FC236}">
              <a16:creationId xmlns:a16="http://schemas.microsoft.com/office/drawing/2014/main" id="{52F7185E-3CBE-44BE-B8A4-05D57FDF81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64" name="Text Box 15">
          <a:extLst>
            <a:ext uri="{FF2B5EF4-FFF2-40B4-BE49-F238E27FC236}">
              <a16:creationId xmlns:a16="http://schemas.microsoft.com/office/drawing/2014/main" id="{0556F300-8417-499C-B26A-528F8FE989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65" name="Text Box 15">
          <a:extLst>
            <a:ext uri="{FF2B5EF4-FFF2-40B4-BE49-F238E27FC236}">
              <a16:creationId xmlns:a16="http://schemas.microsoft.com/office/drawing/2014/main" id="{B6CAD866-8418-4A41-98F4-C611AE998A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66" name="Text Box 15">
          <a:extLst>
            <a:ext uri="{FF2B5EF4-FFF2-40B4-BE49-F238E27FC236}">
              <a16:creationId xmlns:a16="http://schemas.microsoft.com/office/drawing/2014/main" id="{A922CB65-E9F7-407D-9B68-B4915A73D4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67" name="Text Box 15">
          <a:extLst>
            <a:ext uri="{FF2B5EF4-FFF2-40B4-BE49-F238E27FC236}">
              <a16:creationId xmlns:a16="http://schemas.microsoft.com/office/drawing/2014/main" id="{CCD1E239-6C29-4354-AAA5-571206E980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68" name="Text Box 15">
          <a:extLst>
            <a:ext uri="{FF2B5EF4-FFF2-40B4-BE49-F238E27FC236}">
              <a16:creationId xmlns:a16="http://schemas.microsoft.com/office/drawing/2014/main" id="{52C0A68A-E6AB-429E-9177-03E0B4F8F1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69" name="Text Box 15">
          <a:extLst>
            <a:ext uri="{FF2B5EF4-FFF2-40B4-BE49-F238E27FC236}">
              <a16:creationId xmlns:a16="http://schemas.microsoft.com/office/drawing/2014/main" id="{10C6E5D9-330E-4580-8719-35F944B7CD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70" name="Text Box 15">
          <a:extLst>
            <a:ext uri="{FF2B5EF4-FFF2-40B4-BE49-F238E27FC236}">
              <a16:creationId xmlns:a16="http://schemas.microsoft.com/office/drawing/2014/main" id="{0D85FF7A-97C6-4E39-B4F2-9B5B62592C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71" name="Text Box 15">
          <a:extLst>
            <a:ext uri="{FF2B5EF4-FFF2-40B4-BE49-F238E27FC236}">
              <a16:creationId xmlns:a16="http://schemas.microsoft.com/office/drawing/2014/main" id="{6D573CCB-753B-4B40-A033-93F185AE02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72" name="Text Box 15">
          <a:extLst>
            <a:ext uri="{FF2B5EF4-FFF2-40B4-BE49-F238E27FC236}">
              <a16:creationId xmlns:a16="http://schemas.microsoft.com/office/drawing/2014/main" id="{F70498C8-9EC8-4CAA-871B-34ECEB9EF2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73" name="Text Box 15">
          <a:extLst>
            <a:ext uri="{FF2B5EF4-FFF2-40B4-BE49-F238E27FC236}">
              <a16:creationId xmlns:a16="http://schemas.microsoft.com/office/drawing/2014/main" id="{E5F6B69E-85C8-494E-9B93-F5AB446F53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74" name="Text Box 15">
          <a:extLst>
            <a:ext uri="{FF2B5EF4-FFF2-40B4-BE49-F238E27FC236}">
              <a16:creationId xmlns:a16="http://schemas.microsoft.com/office/drawing/2014/main" id="{72051D0B-AD56-407C-BE6C-FBD91CBAC4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75" name="Text Box 15">
          <a:extLst>
            <a:ext uri="{FF2B5EF4-FFF2-40B4-BE49-F238E27FC236}">
              <a16:creationId xmlns:a16="http://schemas.microsoft.com/office/drawing/2014/main" id="{318FBCF7-82B5-4DA1-914D-B4998836C1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76" name="Text Box 15">
          <a:extLst>
            <a:ext uri="{FF2B5EF4-FFF2-40B4-BE49-F238E27FC236}">
              <a16:creationId xmlns:a16="http://schemas.microsoft.com/office/drawing/2014/main" id="{A0EDA538-C92D-4733-B0E9-F5A17E78D5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77" name="Text Box 15">
          <a:extLst>
            <a:ext uri="{FF2B5EF4-FFF2-40B4-BE49-F238E27FC236}">
              <a16:creationId xmlns:a16="http://schemas.microsoft.com/office/drawing/2014/main" id="{E9F0199D-4872-48BB-9979-6C507BC41E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78" name="Text Box 15">
          <a:extLst>
            <a:ext uri="{FF2B5EF4-FFF2-40B4-BE49-F238E27FC236}">
              <a16:creationId xmlns:a16="http://schemas.microsoft.com/office/drawing/2014/main" id="{1F28442E-60D6-4D8F-A114-9901316E57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79" name="Text Box 15">
          <a:extLst>
            <a:ext uri="{FF2B5EF4-FFF2-40B4-BE49-F238E27FC236}">
              <a16:creationId xmlns:a16="http://schemas.microsoft.com/office/drawing/2014/main" id="{C8C2282A-BBF6-4D04-A467-06B297BEA5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80" name="Text Box 15">
          <a:extLst>
            <a:ext uri="{FF2B5EF4-FFF2-40B4-BE49-F238E27FC236}">
              <a16:creationId xmlns:a16="http://schemas.microsoft.com/office/drawing/2014/main" id="{E7A5CE9F-F40F-4494-8986-55191A0157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81" name="Text Box 15">
          <a:extLst>
            <a:ext uri="{FF2B5EF4-FFF2-40B4-BE49-F238E27FC236}">
              <a16:creationId xmlns:a16="http://schemas.microsoft.com/office/drawing/2014/main" id="{B8B17FEA-F911-4DBA-98B4-6D4A630A30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82" name="Text Box 15">
          <a:extLst>
            <a:ext uri="{FF2B5EF4-FFF2-40B4-BE49-F238E27FC236}">
              <a16:creationId xmlns:a16="http://schemas.microsoft.com/office/drawing/2014/main" id="{74C000F6-938E-450F-94B1-B582E1E2EE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83" name="Text Box 15">
          <a:extLst>
            <a:ext uri="{FF2B5EF4-FFF2-40B4-BE49-F238E27FC236}">
              <a16:creationId xmlns:a16="http://schemas.microsoft.com/office/drawing/2014/main" id="{3F4C4076-52B0-40DB-8C52-33F89DC555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984" name="Text Box 15">
          <a:extLst>
            <a:ext uri="{FF2B5EF4-FFF2-40B4-BE49-F238E27FC236}">
              <a16:creationId xmlns:a16="http://schemas.microsoft.com/office/drawing/2014/main" id="{F6606602-19DA-45E8-97B0-82C25726E45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985" name="Text Box 15">
          <a:extLst>
            <a:ext uri="{FF2B5EF4-FFF2-40B4-BE49-F238E27FC236}">
              <a16:creationId xmlns:a16="http://schemas.microsoft.com/office/drawing/2014/main" id="{9B5EF242-225A-4E9D-9102-93E0C459B5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986" name="Text Box 15">
          <a:extLst>
            <a:ext uri="{FF2B5EF4-FFF2-40B4-BE49-F238E27FC236}">
              <a16:creationId xmlns:a16="http://schemas.microsoft.com/office/drawing/2014/main" id="{7AEB88AC-6CF2-4AAA-9500-D104483430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987" name="Text Box 15">
          <a:extLst>
            <a:ext uri="{FF2B5EF4-FFF2-40B4-BE49-F238E27FC236}">
              <a16:creationId xmlns:a16="http://schemas.microsoft.com/office/drawing/2014/main" id="{EAEDC9F6-37B2-4616-82F9-ABDC23FC79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988" name="Text Box 15">
          <a:extLst>
            <a:ext uri="{FF2B5EF4-FFF2-40B4-BE49-F238E27FC236}">
              <a16:creationId xmlns:a16="http://schemas.microsoft.com/office/drawing/2014/main" id="{0FF5853A-89D2-4AD0-8133-BFDB7C4877A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989" name="Text Box 15">
          <a:extLst>
            <a:ext uri="{FF2B5EF4-FFF2-40B4-BE49-F238E27FC236}">
              <a16:creationId xmlns:a16="http://schemas.microsoft.com/office/drawing/2014/main" id="{40EDAC7C-A77D-4F31-8CD8-E8EAC5A0C0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990" name="Text Box 15">
          <a:extLst>
            <a:ext uri="{FF2B5EF4-FFF2-40B4-BE49-F238E27FC236}">
              <a16:creationId xmlns:a16="http://schemas.microsoft.com/office/drawing/2014/main" id="{645D5D13-6055-4C53-B79F-75CBB0F628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991" name="Text Box 15">
          <a:extLst>
            <a:ext uri="{FF2B5EF4-FFF2-40B4-BE49-F238E27FC236}">
              <a16:creationId xmlns:a16="http://schemas.microsoft.com/office/drawing/2014/main" id="{87F3B83C-FA05-494D-82EF-42AA448291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992" name="Text Box 15">
          <a:extLst>
            <a:ext uri="{FF2B5EF4-FFF2-40B4-BE49-F238E27FC236}">
              <a16:creationId xmlns:a16="http://schemas.microsoft.com/office/drawing/2014/main" id="{E45461FC-7FCB-4335-B2D4-2B1EE6B5B3E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993" name="Text Box 15">
          <a:extLst>
            <a:ext uri="{FF2B5EF4-FFF2-40B4-BE49-F238E27FC236}">
              <a16:creationId xmlns:a16="http://schemas.microsoft.com/office/drawing/2014/main" id="{40A95C6A-8BB6-4399-AA45-08E83E0E59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994" name="Text Box 15">
          <a:extLst>
            <a:ext uri="{FF2B5EF4-FFF2-40B4-BE49-F238E27FC236}">
              <a16:creationId xmlns:a16="http://schemas.microsoft.com/office/drawing/2014/main" id="{7C787F18-D0AC-4FF8-BD81-6A606C27D3A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995" name="Text Box 15">
          <a:extLst>
            <a:ext uri="{FF2B5EF4-FFF2-40B4-BE49-F238E27FC236}">
              <a16:creationId xmlns:a16="http://schemas.microsoft.com/office/drawing/2014/main" id="{11E5BA76-284D-4556-9EF1-B1907B804B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996" name="Text Box 15">
          <a:extLst>
            <a:ext uri="{FF2B5EF4-FFF2-40B4-BE49-F238E27FC236}">
              <a16:creationId xmlns:a16="http://schemas.microsoft.com/office/drawing/2014/main" id="{1BBFA4D9-EB12-4595-B698-8E3ED42E2D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997" name="Text Box 15">
          <a:extLst>
            <a:ext uri="{FF2B5EF4-FFF2-40B4-BE49-F238E27FC236}">
              <a16:creationId xmlns:a16="http://schemas.microsoft.com/office/drawing/2014/main" id="{2D8328FC-129E-4119-9812-6B1071CB38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998" name="Text Box 15">
          <a:extLst>
            <a:ext uri="{FF2B5EF4-FFF2-40B4-BE49-F238E27FC236}">
              <a16:creationId xmlns:a16="http://schemas.microsoft.com/office/drawing/2014/main" id="{A6DC2D6B-EFDD-4D31-BBD8-17A4B8C267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999" name="Text Box 15">
          <a:extLst>
            <a:ext uri="{FF2B5EF4-FFF2-40B4-BE49-F238E27FC236}">
              <a16:creationId xmlns:a16="http://schemas.microsoft.com/office/drawing/2014/main" id="{BF9BDBD2-CD5F-4DDE-BE23-4DE057672AA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00" name="Text Box 15">
          <a:extLst>
            <a:ext uri="{FF2B5EF4-FFF2-40B4-BE49-F238E27FC236}">
              <a16:creationId xmlns:a16="http://schemas.microsoft.com/office/drawing/2014/main" id="{BBBFF641-4A93-42FB-8EB8-E3D9CE287D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01" name="Text Box 15">
          <a:extLst>
            <a:ext uri="{FF2B5EF4-FFF2-40B4-BE49-F238E27FC236}">
              <a16:creationId xmlns:a16="http://schemas.microsoft.com/office/drawing/2014/main" id="{E164ADD2-7485-48C0-A350-CE6B4067DE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02" name="Text Box 15">
          <a:extLst>
            <a:ext uri="{FF2B5EF4-FFF2-40B4-BE49-F238E27FC236}">
              <a16:creationId xmlns:a16="http://schemas.microsoft.com/office/drawing/2014/main" id="{7B12CBC8-9C89-4DC9-ADE7-C1069E8D96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03" name="Text Box 15">
          <a:extLst>
            <a:ext uri="{FF2B5EF4-FFF2-40B4-BE49-F238E27FC236}">
              <a16:creationId xmlns:a16="http://schemas.microsoft.com/office/drawing/2014/main" id="{292237C8-2B86-43E9-BDBD-3B0940DABA0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04" name="Text Box 15">
          <a:extLst>
            <a:ext uri="{FF2B5EF4-FFF2-40B4-BE49-F238E27FC236}">
              <a16:creationId xmlns:a16="http://schemas.microsoft.com/office/drawing/2014/main" id="{04E521BE-9BC7-4385-A77C-82DB91FD1B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05" name="Text Box 15">
          <a:extLst>
            <a:ext uri="{FF2B5EF4-FFF2-40B4-BE49-F238E27FC236}">
              <a16:creationId xmlns:a16="http://schemas.microsoft.com/office/drawing/2014/main" id="{4CAFAB45-6581-4E92-8B48-E4F0695EE0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06" name="Text Box 15">
          <a:extLst>
            <a:ext uri="{FF2B5EF4-FFF2-40B4-BE49-F238E27FC236}">
              <a16:creationId xmlns:a16="http://schemas.microsoft.com/office/drawing/2014/main" id="{CC0541D1-5C8E-4A6E-A499-5E69F1396A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07" name="Text Box 15">
          <a:extLst>
            <a:ext uri="{FF2B5EF4-FFF2-40B4-BE49-F238E27FC236}">
              <a16:creationId xmlns:a16="http://schemas.microsoft.com/office/drawing/2014/main" id="{6A1819F3-D096-4E4F-920D-2F8A3E01B8E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08" name="Text Box 15">
          <a:extLst>
            <a:ext uri="{FF2B5EF4-FFF2-40B4-BE49-F238E27FC236}">
              <a16:creationId xmlns:a16="http://schemas.microsoft.com/office/drawing/2014/main" id="{6056EC10-F87A-444E-81B5-C2F2DF45BC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09" name="Text Box 15">
          <a:extLst>
            <a:ext uri="{FF2B5EF4-FFF2-40B4-BE49-F238E27FC236}">
              <a16:creationId xmlns:a16="http://schemas.microsoft.com/office/drawing/2014/main" id="{1C4C1525-CF5D-4FDB-8EAD-BD9CAB8216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10" name="Text Box 15">
          <a:extLst>
            <a:ext uri="{FF2B5EF4-FFF2-40B4-BE49-F238E27FC236}">
              <a16:creationId xmlns:a16="http://schemas.microsoft.com/office/drawing/2014/main" id="{47EE3218-24CC-431B-8637-8A24E502A0E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11" name="Text Box 15">
          <a:extLst>
            <a:ext uri="{FF2B5EF4-FFF2-40B4-BE49-F238E27FC236}">
              <a16:creationId xmlns:a16="http://schemas.microsoft.com/office/drawing/2014/main" id="{160D023A-D449-4A09-BA7E-7CA724139A0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12" name="Text Box 15">
          <a:extLst>
            <a:ext uri="{FF2B5EF4-FFF2-40B4-BE49-F238E27FC236}">
              <a16:creationId xmlns:a16="http://schemas.microsoft.com/office/drawing/2014/main" id="{64821A1E-7A65-4FE8-BE09-C555984CAE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13" name="Text Box 15">
          <a:extLst>
            <a:ext uri="{FF2B5EF4-FFF2-40B4-BE49-F238E27FC236}">
              <a16:creationId xmlns:a16="http://schemas.microsoft.com/office/drawing/2014/main" id="{B42247F0-381D-40D4-8834-AB7C90FF4E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14" name="Text Box 15">
          <a:extLst>
            <a:ext uri="{FF2B5EF4-FFF2-40B4-BE49-F238E27FC236}">
              <a16:creationId xmlns:a16="http://schemas.microsoft.com/office/drawing/2014/main" id="{0C758DEA-5590-4841-BDBC-B514528E95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15" name="Text Box 15">
          <a:extLst>
            <a:ext uri="{FF2B5EF4-FFF2-40B4-BE49-F238E27FC236}">
              <a16:creationId xmlns:a16="http://schemas.microsoft.com/office/drawing/2014/main" id="{FBAB0602-CDD5-42A7-A3AD-9F03A1EC5C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16" name="Text Box 15">
          <a:extLst>
            <a:ext uri="{FF2B5EF4-FFF2-40B4-BE49-F238E27FC236}">
              <a16:creationId xmlns:a16="http://schemas.microsoft.com/office/drawing/2014/main" id="{3664C26B-BB73-4932-AA2E-5DBD15FA4F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17" name="Text Box 15">
          <a:extLst>
            <a:ext uri="{FF2B5EF4-FFF2-40B4-BE49-F238E27FC236}">
              <a16:creationId xmlns:a16="http://schemas.microsoft.com/office/drawing/2014/main" id="{A1158D0F-FFED-4839-81A0-1FC0497D3D3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18" name="Text Box 15">
          <a:extLst>
            <a:ext uri="{FF2B5EF4-FFF2-40B4-BE49-F238E27FC236}">
              <a16:creationId xmlns:a16="http://schemas.microsoft.com/office/drawing/2014/main" id="{94BB2B78-3030-48D8-88B1-6045A80EFEF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19" name="Text Box 15">
          <a:extLst>
            <a:ext uri="{FF2B5EF4-FFF2-40B4-BE49-F238E27FC236}">
              <a16:creationId xmlns:a16="http://schemas.microsoft.com/office/drawing/2014/main" id="{FCFBF291-F7F8-4A5E-878B-6A531AF6989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20" name="Text Box 15">
          <a:extLst>
            <a:ext uri="{FF2B5EF4-FFF2-40B4-BE49-F238E27FC236}">
              <a16:creationId xmlns:a16="http://schemas.microsoft.com/office/drawing/2014/main" id="{093348EA-D08A-43E3-AF33-442E0CF5B4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21" name="Text Box 15">
          <a:extLst>
            <a:ext uri="{FF2B5EF4-FFF2-40B4-BE49-F238E27FC236}">
              <a16:creationId xmlns:a16="http://schemas.microsoft.com/office/drawing/2014/main" id="{9795128E-5025-4725-8A90-2EAD8BFA5D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22" name="Text Box 15">
          <a:extLst>
            <a:ext uri="{FF2B5EF4-FFF2-40B4-BE49-F238E27FC236}">
              <a16:creationId xmlns:a16="http://schemas.microsoft.com/office/drawing/2014/main" id="{21A43D33-B989-4F9F-9D85-246B8B33FE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23" name="Text Box 15">
          <a:extLst>
            <a:ext uri="{FF2B5EF4-FFF2-40B4-BE49-F238E27FC236}">
              <a16:creationId xmlns:a16="http://schemas.microsoft.com/office/drawing/2014/main" id="{9880ED44-105C-49B6-A601-7E7EE70DB9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24" name="Text Box 15">
          <a:extLst>
            <a:ext uri="{FF2B5EF4-FFF2-40B4-BE49-F238E27FC236}">
              <a16:creationId xmlns:a16="http://schemas.microsoft.com/office/drawing/2014/main" id="{81BA5414-9270-461D-9B39-901B1DD6A1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25" name="Text Box 15">
          <a:extLst>
            <a:ext uri="{FF2B5EF4-FFF2-40B4-BE49-F238E27FC236}">
              <a16:creationId xmlns:a16="http://schemas.microsoft.com/office/drawing/2014/main" id="{A5137F68-F0A5-4DAD-AA9F-21B4A10203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26" name="Text Box 15">
          <a:extLst>
            <a:ext uri="{FF2B5EF4-FFF2-40B4-BE49-F238E27FC236}">
              <a16:creationId xmlns:a16="http://schemas.microsoft.com/office/drawing/2014/main" id="{880954CC-A0BC-40C9-8500-B3B34DA021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27" name="Text Box 15">
          <a:extLst>
            <a:ext uri="{FF2B5EF4-FFF2-40B4-BE49-F238E27FC236}">
              <a16:creationId xmlns:a16="http://schemas.microsoft.com/office/drawing/2014/main" id="{087FCBB1-7C03-4FB8-840E-3C89EBA3D72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28" name="Text Box 15">
          <a:extLst>
            <a:ext uri="{FF2B5EF4-FFF2-40B4-BE49-F238E27FC236}">
              <a16:creationId xmlns:a16="http://schemas.microsoft.com/office/drawing/2014/main" id="{E8FDB967-6F0B-466E-A961-CC5184B7FE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29" name="Text Box 15">
          <a:extLst>
            <a:ext uri="{FF2B5EF4-FFF2-40B4-BE49-F238E27FC236}">
              <a16:creationId xmlns:a16="http://schemas.microsoft.com/office/drawing/2014/main" id="{1C3BCFED-0B61-4F79-9E3C-427063C32A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30" name="Text Box 15">
          <a:extLst>
            <a:ext uri="{FF2B5EF4-FFF2-40B4-BE49-F238E27FC236}">
              <a16:creationId xmlns:a16="http://schemas.microsoft.com/office/drawing/2014/main" id="{4938D69C-36DA-4152-B41B-36D96D3164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31" name="Text Box 15">
          <a:extLst>
            <a:ext uri="{FF2B5EF4-FFF2-40B4-BE49-F238E27FC236}">
              <a16:creationId xmlns:a16="http://schemas.microsoft.com/office/drawing/2014/main" id="{C8B112F8-3986-4FFD-A4FA-5B374E4F1D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32" name="Text Box 15">
          <a:extLst>
            <a:ext uri="{FF2B5EF4-FFF2-40B4-BE49-F238E27FC236}">
              <a16:creationId xmlns:a16="http://schemas.microsoft.com/office/drawing/2014/main" id="{3BA6D757-CD39-4407-911A-7E333D5042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33" name="Text Box 15">
          <a:extLst>
            <a:ext uri="{FF2B5EF4-FFF2-40B4-BE49-F238E27FC236}">
              <a16:creationId xmlns:a16="http://schemas.microsoft.com/office/drawing/2014/main" id="{5261391F-B8AE-4018-8C15-507A5260A1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34" name="Text Box 15">
          <a:extLst>
            <a:ext uri="{FF2B5EF4-FFF2-40B4-BE49-F238E27FC236}">
              <a16:creationId xmlns:a16="http://schemas.microsoft.com/office/drawing/2014/main" id="{B4479DA9-AE13-4CBA-AE31-2252A27547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35" name="Text Box 15">
          <a:extLst>
            <a:ext uri="{FF2B5EF4-FFF2-40B4-BE49-F238E27FC236}">
              <a16:creationId xmlns:a16="http://schemas.microsoft.com/office/drawing/2014/main" id="{524AD0C0-5A20-43D3-84A6-55AD283D31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36" name="Text Box 15">
          <a:extLst>
            <a:ext uri="{FF2B5EF4-FFF2-40B4-BE49-F238E27FC236}">
              <a16:creationId xmlns:a16="http://schemas.microsoft.com/office/drawing/2014/main" id="{E95F296D-EE0E-4924-B4F0-1B8BEECAEE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37" name="Text Box 15">
          <a:extLst>
            <a:ext uri="{FF2B5EF4-FFF2-40B4-BE49-F238E27FC236}">
              <a16:creationId xmlns:a16="http://schemas.microsoft.com/office/drawing/2014/main" id="{22C5878F-EBCE-482D-9F80-439A33BC83E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38" name="Text Box 15">
          <a:extLst>
            <a:ext uri="{FF2B5EF4-FFF2-40B4-BE49-F238E27FC236}">
              <a16:creationId xmlns:a16="http://schemas.microsoft.com/office/drawing/2014/main" id="{F5BD143E-5198-4DB8-9A64-D4732AED63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39" name="Text Box 15">
          <a:extLst>
            <a:ext uri="{FF2B5EF4-FFF2-40B4-BE49-F238E27FC236}">
              <a16:creationId xmlns:a16="http://schemas.microsoft.com/office/drawing/2014/main" id="{A12FD171-EED3-48BF-9956-FA757B71B5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40" name="Text Box 15">
          <a:extLst>
            <a:ext uri="{FF2B5EF4-FFF2-40B4-BE49-F238E27FC236}">
              <a16:creationId xmlns:a16="http://schemas.microsoft.com/office/drawing/2014/main" id="{A8ED1793-DFBE-4F2E-8FA0-414EE326E3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41" name="Text Box 15">
          <a:extLst>
            <a:ext uri="{FF2B5EF4-FFF2-40B4-BE49-F238E27FC236}">
              <a16:creationId xmlns:a16="http://schemas.microsoft.com/office/drawing/2014/main" id="{4ED66B13-9F45-44F8-B567-04BAE21FE9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42" name="Text Box 15">
          <a:extLst>
            <a:ext uri="{FF2B5EF4-FFF2-40B4-BE49-F238E27FC236}">
              <a16:creationId xmlns:a16="http://schemas.microsoft.com/office/drawing/2014/main" id="{D4340DB9-1987-4ED7-A550-BC1A06495F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43" name="Text Box 15">
          <a:extLst>
            <a:ext uri="{FF2B5EF4-FFF2-40B4-BE49-F238E27FC236}">
              <a16:creationId xmlns:a16="http://schemas.microsoft.com/office/drawing/2014/main" id="{45DDF696-401B-478B-972B-B623661907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44" name="Text Box 15">
          <a:extLst>
            <a:ext uri="{FF2B5EF4-FFF2-40B4-BE49-F238E27FC236}">
              <a16:creationId xmlns:a16="http://schemas.microsoft.com/office/drawing/2014/main" id="{C12EE6ED-0C1D-4743-884D-0CD0C79A9A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45" name="Text Box 15">
          <a:extLst>
            <a:ext uri="{FF2B5EF4-FFF2-40B4-BE49-F238E27FC236}">
              <a16:creationId xmlns:a16="http://schemas.microsoft.com/office/drawing/2014/main" id="{6825B756-3EDD-47F1-8D56-5D0666BA2E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46" name="Text Box 15">
          <a:extLst>
            <a:ext uri="{FF2B5EF4-FFF2-40B4-BE49-F238E27FC236}">
              <a16:creationId xmlns:a16="http://schemas.microsoft.com/office/drawing/2014/main" id="{795C73E3-51AA-455C-B820-3B63650272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47" name="Text Box 15">
          <a:extLst>
            <a:ext uri="{FF2B5EF4-FFF2-40B4-BE49-F238E27FC236}">
              <a16:creationId xmlns:a16="http://schemas.microsoft.com/office/drawing/2014/main" id="{3478E246-600E-4E61-AC6D-42E69BDC89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48" name="Text Box 15">
          <a:extLst>
            <a:ext uri="{FF2B5EF4-FFF2-40B4-BE49-F238E27FC236}">
              <a16:creationId xmlns:a16="http://schemas.microsoft.com/office/drawing/2014/main" id="{91C21FE6-5688-44F4-9CCD-BC0083A265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49" name="Text Box 15">
          <a:extLst>
            <a:ext uri="{FF2B5EF4-FFF2-40B4-BE49-F238E27FC236}">
              <a16:creationId xmlns:a16="http://schemas.microsoft.com/office/drawing/2014/main" id="{97B858E5-EDB7-40F5-9223-02E5BAB6B7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50" name="Text Box 15">
          <a:extLst>
            <a:ext uri="{FF2B5EF4-FFF2-40B4-BE49-F238E27FC236}">
              <a16:creationId xmlns:a16="http://schemas.microsoft.com/office/drawing/2014/main" id="{3F9435D8-C0E5-494D-A62F-582BF8C424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51" name="Text Box 15">
          <a:extLst>
            <a:ext uri="{FF2B5EF4-FFF2-40B4-BE49-F238E27FC236}">
              <a16:creationId xmlns:a16="http://schemas.microsoft.com/office/drawing/2014/main" id="{D25EBCEF-6901-4C41-8A18-CB6104B1D1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52" name="Text Box 15">
          <a:extLst>
            <a:ext uri="{FF2B5EF4-FFF2-40B4-BE49-F238E27FC236}">
              <a16:creationId xmlns:a16="http://schemas.microsoft.com/office/drawing/2014/main" id="{7978A519-B534-40A3-96D0-C3AB0D7C21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53" name="Text Box 15">
          <a:extLst>
            <a:ext uri="{FF2B5EF4-FFF2-40B4-BE49-F238E27FC236}">
              <a16:creationId xmlns:a16="http://schemas.microsoft.com/office/drawing/2014/main" id="{B5F028CD-2CB0-4DC4-B54B-A754BD8AB5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54" name="Text Box 15">
          <a:extLst>
            <a:ext uri="{FF2B5EF4-FFF2-40B4-BE49-F238E27FC236}">
              <a16:creationId xmlns:a16="http://schemas.microsoft.com/office/drawing/2014/main" id="{C866D644-7424-413E-BAC5-5B4E83603C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55" name="Text Box 15">
          <a:extLst>
            <a:ext uri="{FF2B5EF4-FFF2-40B4-BE49-F238E27FC236}">
              <a16:creationId xmlns:a16="http://schemas.microsoft.com/office/drawing/2014/main" id="{32ADB80D-64E2-4593-80EE-5F313B4411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56" name="Text Box 15">
          <a:extLst>
            <a:ext uri="{FF2B5EF4-FFF2-40B4-BE49-F238E27FC236}">
              <a16:creationId xmlns:a16="http://schemas.microsoft.com/office/drawing/2014/main" id="{45D41117-4BB7-4F31-9D50-FD8B1A105F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57" name="Text Box 15">
          <a:extLst>
            <a:ext uri="{FF2B5EF4-FFF2-40B4-BE49-F238E27FC236}">
              <a16:creationId xmlns:a16="http://schemas.microsoft.com/office/drawing/2014/main" id="{B77BC000-83A7-4492-AA4F-C76CE18B59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58" name="Text Box 15">
          <a:extLst>
            <a:ext uri="{FF2B5EF4-FFF2-40B4-BE49-F238E27FC236}">
              <a16:creationId xmlns:a16="http://schemas.microsoft.com/office/drawing/2014/main" id="{7752A429-1D9D-44B5-9C25-00609F6405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59" name="Text Box 15">
          <a:extLst>
            <a:ext uri="{FF2B5EF4-FFF2-40B4-BE49-F238E27FC236}">
              <a16:creationId xmlns:a16="http://schemas.microsoft.com/office/drawing/2014/main" id="{8EF4F616-B31B-4665-B412-BF8504A6B9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60" name="Text Box 15">
          <a:extLst>
            <a:ext uri="{FF2B5EF4-FFF2-40B4-BE49-F238E27FC236}">
              <a16:creationId xmlns:a16="http://schemas.microsoft.com/office/drawing/2014/main" id="{8D59CA94-BFDF-4469-91CE-DAD7A999DA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61" name="Text Box 15">
          <a:extLst>
            <a:ext uri="{FF2B5EF4-FFF2-40B4-BE49-F238E27FC236}">
              <a16:creationId xmlns:a16="http://schemas.microsoft.com/office/drawing/2014/main" id="{55C2C5C2-9472-4234-8D17-4B5FA39AE5F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62" name="Text Box 15">
          <a:extLst>
            <a:ext uri="{FF2B5EF4-FFF2-40B4-BE49-F238E27FC236}">
              <a16:creationId xmlns:a16="http://schemas.microsoft.com/office/drawing/2014/main" id="{1B5542C0-FE4A-43BF-A2C1-8F58E44DE8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63" name="Text Box 15">
          <a:extLst>
            <a:ext uri="{FF2B5EF4-FFF2-40B4-BE49-F238E27FC236}">
              <a16:creationId xmlns:a16="http://schemas.microsoft.com/office/drawing/2014/main" id="{EDEE4B2A-73F3-40F7-85E4-F2CF81B21A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64" name="Text Box 15">
          <a:extLst>
            <a:ext uri="{FF2B5EF4-FFF2-40B4-BE49-F238E27FC236}">
              <a16:creationId xmlns:a16="http://schemas.microsoft.com/office/drawing/2014/main" id="{7AF9AAC7-0E44-4764-A672-FAC726DBA4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65" name="Text Box 15">
          <a:extLst>
            <a:ext uri="{FF2B5EF4-FFF2-40B4-BE49-F238E27FC236}">
              <a16:creationId xmlns:a16="http://schemas.microsoft.com/office/drawing/2014/main" id="{305F353E-E481-42DF-9775-E23F5A604F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66" name="Text Box 15">
          <a:extLst>
            <a:ext uri="{FF2B5EF4-FFF2-40B4-BE49-F238E27FC236}">
              <a16:creationId xmlns:a16="http://schemas.microsoft.com/office/drawing/2014/main" id="{4F743D46-98BC-4782-9BED-489777EA09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67" name="Text Box 15">
          <a:extLst>
            <a:ext uri="{FF2B5EF4-FFF2-40B4-BE49-F238E27FC236}">
              <a16:creationId xmlns:a16="http://schemas.microsoft.com/office/drawing/2014/main" id="{D385CA66-A16D-4151-BC9C-F911C14C7C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68" name="Text Box 15">
          <a:extLst>
            <a:ext uri="{FF2B5EF4-FFF2-40B4-BE49-F238E27FC236}">
              <a16:creationId xmlns:a16="http://schemas.microsoft.com/office/drawing/2014/main" id="{89148DBF-572F-4BAE-9463-4FB07D51F1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069" name="Text Box 15">
          <a:extLst>
            <a:ext uri="{FF2B5EF4-FFF2-40B4-BE49-F238E27FC236}">
              <a16:creationId xmlns:a16="http://schemas.microsoft.com/office/drawing/2014/main" id="{12B8DC21-259A-4856-8BF8-A71158D9736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070" name="Text Box 15">
          <a:extLst>
            <a:ext uri="{FF2B5EF4-FFF2-40B4-BE49-F238E27FC236}">
              <a16:creationId xmlns:a16="http://schemas.microsoft.com/office/drawing/2014/main" id="{2A8BFA9E-B418-4BEA-9158-06BBD56E29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071" name="Text Box 15">
          <a:extLst>
            <a:ext uri="{FF2B5EF4-FFF2-40B4-BE49-F238E27FC236}">
              <a16:creationId xmlns:a16="http://schemas.microsoft.com/office/drawing/2014/main" id="{C84318BF-35AA-4795-843B-5F4BEE1DEE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72" name="Text Box 15">
          <a:extLst>
            <a:ext uri="{FF2B5EF4-FFF2-40B4-BE49-F238E27FC236}">
              <a16:creationId xmlns:a16="http://schemas.microsoft.com/office/drawing/2014/main" id="{AD75BC04-0B41-488F-B9E3-49E1216E6F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73" name="Text Box 15">
          <a:extLst>
            <a:ext uri="{FF2B5EF4-FFF2-40B4-BE49-F238E27FC236}">
              <a16:creationId xmlns:a16="http://schemas.microsoft.com/office/drawing/2014/main" id="{529853D1-DA5E-4BE4-8BF8-9E8087CB3D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74" name="Text Box 15">
          <a:extLst>
            <a:ext uri="{FF2B5EF4-FFF2-40B4-BE49-F238E27FC236}">
              <a16:creationId xmlns:a16="http://schemas.microsoft.com/office/drawing/2014/main" id="{F8C64B57-936B-452C-B14C-1C17582DF9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75" name="Text Box 15">
          <a:extLst>
            <a:ext uri="{FF2B5EF4-FFF2-40B4-BE49-F238E27FC236}">
              <a16:creationId xmlns:a16="http://schemas.microsoft.com/office/drawing/2014/main" id="{3090F3F3-120F-4902-BF1F-0714793ACC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76" name="Text Box 15">
          <a:extLst>
            <a:ext uri="{FF2B5EF4-FFF2-40B4-BE49-F238E27FC236}">
              <a16:creationId xmlns:a16="http://schemas.microsoft.com/office/drawing/2014/main" id="{ECE046C3-B4DA-4C75-B8A9-1D74C4E9C6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77" name="Text Box 15">
          <a:extLst>
            <a:ext uri="{FF2B5EF4-FFF2-40B4-BE49-F238E27FC236}">
              <a16:creationId xmlns:a16="http://schemas.microsoft.com/office/drawing/2014/main" id="{5F2C1FDF-88E1-46A4-9AA0-5EC4AA7A58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78" name="Text Box 15">
          <a:extLst>
            <a:ext uri="{FF2B5EF4-FFF2-40B4-BE49-F238E27FC236}">
              <a16:creationId xmlns:a16="http://schemas.microsoft.com/office/drawing/2014/main" id="{EED86D0B-790B-4CCA-97F5-DDE227C9BC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79" name="Text Box 15">
          <a:extLst>
            <a:ext uri="{FF2B5EF4-FFF2-40B4-BE49-F238E27FC236}">
              <a16:creationId xmlns:a16="http://schemas.microsoft.com/office/drawing/2014/main" id="{0A33341D-3735-439C-A9F7-50DF2BAFCED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80" name="Text Box 15">
          <a:extLst>
            <a:ext uri="{FF2B5EF4-FFF2-40B4-BE49-F238E27FC236}">
              <a16:creationId xmlns:a16="http://schemas.microsoft.com/office/drawing/2014/main" id="{A48BB5BE-6E27-46E7-ACE9-1A658F2E6A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81" name="Text Box 15">
          <a:extLst>
            <a:ext uri="{FF2B5EF4-FFF2-40B4-BE49-F238E27FC236}">
              <a16:creationId xmlns:a16="http://schemas.microsoft.com/office/drawing/2014/main" id="{6DBDAF40-122A-4FB0-827A-F68A397D86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082" name="Text Box 15">
          <a:extLst>
            <a:ext uri="{FF2B5EF4-FFF2-40B4-BE49-F238E27FC236}">
              <a16:creationId xmlns:a16="http://schemas.microsoft.com/office/drawing/2014/main" id="{9011669F-DC8A-44BB-9692-BCCC1B90CA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083" name="Text Box 15">
          <a:extLst>
            <a:ext uri="{FF2B5EF4-FFF2-40B4-BE49-F238E27FC236}">
              <a16:creationId xmlns:a16="http://schemas.microsoft.com/office/drawing/2014/main" id="{88CE3F5F-6F7B-4FDE-9FA2-814785154A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084" name="Text Box 15">
          <a:extLst>
            <a:ext uri="{FF2B5EF4-FFF2-40B4-BE49-F238E27FC236}">
              <a16:creationId xmlns:a16="http://schemas.microsoft.com/office/drawing/2014/main" id="{0B58722A-E67D-4BD1-B3B1-D746F9FBD8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085" name="Text Box 15">
          <a:extLst>
            <a:ext uri="{FF2B5EF4-FFF2-40B4-BE49-F238E27FC236}">
              <a16:creationId xmlns:a16="http://schemas.microsoft.com/office/drawing/2014/main" id="{ED15CD97-D7E0-40E1-A686-B9222D3B1BC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086" name="Text Box 15">
          <a:extLst>
            <a:ext uri="{FF2B5EF4-FFF2-40B4-BE49-F238E27FC236}">
              <a16:creationId xmlns:a16="http://schemas.microsoft.com/office/drawing/2014/main" id="{5EC12149-814E-4045-BB49-7F701C7278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87" name="Text Box 15">
          <a:extLst>
            <a:ext uri="{FF2B5EF4-FFF2-40B4-BE49-F238E27FC236}">
              <a16:creationId xmlns:a16="http://schemas.microsoft.com/office/drawing/2014/main" id="{F5044349-AB55-4205-B1E6-1404D8BB12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88" name="Text Box 15">
          <a:extLst>
            <a:ext uri="{FF2B5EF4-FFF2-40B4-BE49-F238E27FC236}">
              <a16:creationId xmlns:a16="http://schemas.microsoft.com/office/drawing/2014/main" id="{474E7D15-771C-4F30-832B-5FDB65F4C1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89" name="Text Box 15">
          <a:extLst>
            <a:ext uri="{FF2B5EF4-FFF2-40B4-BE49-F238E27FC236}">
              <a16:creationId xmlns:a16="http://schemas.microsoft.com/office/drawing/2014/main" id="{FDCF1284-7F87-4EF5-A7F4-2B7005CBDC0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90" name="Text Box 15">
          <a:extLst>
            <a:ext uri="{FF2B5EF4-FFF2-40B4-BE49-F238E27FC236}">
              <a16:creationId xmlns:a16="http://schemas.microsoft.com/office/drawing/2014/main" id="{432CB588-D90C-4DBD-83A8-403EBD1A38C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91" name="Text Box 15">
          <a:extLst>
            <a:ext uri="{FF2B5EF4-FFF2-40B4-BE49-F238E27FC236}">
              <a16:creationId xmlns:a16="http://schemas.microsoft.com/office/drawing/2014/main" id="{B387A915-38C9-4BC6-9204-2A1F5236A3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92" name="Text Box 15">
          <a:extLst>
            <a:ext uri="{FF2B5EF4-FFF2-40B4-BE49-F238E27FC236}">
              <a16:creationId xmlns:a16="http://schemas.microsoft.com/office/drawing/2014/main" id="{F5AB3435-892C-4F80-A951-0E78EDD31ED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93" name="Text Box 15">
          <a:extLst>
            <a:ext uri="{FF2B5EF4-FFF2-40B4-BE49-F238E27FC236}">
              <a16:creationId xmlns:a16="http://schemas.microsoft.com/office/drawing/2014/main" id="{AF574576-26B7-4B65-A27C-920859F945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94" name="Text Box 15">
          <a:extLst>
            <a:ext uri="{FF2B5EF4-FFF2-40B4-BE49-F238E27FC236}">
              <a16:creationId xmlns:a16="http://schemas.microsoft.com/office/drawing/2014/main" id="{4E309232-4AAB-464D-9A33-E52E0FDCA0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95" name="Text Box 15">
          <a:extLst>
            <a:ext uri="{FF2B5EF4-FFF2-40B4-BE49-F238E27FC236}">
              <a16:creationId xmlns:a16="http://schemas.microsoft.com/office/drawing/2014/main" id="{19791D1A-DF37-4EAF-BCE2-155BE070E6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96" name="Text Box 15">
          <a:extLst>
            <a:ext uri="{FF2B5EF4-FFF2-40B4-BE49-F238E27FC236}">
              <a16:creationId xmlns:a16="http://schemas.microsoft.com/office/drawing/2014/main" id="{63121A19-89CF-41D1-B365-79A4716CEB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097" name="Text Box 15">
          <a:extLst>
            <a:ext uri="{FF2B5EF4-FFF2-40B4-BE49-F238E27FC236}">
              <a16:creationId xmlns:a16="http://schemas.microsoft.com/office/drawing/2014/main" id="{0E62FFD4-4266-4FBF-B839-B0538155B55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098" name="Text Box 15">
          <a:extLst>
            <a:ext uri="{FF2B5EF4-FFF2-40B4-BE49-F238E27FC236}">
              <a16:creationId xmlns:a16="http://schemas.microsoft.com/office/drawing/2014/main" id="{BF4A98F1-DCA7-45E4-B303-EEE694B434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099" name="Text Box 15">
          <a:extLst>
            <a:ext uri="{FF2B5EF4-FFF2-40B4-BE49-F238E27FC236}">
              <a16:creationId xmlns:a16="http://schemas.microsoft.com/office/drawing/2014/main" id="{A7283313-F821-47A3-BF3B-CBD01F4660C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00" name="Text Box 15">
          <a:extLst>
            <a:ext uri="{FF2B5EF4-FFF2-40B4-BE49-F238E27FC236}">
              <a16:creationId xmlns:a16="http://schemas.microsoft.com/office/drawing/2014/main" id="{A8C74DAE-80BE-4380-8C54-69917D43F4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01" name="Text Box 15">
          <a:extLst>
            <a:ext uri="{FF2B5EF4-FFF2-40B4-BE49-F238E27FC236}">
              <a16:creationId xmlns:a16="http://schemas.microsoft.com/office/drawing/2014/main" id="{D9FCDD4E-C90D-4719-AF8B-2E9FB0B8E3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02" name="Text Box 15">
          <a:extLst>
            <a:ext uri="{FF2B5EF4-FFF2-40B4-BE49-F238E27FC236}">
              <a16:creationId xmlns:a16="http://schemas.microsoft.com/office/drawing/2014/main" id="{77C1BF23-BF3D-46F8-B5BF-46D94A3C4F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03" name="Text Box 15">
          <a:extLst>
            <a:ext uri="{FF2B5EF4-FFF2-40B4-BE49-F238E27FC236}">
              <a16:creationId xmlns:a16="http://schemas.microsoft.com/office/drawing/2014/main" id="{0E13DD8E-C116-4B37-9F4C-E4938985EB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04" name="Text Box 15">
          <a:extLst>
            <a:ext uri="{FF2B5EF4-FFF2-40B4-BE49-F238E27FC236}">
              <a16:creationId xmlns:a16="http://schemas.microsoft.com/office/drawing/2014/main" id="{CC4C96FE-AC24-426F-A81D-66C58DF956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05" name="Text Box 15">
          <a:extLst>
            <a:ext uri="{FF2B5EF4-FFF2-40B4-BE49-F238E27FC236}">
              <a16:creationId xmlns:a16="http://schemas.microsoft.com/office/drawing/2014/main" id="{75D95FCF-A7B4-447A-AA74-3AF378E4EE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06" name="Text Box 15">
          <a:extLst>
            <a:ext uri="{FF2B5EF4-FFF2-40B4-BE49-F238E27FC236}">
              <a16:creationId xmlns:a16="http://schemas.microsoft.com/office/drawing/2014/main" id="{B5DC687C-9508-4B13-990F-DDB75B2CF1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07" name="Text Box 15">
          <a:extLst>
            <a:ext uri="{FF2B5EF4-FFF2-40B4-BE49-F238E27FC236}">
              <a16:creationId xmlns:a16="http://schemas.microsoft.com/office/drawing/2014/main" id="{E819D949-06D3-45FF-BBB4-9AFB9C257D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08" name="Text Box 15">
          <a:extLst>
            <a:ext uri="{FF2B5EF4-FFF2-40B4-BE49-F238E27FC236}">
              <a16:creationId xmlns:a16="http://schemas.microsoft.com/office/drawing/2014/main" id="{C2535D41-500B-4342-826C-27E30E938D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09" name="Text Box 15">
          <a:extLst>
            <a:ext uri="{FF2B5EF4-FFF2-40B4-BE49-F238E27FC236}">
              <a16:creationId xmlns:a16="http://schemas.microsoft.com/office/drawing/2014/main" id="{8C2C50F4-1B1C-4FD4-A74C-62F2EF55775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10" name="Text Box 15">
          <a:extLst>
            <a:ext uri="{FF2B5EF4-FFF2-40B4-BE49-F238E27FC236}">
              <a16:creationId xmlns:a16="http://schemas.microsoft.com/office/drawing/2014/main" id="{4CE7057D-288F-45D6-8D9D-C1E19B6B51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11" name="Text Box 15">
          <a:extLst>
            <a:ext uri="{FF2B5EF4-FFF2-40B4-BE49-F238E27FC236}">
              <a16:creationId xmlns:a16="http://schemas.microsoft.com/office/drawing/2014/main" id="{6DF09758-70D2-4C2E-BBFA-5727D316D9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12" name="Text Box 15">
          <a:extLst>
            <a:ext uri="{FF2B5EF4-FFF2-40B4-BE49-F238E27FC236}">
              <a16:creationId xmlns:a16="http://schemas.microsoft.com/office/drawing/2014/main" id="{65369C09-5874-4CFA-A9FE-BD5C32A41F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13" name="Text Box 15">
          <a:extLst>
            <a:ext uri="{FF2B5EF4-FFF2-40B4-BE49-F238E27FC236}">
              <a16:creationId xmlns:a16="http://schemas.microsoft.com/office/drawing/2014/main" id="{FCB40F38-CA0A-46C2-8DFB-2ED47427EF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14" name="Text Box 15">
          <a:extLst>
            <a:ext uri="{FF2B5EF4-FFF2-40B4-BE49-F238E27FC236}">
              <a16:creationId xmlns:a16="http://schemas.microsoft.com/office/drawing/2014/main" id="{0383B530-BE91-4D06-8C9B-BD573DBC35A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15" name="Text Box 15">
          <a:extLst>
            <a:ext uri="{FF2B5EF4-FFF2-40B4-BE49-F238E27FC236}">
              <a16:creationId xmlns:a16="http://schemas.microsoft.com/office/drawing/2014/main" id="{FF0765C5-A66E-46F8-AEC6-6BD3538B393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16" name="Text Box 15">
          <a:extLst>
            <a:ext uri="{FF2B5EF4-FFF2-40B4-BE49-F238E27FC236}">
              <a16:creationId xmlns:a16="http://schemas.microsoft.com/office/drawing/2014/main" id="{730C0AE9-CD71-41AF-87A7-05D6B4E823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17" name="Text Box 15">
          <a:extLst>
            <a:ext uri="{FF2B5EF4-FFF2-40B4-BE49-F238E27FC236}">
              <a16:creationId xmlns:a16="http://schemas.microsoft.com/office/drawing/2014/main" id="{3E46CE9A-60AF-411D-BC3E-E9765BE4F3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18" name="Text Box 15">
          <a:extLst>
            <a:ext uri="{FF2B5EF4-FFF2-40B4-BE49-F238E27FC236}">
              <a16:creationId xmlns:a16="http://schemas.microsoft.com/office/drawing/2014/main" id="{6A288528-20E2-4003-A2EE-5AB380F6EB0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19" name="Text Box 15">
          <a:extLst>
            <a:ext uri="{FF2B5EF4-FFF2-40B4-BE49-F238E27FC236}">
              <a16:creationId xmlns:a16="http://schemas.microsoft.com/office/drawing/2014/main" id="{35DEE4AF-085F-49AB-A119-3C5A5947F3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20" name="Text Box 15">
          <a:extLst>
            <a:ext uri="{FF2B5EF4-FFF2-40B4-BE49-F238E27FC236}">
              <a16:creationId xmlns:a16="http://schemas.microsoft.com/office/drawing/2014/main" id="{D4E25811-0124-4259-946A-94ED43BF34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21" name="Text Box 15">
          <a:extLst>
            <a:ext uri="{FF2B5EF4-FFF2-40B4-BE49-F238E27FC236}">
              <a16:creationId xmlns:a16="http://schemas.microsoft.com/office/drawing/2014/main" id="{442E8AA0-4F98-49B4-8A0B-A71FB9C764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22" name="Text Box 15">
          <a:extLst>
            <a:ext uri="{FF2B5EF4-FFF2-40B4-BE49-F238E27FC236}">
              <a16:creationId xmlns:a16="http://schemas.microsoft.com/office/drawing/2014/main" id="{E154615B-4643-4BBB-BBE3-2E5D7582BE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23" name="Text Box 15">
          <a:extLst>
            <a:ext uri="{FF2B5EF4-FFF2-40B4-BE49-F238E27FC236}">
              <a16:creationId xmlns:a16="http://schemas.microsoft.com/office/drawing/2014/main" id="{938BB523-172A-43F8-9E1D-17B3A418FC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24" name="Text Box 15">
          <a:extLst>
            <a:ext uri="{FF2B5EF4-FFF2-40B4-BE49-F238E27FC236}">
              <a16:creationId xmlns:a16="http://schemas.microsoft.com/office/drawing/2014/main" id="{6FD6DA30-436E-43D9-9623-237703B538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25" name="Text Box 15">
          <a:extLst>
            <a:ext uri="{FF2B5EF4-FFF2-40B4-BE49-F238E27FC236}">
              <a16:creationId xmlns:a16="http://schemas.microsoft.com/office/drawing/2014/main" id="{F486117A-43D9-4552-AE4B-8C96CA3675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26" name="Text Box 15">
          <a:extLst>
            <a:ext uri="{FF2B5EF4-FFF2-40B4-BE49-F238E27FC236}">
              <a16:creationId xmlns:a16="http://schemas.microsoft.com/office/drawing/2014/main" id="{3A78C2B0-83F7-4895-903B-94F6A8BB36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27" name="Text Box 15">
          <a:extLst>
            <a:ext uri="{FF2B5EF4-FFF2-40B4-BE49-F238E27FC236}">
              <a16:creationId xmlns:a16="http://schemas.microsoft.com/office/drawing/2014/main" id="{81CBB4CE-805C-4DC0-8C16-D3B7F21081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28" name="Text Box 15">
          <a:extLst>
            <a:ext uri="{FF2B5EF4-FFF2-40B4-BE49-F238E27FC236}">
              <a16:creationId xmlns:a16="http://schemas.microsoft.com/office/drawing/2014/main" id="{E8948F58-FF61-402B-BF13-DB8942C5DB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29" name="Text Box 15">
          <a:extLst>
            <a:ext uri="{FF2B5EF4-FFF2-40B4-BE49-F238E27FC236}">
              <a16:creationId xmlns:a16="http://schemas.microsoft.com/office/drawing/2014/main" id="{F2581DA1-948F-4250-A5A4-C7ECE761BCC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30" name="Text Box 15">
          <a:extLst>
            <a:ext uri="{FF2B5EF4-FFF2-40B4-BE49-F238E27FC236}">
              <a16:creationId xmlns:a16="http://schemas.microsoft.com/office/drawing/2014/main" id="{400D4580-3DA9-4265-BFD2-35F78D1E91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31" name="Text Box 15">
          <a:extLst>
            <a:ext uri="{FF2B5EF4-FFF2-40B4-BE49-F238E27FC236}">
              <a16:creationId xmlns:a16="http://schemas.microsoft.com/office/drawing/2014/main" id="{28AD7440-AF42-41D2-AF44-77C413F3D0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32" name="Text Box 15">
          <a:extLst>
            <a:ext uri="{FF2B5EF4-FFF2-40B4-BE49-F238E27FC236}">
              <a16:creationId xmlns:a16="http://schemas.microsoft.com/office/drawing/2014/main" id="{DFB52D78-4976-4FF4-B00F-3445C730CB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33" name="Text Box 15">
          <a:extLst>
            <a:ext uri="{FF2B5EF4-FFF2-40B4-BE49-F238E27FC236}">
              <a16:creationId xmlns:a16="http://schemas.microsoft.com/office/drawing/2014/main" id="{BD08B464-CDFD-426C-AB4A-87AE2FD7BE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34" name="Text Box 15">
          <a:extLst>
            <a:ext uri="{FF2B5EF4-FFF2-40B4-BE49-F238E27FC236}">
              <a16:creationId xmlns:a16="http://schemas.microsoft.com/office/drawing/2014/main" id="{BA777139-6695-458A-9EA4-C8A0FBCDAE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35" name="Text Box 15">
          <a:extLst>
            <a:ext uri="{FF2B5EF4-FFF2-40B4-BE49-F238E27FC236}">
              <a16:creationId xmlns:a16="http://schemas.microsoft.com/office/drawing/2014/main" id="{D1EB9BE1-D428-4EA4-84C9-89A3FAA75D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36" name="Text Box 15">
          <a:extLst>
            <a:ext uri="{FF2B5EF4-FFF2-40B4-BE49-F238E27FC236}">
              <a16:creationId xmlns:a16="http://schemas.microsoft.com/office/drawing/2014/main" id="{2EDADB29-5917-4364-9831-99D48435EC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37" name="Text Box 15">
          <a:extLst>
            <a:ext uri="{FF2B5EF4-FFF2-40B4-BE49-F238E27FC236}">
              <a16:creationId xmlns:a16="http://schemas.microsoft.com/office/drawing/2014/main" id="{8C8A5883-9B53-498F-B313-E237DF359DA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38" name="Text Box 15">
          <a:extLst>
            <a:ext uri="{FF2B5EF4-FFF2-40B4-BE49-F238E27FC236}">
              <a16:creationId xmlns:a16="http://schemas.microsoft.com/office/drawing/2014/main" id="{CEFAB955-F46F-41E5-A058-F46E0CBE9C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39" name="Text Box 15">
          <a:extLst>
            <a:ext uri="{FF2B5EF4-FFF2-40B4-BE49-F238E27FC236}">
              <a16:creationId xmlns:a16="http://schemas.microsoft.com/office/drawing/2014/main" id="{EE3E4BA2-EAC9-42C5-B6ED-B11FCF8746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40" name="Text Box 15">
          <a:extLst>
            <a:ext uri="{FF2B5EF4-FFF2-40B4-BE49-F238E27FC236}">
              <a16:creationId xmlns:a16="http://schemas.microsoft.com/office/drawing/2014/main" id="{458A245E-3755-46CE-9E99-85673E7A09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41" name="Text Box 15">
          <a:extLst>
            <a:ext uri="{FF2B5EF4-FFF2-40B4-BE49-F238E27FC236}">
              <a16:creationId xmlns:a16="http://schemas.microsoft.com/office/drawing/2014/main" id="{4D942ACB-21C3-4286-9453-60E1695207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42" name="Text Box 15">
          <a:extLst>
            <a:ext uri="{FF2B5EF4-FFF2-40B4-BE49-F238E27FC236}">
              <a16:creationId xmlns:a16="http://schemas.microsoft.com/office/drawing/2014/main" id="{7AA7454D-204A-4F9F-9966-DD3F1E3706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43" name="Text Box 15">
          <a:extLst>
            <a:ext uri="{FF2B5EF4-FFF2-40B4-BE49-F238E27FC236}">
              <a16:creationId xmlns:a16="http://schemas.microsoft.com/office/drawing/2014/main" id="{D3C68B89-A8E8-4765-BC3D-C1157B6FCB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44" name="Text Box 15">
          <a:extLst>
            <a:ext uri="{FF2B5EF4-FFF2-40B4-BE49-F238E27FC236}">
              <a16:creationId xmlns:a16="http://schemas.microsoft.com/office/drawing/2014/main" id="{15826289-DCDF-4597-A791-44A57663EF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45" name="Text Box 15">
          <a:extLst>
            <a:ext uri="{FF2B5EF4-FFF2-40B4-BE49-F238E27FC236}">
              <a16:creationId xmlns:a16="http://schemas.microsoft.com/office/drawing/2014/main" id="{67CD96A4-1717-46BF-BFFE-000A5FBA01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46" name="Text Box 15">
          <a:extLst>
            <a:ext uri="{FF2B5EF4-FFF2-40B4-BE49-F238E27FC236}">
              <a16:creationId xmlns:a16="http://schemas.microsoft.com/office/drawing/2014/main" id="{9DDB4672-D318-465B-8766-3CBC99F88C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47" name="Text Box 15">
          <a:extLst>
            <a:ext uri="{FF2B5EF4-FFF2-40B4-BE49-F238E27FC236}">
              <a16:creationId xmlns:a16="http://schemas.microsoft.com/office/drawing/2014/main" id="{0915A1A3-C0C8-475F-B5B9-9E386088B7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48" name="Text Box 15">
          <a:extLst>
            <a:ext uri="{FF2B5EF4-FFF2-40B4-BE49-F238E27FC236}">
              <a16:creationId xmlns:a16="http://schemas.microsoft.com/office/drawing/2014/main" id="{D7537FFD-790D-41C2-8375-13D77CA630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49" name="Text Box 15">
          <a:extLst>
            <a:ext uri="{FF2B5EF4-FFF2-40B4-BE49-F238E27FC236}">
              <a16:creationId xmlns:a16="http://schemas.microsoft.com/office/drawing/2014/main" id="{C7D6F60B-D7FF-449B-A7A4-BFD793EBCC4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50" name="Text Box 15">
          <a:extLst>
            <a:ext uri="{FF2B5EF4-FFF2-40B4-BE49-F238E27FC236}">
              <a16:creationId xmlns:a16="http://schemas.microsoft.com/office/drawing/2014/main" id="{31D746D9-B189-4A00-BE0E-3147F808B6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51" name="Text Box 15">
          <a:extLst>
            <a:ext uri="{FF2B5EF4-FFF2-40B4-BE49-F238E27FC236}">
              <a16:creationId xmlns:a16="http://schemas.microsoft.com/office/drawing/2014/main" id="{049F5111-ED11-43FC-94F4-965CEDC272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52" name="Text Box 15">
          <a:extLst>
            <a:ext uri="{FF2B5EF4-FFF2-40B4-BE49-F238E27FC236}">
              <a16:creationId xmlns:a16="http://schemas.microsoft.com/office/drawing/2014/main" id="{AB10D8F6-8BF5-4645-B48D-0A5258EF7D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53" name="Text Box 15">
          <a:extLst>
            <a:ext uri="{FF2B5EF4-FFF2-40B4-BE49-F238E27FC236}">
              <a16:creationId xmlns:a16="http://schemas.microsoft.com/office/drawing/2014/main" id="{C6AF977A-856E-435E-87E2-4CA6955C57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54" name="Text Box 15">
          <a:extLst>
            <a:ext uri="{FF2B5EF4-FFF2-40B4-BE49-F238E27FC236}">
              <a16:creationId xmlns:a16="http://schemas.microsoft.com/office/drawing/2014/main" id="{41D8866D-0282-44AD-B11F-D610683053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55" name="Text Box 15">
          <a:extLst>
            <a:ext uri="{FF2B5EF4-FFF2-40B4-BE49-F238E27FC236}">
              <a16:creationId xmlns:a16="http://schemas.microsoft.com/office/drawing/2014/main" id="{17C06F25-74F2-4704-AD29-EF422EB68B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56" name="Text Box 15">
          <a:extLst>
            <a:ext uri="{FF2B5EF4-FFF2-40B4-BE49-F238E27FC236}">
              <a16:creationId xmlns:a16="http://schemas.microsoft.com/office/drawing/2014/main" id="{AB5BDF76-8B6A-4F24-9344-CFBC0C68D0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57" name="Text Box 15">
          <a:extLst>
            <a:ext uri="{FF2B5EF4-FFF2-40B4-BE49-F238E27FC236}">
              <a16:creationId xmlns:a16="http://schemas.microsoft.com/office/drawing/2014/main" id="{12C647F0-A4A7-4468-825C-0976AC4D50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58" name="Text Box 15">
          <a:extLst>
            <a:ext uri="{FF2B5EF4-FFF2-40B4-BE49-F238E27FC236}">
              <a16:creationId xmlns:a16="http://schemas.microsoft.com/office/drawing/2014/main" id="{D2EDAFFD-9081-4145-94D4-59E0082ACB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59" name="Text Box 15">
          <a:extLst>
            <a:ext uri="{FF2B5EF4-FFF2-40B4-BE49-F238E27FC236}">
              <a16:creationId xmlns:a16="http://schemas.microsoft.com/office/drawing/2014/main" id="{269158E0-A608-4E63-96DF-1D2971ABFF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60" name="Text Box 15">
          <a:extLst>
            <a:ext uri="{FF2B5EF4-FFF2-40B4-BE49-F238E27FC236}">
              <a16:creationId xmlns:a16="http://schemas.microsoft.com/office/drawing/2014/main" id="{E681154C-D0BD-4858-93F1-D22A3E1193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61" name="Text Box 15">
          <a:extLst>
            <a:ext uri="{FF2B5EF4-FFF2-40B4-BE49-F238E27FC236}">
              <a16:creationId xmlns:a16="http://schemas.microsoft.com/office/drawing/2014/main" id="{CB4CA45E-DF1C-48A9-AAE3-2E53A9D657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62" name="Text Box 15">
          <a:extLst>
            <a:ext uri="{FF2B5EF4-FFF2-40B4-BE49-F238E27FC236}">
              <a16:creationId xmlns:a16="http://schemas.microsoft.com/office/drawing/2014/main" id="{5DFFA8A2-9876-4989-8E8D-BA0578B4AE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63" name="Text Box 15">
          <a:extLst>
            <a:ext uri="{FF2B5EF4-FFF2-40B4-BE49-F238E27FC236}">
              <a16:creationId xmlns:a16="http://schemas.microsoft.com/office/drawing/2014/main" id="{C563884C-06C4-4A03-AF1F-896C90C620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64" name="Text Box 15">
          <a:extLst>
            <a:ext uri="{FF2B5EF4-FFF2-40B4-BE49-F238E27FC236}">
              <a16:creationId xmlns:a16="http://schemas.microsoft.com/office/drawing/2014/main" id="{296057CC-4810-40BC-9576-E2319AF490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65" name="Text Box 15">
          <a:extLst>
            <a:ext uri="{FF2B5EF4-FFF2-40B4-BE49-F238E27FC236}">
              <a16:creationId xmlns:a16="http://schemas.microsoft.com/office/drawing/2014/main" id="{93A09589-0C80-4232-BC08-C55FE8E885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66" name="Text Box 15">
          <a:extLst>
            <a:ext uri="{FF2B5EF4-FFF2-40B4-BE49-F238E27FC236}">
              <a16:creationId xmlns:a16="http://schemas.microsoft.com/office/drawing/2014/main" id="{D4C1EBB3-F840-4AF4-A939-FD9F4E7392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67" name="Text Box 15">
          <a:extLst>
            <a:ext uri="{FF2B5EF4-FFF2-40B4-BE49-F238E27FC236}">
              <a16:creationId xmlns:a16="http://schemas.microsoft.com/office/drawing/2014/main" id="{983898D1-EB53-4F16-95BD-3F587728DA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68" name="Text Box 15">
          <a:extLst>
            <a:ext uri="{FF2B5EF4-FFF2-40B4-BE49-F238E27FC236}">
              <a16:creationId xmlns:a16="http://schemas.microsoft.com/office/drawing/2014/main" id="{9093676C-B238-4961-8AA4-63371E0E4C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69" name="Text Box 15">
          <a:extLst>
            <a:ext uri="{FF2B5EF4-FFF2-40B4-BE49-F238E27FC236}">
              <a16:creationId xmlns:a16="http://schemas.microsoft.com/office/drawing/2014/main" id="{2DDA1999-4E8B-4462-987D-5F14AD0ECC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70" name="Text Box 15">
          <a:extLst>
            <a:ext uri="{FF2B5EF4-FFF2-40B4-BE49-F238E27FC236}">
              <a16:creationId xmlns:a16="http://schemas.microsoft.com/office/drawing/2014/main" id="{6261031C-E59D-4DE5-980C-540B66ACAA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71" name="Text Box 15">
          <a:extLst>
            <a:ext uri="{FF2B5EF4-FFF2-40B4-BE49-F238E27FC236}">
              <a16:creationId xmlns:a16="http://schemas.microsoft.com/office/drawing/2014/main" id="{59D9C70D-8B81-4401-8BBE-292C9487A4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72" name="Text Box 15">
          <a:extLst>
            <a:ext uri="{FF2B5EF4-FFF2-40B4-BE49-F238E27FC236}">
              <a16:creationId xmlns:a16="http://schemas.microsoft.com/office/drawing/2014/main" id="{C24A8A22-363F-4654-9462-3F73C7C616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73" name="Text Box 15">
          <a:extLst>
            <a:ext uri="{FF2B5EF4-FFF2-40B4-BE49-F238E27FC236}">
              <a16:creationId xmlns:a16="http://schemas.microsoft.com/office/drawing/2014/main" id="{14D697DF-D290-443F-9F72-9FBA71B764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74" name="Text Box 15">
          <a:extLst>
            <a:ext uri="{FF2B5EF4-FFF2-40B4-BE49-F238E27FC236}">
              <a16:creationId xmlns:a16="http://schemas.microsoft.com/office/drawing/2014/main" id="{077E9B8B-2677-4F5E-9659-78DBAB4CC6A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75" name="Text Box 15">
          <a:extLst>
            <a:ext uri="{FF2B5EF4-FFF2-40B4-BE49-F238E27FC236}">
              <a16:creationId xmlns:a16="http://schemas.microsoft.com/office/drawing/2014/main" id="{635A2F3C-3CDC-4CC0-A8EA-837A9B1A36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76" name="Text Box 15">
          <a:extLst>
            <a:ext uri="{FF2B5EF4-FFF2-40B4-BE49-F238E27FC236}">
              <a16:creationId xmlns:a16="http://schemas.microsoft.com/office/drawing/2014/main" id="{E1ADF5FA-E009-4DCD-867E-BBA39390A9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77" name="Text Box 15">
          <a:extLst>
            <a:ext uri="{FF2B5EF4-FFF2-40B4-BE49-F238E27FC236}">
              <a16:creationId xmlns:a16="http://schemas.microsoft.com/office/drawing/2014/main" id="{6F1E2724-B94B-4F7A-B6D1-9DD73EF924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78" name="Text Box 15">
          <a:extLst>
            <a:ext uri="{FF2B5EF4-FFF2-40B4-BE49-F238E27FC236}">
              <a16:creationId xmlns:a16="http://schemas.microsoft.com/office/drawing/2014/main" id="{5B2CE665-22CD-4F55-ADD5-C60CE0BFE8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79" name="Text Box 15">
          <a:extLst>
            <a:ext uri="{FF2B5EF4-FFF2-40B4-BE49-F238E27FC236}">
              <a16:creationId xmlns:a16="http://schemas.microsoft.com/office/drawing/2014/main" id="{7C35BD76-7556-4E5F-A7D3-924AD84A88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80" name="Text Box 15">
          <a:extLst>
            <a:ext uri="{FF2B5EF4-FFF2-40B4-BE49-F238E27FC236}">
              <a16:creationId xmlns:a16="http://schemas.microsoft.com/office/drawing/2014/main" id="{E494CEFC-1A40-44BF-BA99-C13FEFC85A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81" name="Text Box 15">
          <a:extLst>
            <a:ext uri="{FF2B5EF4-FFF2-40B4-BE49-F238E27FC236}">
              <a16:creationId xmlns:a16="http://schemas.microsoft.com/office/drawing/2014/main" id="{9C1F565F-FD1A-4A2F-A8E7-09945C065C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82" name="Text Box 15">
          <a:extLst>
            <a:ext uri="{FF2B5EF4-FFF2-40B4-BE49-F238E27FC236}">
              <a16:creationId xmlns:a16="http://schemas.microsoft.com/office/drawing/2014/main" id="{EAFD4E28-70DA-43DA-B242-DE79511C4D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83" name="Text Box 15">
          <a:extLst>
            <a:ext uri="{FF2B5EF4-FFF2-40B4-BE49-F238E27FC236}">
              <a16:creationId xmlns:a16="http://schemas.microsoft.com/office/drawing/2014/main" id="{AA443FBC-119A-4F58-8880-CAE3DDFA71E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84" name="Text Box 15">
          <a:extLst>
            <a:ext uri="{FF2B5EF4-FFF2-40B4-BE49-F238E27FC236}">
              <a16:creationId xmlns:a16="http://schemas.microsoft.com/office/drawing/2014/main" id="{CB9B709F-91A3-4BA9-B925-8DA6231C1A6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85" name="Text Box 15">
          <a:extLst>
            <a:ext uri="{FF2B5EF4-FFF2-40B4-BE49-F238E27FC236}">
              <a16:creationId xmlns:a16="http://schemas.microsoft.com/office/drawing/2014/main" id="{5A0FC858-A127-4725-9446-5777A15E17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86" name="Text Box 15">
          <a:extLst>
            <a:ext uri="{FF2B5EF4-FFF2-40B4-BE49-F238E27FC236}">
              <a16:creationId xmlns:a16="http://schemas.microsoft.com/office/drawing/2014/main" id="{429D73B1-F635-462A-BB93-CDA6808712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87" name="Text Box 15">
          <a:extLst>
            <a:ext uri="{FF2B5EF4-FFF2-40B4-BE49-F238E27FC236}">
              <a16:creationId xmlns:a16="http://schemas.microsoft.com/office/drawing/2014/main" id="{3D24EF19-9A58-4D4E-8325-D812B53242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88" name="Text Box 15">
          <a:extLst>
            <a:ext uri="{FF2B5EF4-FFF2-40B4-BE49-F238E27FC236}">
              <a16:creationId xmlns:a16="http://schemas.microsoft.com/office/drawing/2014/main" id="{528749F0-18DC-4A17-93CF-7E7A5BC73A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89" name="Text Box 15">
          <a:extLst>
            <a:ext uri="{FF2B5EF4-FFF2-40B4-BE49-F238E27FC236}">
              <a16:creationId xmlns:a16="http://schemas.microsoft.com/office/drawing/2014/main" id="{5D7F8D10-0726-4E6E-BCBA-1CF1B30271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90" name="Text Box 15">
          <a:extLst>
            <a:ext uri="{FF2B5EF4-FFF2-40B4-BE49-F238E27FC236}">
              <a16:creationId xmlns:a16="http://schemas.microsoft.com/office/drawing/2014/main" id="{521E28B8-7F00-4581-AAAD-F99057371B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91" name="Text Box 15">
          <a:extLst>
            <a:ext uri="{FF2B5EF4-FFF2-40B4-BE49-F238E27FC236}">
              <a16:creationId xmlns:a16="http://schemas.microsoft.com/office/drawing/2014/main" id="{787457C2-EAAB-4060-A965-8D2B21CDE9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92" name="Text Box 15">
          <a:extLst>
            <a:ext uri="{FF2B5EF4-FFF2-40B4-BE49-F238E27FC236}">
              <a16:creationId xmlns:a16="http://schemas.microsoft.com/office/drawing/2014/main" id="{900369F5-1735-4823-A023-12EBA90FF5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93" name="Text Box 15">
          <a:extLst>
            <a:ext uri="{FF2B5EF4-FFF2-40B4-BE49-F238E27FC236}">
              <a16:creationId xmlns:a16="http://schemas.microsoft.com/office/drawing/2014/main" id="{727A9164-9AAC-44C0-B87B-047AA2F92F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94" name="Text Box 15">
          <a:extLst>
            <a:ext uri="{FF2B5EF4-FFF2-40B4-BE49-F238E27FC236}">
              <a16:creationId xmlns:a16="http://schemas.microsoft.com/office/drawing/2014/main" id="{8A4ED652-8630-4F3A-BDBD-894D72B2D7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95" name="Text Box 15">
          <a:extLst>
            <a:ext uri="{FF2B5EF4-FFF2-40B4-BE49-F238E27FC236}">
              <a16:creationId xmlns:a16="http://schemas.microsoft.com/office/drawing/2014/main" id="{36871596-9FDB-4469-A821-0BC48BDDB9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96" name="Text Box 15">
          <a:extLst>
            <a:ext uri="{FF2B5EF4-FFF2-40B4-BE49-F238E27FC236}">
              <a16:creationId xmlns:a16="http://schemas.microsoft.com/office/drawing/2014/main" id="{10F626C3-FD8A-4172-8563-56A53A7B1A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97" name="Text Box 15">
          <a:extLst>
            <a:ext uri="{FF2B5EF4-FFF2-40B4-BE49-F238E27FC236}">
              <a16:creationId xmlns:a16="http://schemas.microsoft.com/office/drawing/2014/main" id="{D416BC8C-3D91-42DA-BDBD-3CB9AA425E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98" name="Text Box 15">
          <a:extLst>
            <a:ext uri="{FF2B5EF4-FFF2-40B4-BE49-F238E27FC236}">
              <a16:creationId xmlns:a16="http://schemas.microsoft.com/office/drawing/2014/main" id="{23AA9948-DC20-48D0-AF7C-4DB7A79CF9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99" name="Text Box 15">
          <a:extLst>
            <a:ext uri="{FF2B5EF4-FFF2-40B4-BE49-F238E27FC236}">
              <a16:creationId xmlns:a16="http://schemas.microsoft.com/office/drawing/2014/main" id="{C00F2EA5-9FBF-44CD-B181-CED06E3F95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00" name="Text Box 15">
          <a:extLst>
            <a:ext uri="{FF2B5EF4-FFF2-40B4-BE49-F238E27FC236}">
              <a16:creationId xmlns:a16="http://schemas.microsoft.com/office/drawing/2014/main" id="{332CA883-7020-4A70-92DF-29E6474DB3F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01" name="Text Box 15">
          <a:extLst>
            <a:ext uri="{FF2B5EF4-FFF2-40B4-BE49-F238E27FC236}">
              <a16:creationId xmlns:a16="http://schemas.microsoft.com/office/drawing/2014/main" id="{5696FE04-4E0B-4A85-9A19-DD1427A266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02" name="Text Box 15">
          <a:extLst>
            <a:ext uri="{FF2B5EF4-FFF2-40B4-BE49-F238E27FC236}">
              <a16:creationId xmlns:a16="http://schemas.microsoft.com/office/drawing/2014/main" id="{27FA1EFF-6703-4E62-92D1-2E108E791C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03" name="Text Box 15">
          <a:extLst>
            <a:ext uri="{FF2B5EF4-FFF2-40B4-BE49-F238E27FC236}">
              <a16:creationId xmlns:a16="http://schemas.microsoft.com/office/drawing/2014/main" id="{0C662660-7104-4C38-96A8-F1C8DBC23C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04" name="Text Box 15">
          <a:extLst>
            <a:ext uri="{FF2B5EF4-FFF2-40B4-BE49-F238E27FC236}">
              <a16:creationId xmlns:a16="http://schemas.microsoft.com/office/drawing/2014/main" id="{19FD70BD-CC3A-4697-A144-4DA6C55E19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05" name="Text Box 15">
          <a:extLst>
            <a:ext uri="{FF2B5EF4-FFF2-40B4-BE49-F238E27FC236}">
              <a16:creationId xmlns:a16="http://schemas.microsoft.com/office/drawing/2014/main" id="{9AE3DE62-E0C7-4DAF-82C1-2F63327F78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06" name="Text Box 15">
          <a:extLst>
            <a:ext uri="{FF2B5EF4-FFF2-40B4-BE49-F238E27FC236}">
              <a16:creationId xmlns:a16="http://schemas.microsoft.com/office/drawing/2014/main" id="{213AB440-BAD4-4465-A145-109F1F4094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07" name="Text Box 15">
          <a:extLst>
            <a:ext uri="{FF2B5EF4-FFF2-40B4-BE49-F238E27FC236}">
              <a16:creationId xmlns:a16="http://schemas.microsoft.com/office/drawing/2014/main" id="{0900E500-8D13-44BD-8BE0-2B9F28BD12A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08" name="Text Box 15">
          <a:extLst>
            <a:ext uri="{FF2B5EF4-FFF2-40B4-BE49-F238E27FC236}">
              <a16:creationId xmlns:a16="http://schemas.microsoft.com/office/drawing/2014/main" id="{42216501-9EA3-433D-94CA-0AFD367A434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09" name="Text Box 15">
          <a:extLst>
            <a:ext uri="{FF2B5EF4-FFF2-40B4-BE49-F238E27FC236}">
              <a16:creationId xmlns:a16="http://schemas.microsoft.com/office/drawing/2014/main" id="{49710514-8609-41F8-A896-6448D00EB7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10" name="Text Box 15">
          <a:extLst>
            <a:ext uri="{FF2B5EF4-FFF2-40B4-BE49-F238E27FC236}">
              <a16:creationId xmlns:a16="http://schemas.microsoft.com/office/drawing/2014/main" id="{9F920258-9C43-4756-A8AC-67D8F576D1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11" name="Text Box 15">
          <a:extLst>
            <a:ext uri="{FF2B5EF4-FFF2-40B4-BE49-F238E27FC236}">
              <a16:creationId xmlns:a16="http://schemas.microsoft.com/office/drawing/2014/main" id="{60AA1D15-D034-41AE-A3B4-44C98134229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12" name="Text Box 15">
          <a:extLst>
            <a:ext uri="{FF2B5EF4-FFF2-40B4-BE49-F238E27FC236}">
              <a16:creationId xmlns:a16="http://schemas.microsoft.com/office/drawing/2014/main" id="{BF9D4D40-8FC9-419C-AFBD-78027C0789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13" name="Text Box 15">
          <a:extLst>
            <a:ext uri="{FF2B5EF4-FFF2-40B4-BE49-F238E27FC236}">
              <a16:creationId xmlns:a16="http://schemas.microsoft.com/office/drawing/2014/main" id="{88420045-11CF-48CA-9AB3-95970A14E4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14" name="Text Box 15">
          <a:extLst>
            <a:ext uri="{FF2B5EF4-FFF2-40B4-BE49-F238E27FC236}">
              <a16:creationId xmlns:a16="http://schemas.microsoft.com/office/drawing/2014/main" id="{77B12E65-8498-47FD-8A0D-B3D889E267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15" name="Text Box 15">
          <a:extLst>
            <a:ext uri="{FF2B5EF4-FFF2-40B4-BE49-F238E27FC236}">
              <a16:creationId xmlns:a16="http://schemas.microsoft.com/office/drawing/2014/main" id="{31198903-B442-4CCA-93AC-A4467AAF4D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16" name="Text Box 15">
          <a:extLst>
            <a:ext uri="{FF2B5EF4-FFF2-40B4-BE49-F238E27FC236}">
              <a16:creationId xmlns:a16="http://schemas.microsoft.com/office/drawing/2014/main" id="{DFA7A52D-559D-40E2-AF51-0C21B7F294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17" name="Text Box 15">
          <a:extLst>
            <a:ext uri="{FF2B5EF4-FFF2-40B4-BE49-F238E27FC236}">
              <a16:creationId xmlns:a16="http://schemas.microsoft.com/office/drawing/2014/main" id="{90CC3AD3-7F65-4320-8D1B-8FAD6B5FEC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18" name="Text Box 15">
          <a:extLst>
            <a:ext uri="{FF2B5EF4-FFF2-40B4-BE49-F238E27FC236}">
              <a16:creationId xmlns:a16="http://schemas.microsoft.com/office/drawing/2014/main" id="{5451E2F3-1CB2-425F-81A9-104700B4C6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19" name="Text Box 15">
          <a:extLst>
            <a:ext uri="{FF2B5EF4-FFF2-40B4-BE49-F238E27FC236}">
              <a16:creationId xmlns:a16="http://schemas.microsoft.com/office/drawing/2014/main" id="{82EDEB67-70C7-4FA5-A2B7-F5C2E2D795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20" name="Text Box 15">
          <a:extLst>
            <a:ext uri="{FF2B5EF4-FFF2-40B4-BE49-F238E27FC236}">
              <a16:creationId xmlns:a16="http://schemas.microsoft.com/office/drawing/2014/main" id="{53DDC133-50FC-4EFF-B2FD-88786A8A79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21" name="Text Box 15">
          <a:extLst>
            <a:ext uri="{FF2B5EF4-FFF2-40B4-BE49-F238E27FC236}">
              <a16:creationId xmlns:a16="http://schemas.microsoft.com/office/drawing/2014/main" id="{28EA887B-F6B7-4EB1-90C1-613A90A435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22" name="Text Box 15">
          <a:extLst>
            <a:ext uri="{FF2B5EF4-FFF2-40B4-BE49-F238E27FC236}">
              <a16:creationId xmlns:a16="http://schemas.microsoft.com/office/drawing/2014/main" id="{C8506E82-6C51-44F5-81E5-D15CFC886C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23" name="Text Box 15">
          <a:extLst>
            <a:ext uri="{FF2B5EF4-FFF2-40B4-BE49-F238E27FC236}">
              <a16:creationId xmlns:a16="http://schemas.microsoft.com/office/drawing/2014/main" id="{FCC7C2F4-2A46-4F05-957F-3F1434F925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24" name="Text Box 15">
          <a:extLst>
            <a:ext uri="{FF2B5EF4-FFF2-40B4-BE49-F238E27FC236}">
              <a16:creationId xmlns:a16="http://schemas.microsoft.com/office/drawing/2014/main" id="{ECA480A4-8843-4924-9F42-2828D1536E1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25" name="Text Box 15">
          <a:extLst>
            <a:ext uri="{FF2B5EF4-FFF2-40B4-BE49-F238E27FC236}">
              <a16:creationId xmlns:a16="http://schemas.microsoft.com/office/drawing/2014/main" id="{DEF25A5C-7E53-4C86-BBBF-3A549CF984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26" name="Text Box 15">
          <a:extLst>
            <a:ext uri="{FF2B5EF4-FFF2-40B4-BE49-F238E27FC236}">
              <a16:creationId xmlns:a16="http://schemas.microsoft.com/office/drawing/2014/main" id="{9608A9BE-6C76-4731-8566-318257CBEB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27" name="Text Box 15">
          <a:extLst>
            <a:ext uri="{FF2B5EF4-FFF2-40B4-BE49-F238E27FC236}">
              <a16:creationId xmlns:a16="http://schemas.microsoft.com/office/drawing/2014/main" id="{E85EF689-4F5D-4D14-9FCE-B98BE65501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28" name="Text Box 15">
          <a:extLst>
            <a:ext uri="{FF2B5EF4-FFF2-40B4-BE49-F238E27FC236}">
              <a16:creationId xmlns:a16="http://schemas.microsoft.com/office/drawing/2014/main" id="{F0DC0FDD-85A6-454C-A020-3512A532AB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29" name="Text Box 15">
          <a:extLst>
            <a:ext uri="{FF2B5EF4-FFF2-40B4-BE49-F238E27FC236}">
              <a16:creationId xmlns:a16="http://schemas.microsoft.com/office/drawing/2014/main" id="{446AAD28-479F-4301-9C8E-485BE3C505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30" name="Text Box 15">
          <a:extLst>
            <a:ext uri="{FF2B5EF4-FFF2-40B4-BE49-F238E27FC236}">
              <a16:creationId xmlns:a16="http://schemas.microsoft.com/office/drawing/2014/main" id="{0B0A49CC-A003-4266-A915-267F0A200C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31" name="Text Box 15">
          <a:extLst>
            <a:ext uri="{FF2B5EF4-FFF2-40B4-BE49-F238E27FC236}">
              <a16:creationId xmlns:a16="http://schemas.microsoft.com/office/drawing/2014/main" id="{3DDFA085-A321-4526-B94A-241613A3CD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32" name="Text Box 15">
          <a:extLst>
            <a:ext uri="{FF2B5EF4-FFF2-40B4-BE49-F238E27FC236}">
              <a16:creationId xmlns:a16="http://schemas.microsoft.com/office/drawing/2014/main" id="{C15EDE38-3640-42CC-B83D-841844D612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33" name="Text Box 15">
          <a:extLst>
            <a:ext uri="{FF2B5EF4-FFF2-40B4-BE49-F238E27FC236}">
              <a16:creationId xmlns:a16="http://schemas.microsoft.com/office/drawing/2014/main" id="{469A2022-6A99-4FBE-A010-E22AF88803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34" name="Text Box 15">
          <a:extLst>
            <a:ext uri="{FF2B5EF4-FFF2-40B4-BE49-F238E27FC236}">
              <a16:creationId xmlns:a16="http://schemas.microsoft.com/office/drawing/2014/main" id="{7BC917B2-31AD-4D2C-8F8D-A76F41642A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35" name="Text Box 15">
          <a:extLst>
            <a:ext uri="{FF2B5EF4-FFF2-40B4-BE49-F238E27FC236}">
              <a16:creationId xmlns:a16="http://schemas.microsoft.com/office/drawing/2014/main" id="{600E64EB-2FAC-4BE6-9BEB-343EACBF20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36" name="Text Box 15">
          <a:extLst>
            <a:ext uri="{FF2B5EF4-FFF2-40B4-BE49-F238E27FC236}">
              <a16:creationId xmlns:a16="http://schemas.microsoft.com/office/drawing/2014/main" id="{582E3D3F-06CF-4079-8BF2-9B4A5E803D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37" name="Text Box 15">
          <a:extLst>
            <a:ext uri="{FF2B5EF4-FFF2-40B4-BE49-F238E27FC236}">
              <a16:creationId xmlns:a16="http://schemas.microsoft.com/office/drawing/2014/main" id="{2E1A3581-3802-4364-B996-AA98EB1419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38" name="Text Box 15">
          <a:extLst>
            <a:ext uri="{FF2B5EF4-FFF2-40B4-BE49-F238E27FC236}">
              <a16:creationId xmlns:a16="http://schemas.microsoft.com/office/drawing/2014/main" id="{5CB47D0A-51E6-491E-9182-83C2012EA2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39" name="Text Box 15">
          <a:extLst>
            <a:ext uri="{FF2B5EF4-FFF2-40B4-BE49-F238E27FC236}">
              <a16:creationId xmlns:a16="http://schemas.microsoft.com/office/drawing/2014/main" id="{D1EC9C06-D327-45BD-AD3E-9DFA107585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40" name="Text Box 15">
          <a:extLst>
            <a:ext uri="{FF2B5EF4-FFF2-40B4-BE49-F238E27FC236}">
              <a16:creationId xmlns:a16="http://schemas.microsoft.com/office/drawing/2014/main" id="{DF6D8740-BCD4-4AC2-877B-FC946F92D8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41" name="Text Box 15">
          <a:extLst>
            <a:ext uri="{FF2B5EF4-FFF2-40B4-BE49-F238E27FC236}">
              <a16:creationId xmlns:a16="http://schemas.microsoft.com/office/drawing/2014/main" id="{E3D982ED-3866-493A-A0C7-475E58B59BF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42" name="Text Box 15">
          <a:extLst>
            <a:ext uri="{FF2B5EF4-FFF2-40B4-BE49-F238E27FC236}">
              <a16:creationId xmlns:a16="http://schemas.microsoft.com/office/drawing/2014/main" id="{7BB93B11-2F6F-467B-ABFC-E244C4961D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43" name="Text Box 15">
          <a:extLst>
            <a:ext uri="{FF2B5EF4-FFF2-40B4-BE49-F238E27FC236}">
              <a16:creationId xmlns:a16="http://schemas.microsoft.com/office/drawing/2014/main" id="{E10C6CC7-7954-4F60-B0EF-B7B8C71DBF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44" name="Text Box 15">
          <a:extLst>
            <a:ext uri="{FF2B5EF4-FFF2-40B4-BE49-F238E27FC236}">
              <a16:creationId xmlns:a16="http://schemas.microsoft.com/office/drawing/2014/main" id="{CBA4F086-4EA9-4915-8072-0A25FE78B8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45" name="Text Box 15">
          <a:extLst>
            <a:ext uri="{FF2B5EF4-FFF2-40B4-BE49-F238E27FC236}">
              <a16:creationId xmlns:a16="http://schemas.microsoft.com/office/drawing/2014/main" id="{07EB106C-8A03-49EB-81A8-5FE720EFD2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46" name="Text Box 15">
          <a:extLst>
            <a:ext uri="{FF2B5EF4-FFF2-40B4-BE49-F238E27FC236}">
              <a16:creationId xmlns:a16="http://schemas.microsoft.com/office/drawing/2014/main" id="{57912B2D-0830-4E31-BC5C-6D4F32D75B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47" name="Text Box 15">
          <a:extLst>
            <a:ext uri="{FF2B5EF4-FFF2-40B4-BE49-F238E27FC236}">
              <a16:creationId xmlns:a16="http://schemas.microsoft.com/office/drawing/2014/main" id="{F9225F69-85E2-4CBB-8F79-01FFC8611B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48" name="Text Box 15">
          <a:extLst>
            <a:ext uri="{FF2B5EF4-FFF2-40B4-BE49-F238E27FC236}">
              <a16:creationId xmlns:a16="http://schemas.microsoft.com/office/drawing/2014/main" id="{2562DACF-B007-45A4-A404-D0CBD06B03F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49" name="Text Box 15">
          <a:extLst>
            <a:ext uri="{FF2B5EF4-FFF2-40B4-BE49-F238E27FC236}">
              <a16:creationId xmlns:a16="http://schemas.microsoft.com/office/drawing/2014/main" id="{ECE1815D-5267-4216-A294-7640A5035A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50" name="Text Box 15">
          <a:extLst>
            <a:ext uri="{FF2B5EF4-FFF2-40B4-BE49-F238E27FC236}">
              <a16:creationId xmlns:a16="http://schemas.microsoft.com/office/drawing/2014/main" id="{6A20CE54-0CB6-4F8C-AB58-38E6963CD5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51" name="Text Box 15">
          <a:extLst>
            <a:ext uri="{FF2B5EF4-FFF2-40B4-BE49-F238E27FC236}">
              <a16:creationId xmlns:a16="http://schemas.microsoft.com/office/drawing/2014/main" id="{BC8E16C0-4C41-4027-BDDB-3B8498F48A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52" name="Text Box 15">
          <a:extLst>
            <a:ext uri="{FF2B5EF4-FFF2-40B4-BE49-F238E27FC236}">
              <a16:creationId xmlns:a16="http://schemas.microsoft.com/office/drawing/2014/main" id="{D86AB7D3-5931-4086-B817-F64D3F27CCE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53" name="Text Box 15">
          <a:extLst>
            <a:ext uri="{FF2B5EF4-FFF2-40B4-BE49-F238E27FC236}">
              <a16:creationId xmlns:a16="http://schemas.microsoft.com/office/drawing/2014/main" id="{DC23FC11-4A05-435B-BD8E-FB47C45F31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54" name="Text Box 15">
          <a:extLst>
            <a:ext uri="{FF2B5EF4-FFF2-40B4-BE49-F238E27FC236}">
              <a16:creationId xmlns:a16="http://schemas.microsoft.com/office/drawing/2014/main" id="{9739CA72-D964-4440-978B-A08FF2C3B1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55" name="Text Box 15">
          <a:extLst>
            <a:ext uri="{FF2B5EF4-FFF2-40B4-BE49-F238E27FC236}">
              <a16:creationId xmlns:a16="http://schemas.microsoft.com/office/drawing/2014/main" id="{D76ACCC3-4EFF-4824-9B98-E7C9FDA27C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56" name="Text Box 15">
          <a:extLst>
            <a:ext uri="{FF2B5EF4-FFF2-40B4-BE49-F238E27FC236}">
              <a16:creationId xmlns:a16="http://schemas.microsoft.com/office/drawing/2014/main" id="{916724E9-B939-41F7-8A56-9DCDB4604B4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57" name="Text Box 15">
          <a:extLst>
            <a:ext uri="{FF2B5EF4-FFF2-40B4-BE49-F238E27FC236}">
              <a16:creationId xmlns:a16="http://schemas.microsoft.com/office/drawing/2014/main" id="{C3A390F7-E15A-4829-860B-882462D27D1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58" name="Text Box 15">
          <a:extLst>
            <a:ext uri="{FF2B5EF4-FFF2-40B4-BE49-F238E27FC236}">
              <a16:creationId xmlns:a16="http://schemas.microsoft.com/office/drawing/2014/main" id="{3DA18565-5E04-40F1-A9ED-286B57C1FB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59" name="Text Box 15">
          <a:extLst>
            <a:ext uri="{FF2B5EF4-FFF2-40B4-BE49-F238E27FC236}">
              <a16:creationId xmlns:a16="http://schemas.microsoft.com/office/drawing/2014/main" id="{11EF8192-C3C7-4C51-B6AA-95B9E714B8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60" name="Text Box 15">
          <a:extLst>
            <a:ext uri="{FF2B5EF4-FFF2-40B4-BE49-F238E27FC236}">
              <a16:creationId xmlns:a16="http://schemas.microsoft.com/office/drawing/2014/main" id="{019E7160-21CA-41B5-B1DC-F3D38DD1E7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61" name="Text Box 15">
          <a:extLst>
            <a:ext uri="{FF2B5EF4-FFF2-40B4-BE49-F238E27FC236}">
              <a16:creationId xmlns:a16="http://schemas.microsoft.com/office/drawing/2014/main" id="{324C840F-669C-4ED3-BCD3-067C89F0AC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62" name="Text Box 15">
          <a:extLst>
            <a:ext uri="{FF2B5EF4-FFF2-40B4-BE49-F238E27FC236}">
              <a16:creationId xmlns:a16="http://schemas.microsoft.com/office/drawing/2014/main" id="{DA3832F2-7CC3-4759-BE1F-957C6AB6BA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63" name="Text Box 15">
          <a:extLst>
            <a:ext uri="{FF2B5EF4-FFF2-40B4-BE49-F238E27FC236}">
              <a16:creationId xmlns:a16="http://schemas.microsoft.com/office/drawing/2014/main" id="{A33C6479-7BD1-4BBB-A69F-1A8F05156D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64" name="Text Box 15">
          <a:extLst>
            <a:ext uri="{FF2B5EF4-FFF2-40B4-BE49-F238E27FC236}">
              <a16:creationId xmlns:a16="http://schemas.microsoft.com/office/drawing/2014/main" id="{C3FBA893-BA3B-42C3-A542-CE95AA48E9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65" name="Text Box 15">
          <a:extLst>
            <a:ext uri="{FF2B5EF4-FFF2-40B4-BE49-F238E27FC236}">
              <a16:creationId xmlns:a16="http://schemas.microsoft.com/office/drawing/2014/main" id="{F0CAA950-5C7C-41EB-9536-068D775A7A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66" name="Text Box 15">
          <a:extLst>
            <a:ext uri="{FF2B5EF4-FFF2-40B4-BE49-F238E27FC236}">
              <a16:creationId xmlns:a16="http://schemas.microsoft.com/office/drawing/2014/main" id="{B6828CD6-4FE6-4A94-A557-DE78F7EF7C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67" name="Text Box 15">
          <a:extLst>
            <a:ext uri="{FF2B5EF4-FFF2-40B4-BE49-F238E27FC236}">
              <a16:creationId xmlns:a16="http://schemas.microsoft.com/office/drawing/2014/main" id="{19A7EBFE-7E94-4AAA-9F2A-7A9117F00A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68" name="Text Box 15">
          <a:extLst>
            <a:ext uri="{FF2B5EF4-FFF2-40B4-BE49-F238E27FC236}">
              <a16:creationId xmlns:a16="http://schemas.microsoft.com/office/drawing/2014/main" id="{DEDCD733-7735-4056-9397-74A6B5A424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69" name="Text Box 15">
          <a:extLst>
            <a:ext uri="{FF2B5EF4-FFF2-40B4-BE49-F238E27FC236}">
              <a16:creationId xmlns:a16="http://schemas.microsoft.com/office/drawing/2014/main" id="{3A7FE585-D2E0-4D82-9AC7-605A178232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70" name="Text Box 15">
          <a:extLst>
            <a:ext uri="{FF2B5EF4-FFF2-40B4-BE49-F238E27FC236}">
              <a16:creationId xmlns:a16="http://schemas.microsoft.com/office/drawing/2014/main" id="{1BCF977D-11E8-48EA-9988-04CAB8E5FE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71" name="Text Box 15">
          <a:extLst>
            <a:ext uri="{FF2B5EF4-FFF2-40B4-BE49-F238E27FC236}">
              <a16:creationId xmlns:a16="http://schemas.microsoft.com/office/drawing/2014/main" id="{63E3EC69-6663-401C-BA0D-84E1310679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72" name="Text Box 15">
          <a:extLst>
            <a:ext uri="{FF2B5EF4-FFF2-40B4-BE49-F238E27FC236}">
              <a16:creationId xmlns:a16="http://schemas.microsoft.com/office/drawing/2014/main" id="{A8EB87E3-A00A-452E-BA0D-9FB13F3386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73" name="Text Box 15">
          <a:extLst>
            <a:ext uri="{FF2B5EF4-FFF2-40B4-BE49-F238E27FC236}">
              <a16:creationId xmlns:a16="http://schemas.microsoft.com/office/drawing/2014/main" id="{B9633C5E-9FC1-4EAD-9A21-48BCF1709A4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74" name="Text Box 15">
          <a:extLst>
            <a:ext uri="{FF2B5EF4-FFF2-40B4-BE49-F238E27FC236}">
              <a16:creationId xmlns:a16="http://schemas.microsoft.com/office/drawing/2014/main" id="{8C540A5B-7A37-42BA-8725-1F90978C82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75" name="Text Box 15">
          <a:extLst>
            <a:ext uri="{FF2B5EF4-FFF2-40B4-BE49-F238E27FC236}">
              <a16:creationId xmlns:a16="http://schemas.microsoft.com/office/drawing/2014/main" id="{E4F11B9A-2264-4000-A142-AD0B14CED8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76" name="Text Box 15">
          <a:extLst>
            <a:ext uri="{FF2B5EF4-FFF2-40B4-BE49-F238E27FC236}">
              <a16:creationId xmlns:a16="http://schemas.microsoft.com/office/drawing/2014/main" id="{14BD99A9-7967-4174-9B03-5F38BDAD68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77" name="Text Box 15">
          <a:extLst>
            <a:ext uri="{FF2B5EF4-FFF2-40B4-BE49-F238E27FC236}">
              <a16:creationId xmlns:a16="http://schemas.microsoft.com/office/drawing/2014/main" id="{E5801D5E-1BEB-414F-B712-AE0BCF3179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78" name="Text Box 15">
          <a:extLst>
            <a:ext uri="{FF2B5EF4-FFF2-40B4-BE49-F238E27FC236}">
              <a16:creationId xmlns:a16="http://schemas.microsoft.com/office/drawing/2014/main" id="{24A136AC-CBA2-40C0-A510-89A7D79F82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79" name="Text Box 15">
          <a:extLst>
            <a:ext uri="{FF2B5EF4-FFF2-40B4-BE49-F238E27FC236}">
              <a16:creationId xmlns:a16="http://schemas.microsoft.com/office/drawing/2014/main" id="{501CC6DA-DE36-46BB-A120-8EE2A0873C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80" name="Text Box 15">
          <a:extLst>
            <a:ext uri="{FF2B5EF4-FFF2-40B4-BE49-F238E27FC236}">
              <a16:creationId xmlns:a16="http://schemas.microsoft.com/office/drawing/2014/main" id="{69F777BD-1087-4D4B-BD49-DF2790C14B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81" name="Text Box 15">
          <a:extLst>
            <a:ext uri="{FF2B5EF4-FFF2-40B4-BE49-F238E27FC236}">
              <a16:creationId xmlns:a16="http://schemas.microsoft.com/office/drawing/2014/main" id="{CD21A6E2-0C45-436A-9C4D-B6404E82F2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82" name="Text Box 15">
          <a:extLst>
            <a:ext uri="{FF2B5EF4-FFF2-40B4-BE49-F238E27FC236}">
              <a16:creationId xmlns:a16="http://schemas.microsoft.com/office/drawing/2014/main" id="{1EC459ED-E128-4F7E-BB09-C44F1D7257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83" name="Text Box 15">
          <a:extLst>
            <a:ext uri="{FF2B5EF4-FFF2-40B4-BE49-F238E27FC236}">
              <a16:creationId xmlns:a16="http://schemas.microsoft.com/office/drawing/2014/main" id="{2D0047A0-EBC5-448E-B207-7D5F7E3E15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84" name="Text Box 15">
          <a:extLst>
            <a:ext uri="{FF2B5EF4-FFF2-40B4-BE49-F238E27FC236}">
              <a16:creationId xmlns:a16="http://schemas.microsoft.com/office/drawing/2014/main" id="{D7DA68C5-EA57-498A-8784-38B4386055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85" name="Text Box 15">
          <a:extLst>
            <a:ext uri="{FF2B5EF4-FFF2-40B4-BE49-F238E27FC236}">
              <a16:creationId xmlns:a16="http://schemas.microsoft.com/office/drawing/2014/main" id="{96F3B018-5877-42CE-A35C-821D1F0125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86" name="Text Box 15">
          <a:extLst>
            <a:ext uri="{FF2B5EF4-FFF2-40B4-BE49-F238E27FC236}">
              <a16:creationId xmlns:a16="http://schemas.microsoft.com/office/drawing/2014/main" id="{FABAAED4-1949-49A7-A7F0-6C3624DB7B4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87" name="Text Box 15">
          <a:extLst>
            <a:ext uri="{FF2B5EF4-FFF2-40B4-BE49-F238E27FC236}">
              <a16:creationId xmlns:a16="http://schemas.microsoft.com/office/drawing/2014/main" id="{C218B5BD-9EF4-4AB2-A7C4-057A8D9E9F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88" name="Text Box 15">
          <a:extLst>
            <a:ext uri="{FF2B5EF4-FFF2-40B4-BE49-F238E27FC236}">
              <a16:creationId xmlns:a16="http://schemas.microsoft.com/office/drawing/2014/main" id="{1189A321-3677-47A6-940A-0620E19AED1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89" name="Text Box 15">
          <a:extLst>
            <a:ext uri="{FF2B5EF4-FFF2-40B4-BE49-F238E27FC236}">
              <a16:creationId xmlns:a16="http://schemas.microsoft.com/office/drawing/2014/main" id="{80637D86-541E-403E-A367-D120A9ED94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90" name="Text Box 15">
          <a:extLst>
            <a:ext uri="{FF2B5EF4-FFF2-40B4-BE49-F238E27FC236}">
              <a16:creationId xmlns:a16="http://schemas.microsoft.com/office/drawing/2014/main" id="{945DE8D0-B8E4-4595-8017-364949661BD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91" name="Text Box 15">
          <a:extLst>
            <a:ext uri="{FF2B5EF4-FFF2-40B4-BE49-F238E27FC236}">
              <a16:creationId xmlns:a16="http://schemas.microsoft.com/office/drawing/2014/main" id="{9E1AAF61-64CF-40AD-83D9-EA85CE688D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92" name="Text Box 15">
          <a:extLst>
            <a:ext uri="{FF2B5EF4-FFF2-40B4-BE49-F238E27FC236}">
              <a16:creationId xmlns:a16="http://schemas.microsoft.com/office/drawing/2014/main" id="{F17A1AE2-F503-4CF6-BC03-863AFE971D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93" name="Text Box 15">
          <a:extLst>
            <a:ext uri="{FF2B5EF4-FFF2-40B4-BE49-F238E27FC236}">
              <a16:creationId xmlns:a16="http://schemas.microsoft.com/office/drawing/2014/main" id="{81059BC0-8E77-4C67-8323-549DB2451B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94" name="Text Box 15">
          <a:extLst>
            <a:ext uri="{FF2B5EF4-FFF2-40B4-BE49-F238E27FC236}">
              <a16:creationId xmlns:a16="http://schemas.microsoft.com/office/drawing/2014/main" id="{7277BF78-E3F2-4D43-BC79-B112115C86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95" name="Text Box 15">
          <a:extLst>
            <a:ext uri="{FF2B5EF4-FFF2-40B4-BE49-F238E27FC236}">
              <a16:creationId xmlns:a16="http://schemas.microsoft.com/office/drawing/2014/main" id="{2C644746-8251-40F4-9F8D-AFDC2666D0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96" name="Text Box 15">
          <a:extLst>
            <a:ext uri="{FF2B5EF4-FFF2-40B4-BE49-F238E27FC236}">
              <a16:creationId xmlns:a16="http://schemas.microsoft.com/office/drawing/2014/main" id="{E8FE5730-034E-409C-ADCC-10CD0FFFBEE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97" name="Text Box 15">
          <a:extLst>
            <a:ext uri="{FF2B5EF4-FFF2-40B4-BE49-F238E27FC236}">
              <a16:creationId xmlns:a16="http://schemas.microsoft.com/office/drawing/2014/main" id="{B976F33B-731B-4013-823E-3A17043B8C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98" name="Text Box 15">
          <a:extLst>
            <a:ext uri="{FF2B5EF4-FFF2-40B4-BE49-F238E27FC236}">
              <a16:creationId xmlns:a16="http://schemas.microsoft.com/office/drawing/2014/main" id="{A6D710BD-0188-47DC-88D3-8CAAABD845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99" name="Text Box 15">
          <a:extLst>
            <a:ext uri="{FF2B5EF4-FFF2-40B4-BE49-F238E27FC236}">
              <a16:creationId xmlns:a16="http://schemas.microsoft.com/office/drawing/2014/main" id="{1391ED33-E9CE-4193-A68D-EB4880041A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00" name="Text Box 15">
          <a:extLst>
            <a:ext uri="{FF2B5EF4-FFF2-40B4-BE49-F238E27FC236}">
              <a16:creationId xmlns:a16="http://schemas.microsoft.com/office/drawing/2014/main" id="{03AAF14B-399D-4297-921D-3D77DCDA3C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01" name="Text Box 15">
          <a:extLst>
            <a:ext uri="{FF2B5EF4-FFF2-40B4-BE49-F238E27FC236}">
              <a16:creationId xmlns:a16="http://schemas.microsoft.com/office/drawing/2014/main" id="{BA803E9F-E124-4E5B-93D6-ADFA0937AEA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02" name="Text Box 15">
          <a:extLst>
            <a:ext uri="{FF2B5EF4-FFF2-40B4-BE49-F238E27FC236}">
              <a16:creationId xmlns:a16="http://schemas.microsoft.com/office/drawing/2014/main" id="{4AFF03A0-5322-4B65-823F-44AB8071FBC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03" name="Text Box 15">
          <a:extLst>
            <a:ext uri="{FF2B5EF4-FFF2-40B4-BE49-F238E27FC236}">
              <a16:creationId xmlns:a16="http://schemas.microsoft.com/office/drawing/2014/main" id="{84A597ED-54B5-494E-986E-C6F0C01C52B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04" name="Text Box 15">
          <a:extLst>
            <a:ext uri="{FF2B5EF4-FFF2-40B4-BE49-F238E27FC236}">
              <a16:creationId xmlns:a16="http://schemas.microsoft.com/office/drawing/2014/main" id="{8F75AA44-2F57-405C-B9C6-E38B5093BE6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05" name="Text Box 15">
          <a:extLst>
            <a:ext uri="{FF2B5EF4-FFF2-40B4-BE49-F238E27FC236}">
              <a16:creationId xmlns:a16="http://schemas.microsoft.com/office/drawing/2014/main" id="{5F8EC316-B1BA-4382-A9B5-94873AB128C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06" name="Text Box 15">
          <a:extLst>
            <a:ext uri="{FF2B5EF4-FFF2-40B4-BE49-F238E27FC236}">
              <a16:creationId xmlns:a16="http://schemas.microsoft.com/office/drawing/2014/main" id="{1BAEEA56-5B32-4A67-99D9-49F2A1F767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07" name="Text Box 15">
          <a:extLst>
            <a:ext uri="{FF2B5EF4-FFF2-40B4-BE49-F238E27FC236}">
              <a16:creationId xmlns:a16="http://schemas.microsoft.com/office/drawing/2014/main" id="{660CA5ED-AFEB-4DC5-B442-AE7E6954959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08" name="Text Box 15">
          <a:extLst>
            <a:ext uri="{FF2B5EF4-FFF2-40B4-BE49-F238E27FC236}">
              <a16:creationId xmlns:a16="http://schemas.microsoft.com/office/drawing/2014/main" id="{F694FE52-0B12-4637-9BE8-C095811979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09" name="Text Box 15">
          <a:extLst>
            <a:ext uri="{FF2B5EF4-FFF2-40B4-BE49-F238E27FC236}">
              <a16:creationId xmlns:a16="http://schemas.microsoft.com/office/drawing/2014/main" id="{DEC06540-6079-4659-92BB-AB8AA379699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10" name="Text Box 15">
          <a:extLst>
            <a:ext uri="{FF2B5EF4-FFF2-40B4-BE49-F238E27FC236}">
              <a16:creationId xmlns:a16="http://schemas.microsoft.com/office/drawing/2014/main" id="{0548EC24-6CD1-4F96-A658-86CC840152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11" name="Text Box 15">
          <a:extLst>
            <a:ext uri="{FF2B5EF4-FFF2-40B4-BE49-F238E27FC236}">
              <a16:creationId xmlns:a16="http://schemas.microsoft.com/office/drawing/2014/main" id="{A566DADF-51CE-463A-ABFB-43D605A744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12" name="Text Box 15">
          <a:extLst>
            <a:ext uri="{FF2B5EF4-FFF2-40B4-BE49-F238E27FC236}">
              <a16:creationId xmlns:a16="http://schemas.microsoft.com/office/drawing/2014/main" id="{C7ACCEA2-1420-4EE2-ACA1-8A61ED0294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13" name="Text Box 15">
          <a:extLst>
            <a:ext uri="{FF2B5EF4-FFF2-40B4-BE49-F238E27FC236}">
              <a16:creationId xmlns:a16="http://schemas.microsoft.com/office/drawing/2014/main" id="{85A35657-11DA-4071-954D-8E449C1852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14" name="Text Box 15">
          <a:extLst>
            <a:ext uri="{FF2B5EF4-FFF2-40B4-BE49-F238E27FC236}">
              <a16:creationId xmlns:a16="http://schemas.microsoft.com/office/drawing/2014/main" id="{60915BF2-5161-47EB-B1C4-AD4C4C8880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15" name="Text Box 15">
          <a:extLst>
            <a:ext uri="{FF2B5EF4-FFF2-40B4-BE49-F238E27FC236}">
              <a16:creationId xmlns:a16="http://schemas.microsoft.com/office/drawing/2014/main" id="{E88F759E-953E-49AC-97FC-E7E0D8C153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16" name="Text Box 15">
          <a:extLst>
            <a:ext uri="{FF2B5EF4-FFF2-40B4-BE49-F238E27FC236}">
              <a16:creationId xmlns:a16="http://schemas.microsoft.com/office/drawing/2014/main" id="{3B8D86BA-F29A-4E1A-A3AD-4DF548C21B2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17" name="Text Box 15">
          <a:extLst>
            <a:ext uri="{FF2B5EF4-FFF2-40B4-BE49-F238E27FC236}">
              <a16:creationId xmlns:a16="http://schemas.microsoft.com/office/drawing/2014/main" id="{E7116B8C-1586-4CC2-928F-FC3B557519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18" name="Text Box 15">
          <a:extLst>
            <a:ext uri="{FF2B5EF4-FFF2-40B4-BE49-F238E27FC236}">
              <a16:creationId xmlns:a16="http://schemas.microsoft.com/office/drawing/2014/main" id="{AF046CE0-9385-443D-B64E-137F422ACB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19" name="Text Box 15">
          <a:extLst>
            <a:ext uri="{FF2B5EF4-FFF2-40B4-BE49-F238E27FC236}">
              <a16:creationId xmlns:a16="http://schemas.microsoft.com/office/drawing/2014/main" id="{45896E16-CDA1-4475-AE30-ADFBC73EE0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20" name="Text Box 15">
          <a:extLst>
            <a:ext uri="{FF2B5EF4-FFF2-40B4-BE49-F238E27FC236}">
              <a16:creationId xmlns:a16="http://schemas.microsoft.com/office/drawing/2014/main" id="{16111106-A8A2-408D-94E9-90D9C23FA8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21" name="Text Box 15">
          <a:extLst>
            <a:ext uri="{FF2B5EF4-FFF2-40B4-BE49-F238E27FC236}">
              <a16:creationId xmlns:a16="http://schemas.microsoft.com/office/drawing/2014/main" id="{2409DC25-A879-4B73-91C3-EC91299F17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22" name="Text Box 15">
          <a:extLst>
            <a:ext uri="{FF2B5EF4-FFF2-40B4-BE49-F238E27FC236}">
              <a16:creationId xmlns:a16="http://schemas.microsoft.com/office/drawing/2014/main" id="{32B618D0-86D6-49EB-ADD9-577A28DB1A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23" name="Text Box 15">
          <a:extLst>
            <a:ext uri="{FF2B5EF4-FFF2-40B4-BE49-F238E27FC236}">
              <a16:creationId xmlns:a16="http://schemas.microsoft.com/office/drawing/2014/main" id="{B360063F-B7E2-45D8-8696-F6BCE64732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24" name="Text Box 15">
          <a:extLst>
            <a:ext uri="{FF2B5EF4-FFF2-40B4-BE49-F238E27FC236}">
              <a16:creationId xmlns:a16="http://schemas.microsoft.com/office/drawing/2014/main" id="{007C6AE3-2562-45BA-9EDD-3F82BDFB8B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25" name="Text Box 15">
          <a:extLst>
            <a:ext uri="{FF2B5EF4-FFF2-40B4-BE49-F238E27FC236}">
              <a16:creationId xmlns:a16="http://schemas.microsoft.com/office/drawing/2014/main" id="{2C9511BE-31A9-4C21-87DF-D5117523B2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26" name="Text Box 15">
          <a:extLst>
            <a:ext uri="{FF2B5EF4-FFF2-40B4-BE49-F238E27FC236}">
              <a16:creationId xmlns:a16="http://schemas.microsoft.com/office/drawing/2014/main" id="{80131CB6-0724-46E0-85A6-F98D497E4B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27" name="Text Box 15">
          <a:extLst>
            <a:ext uri="{FF2B5EF4-FFF2-40B4-BE49-F238E27FC236}">
              <a16:creationId xmlns:a16="http://schemas.microsoft.com/office/drawing/2014/main" id="{6C6E7DBE-5689-4801-A2D6-CE57F768AC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28" name="Text Box 15">
          <a:extLst>
            <a:ext uri="{FF2B5EF4-FFF2-40B4-BE49-F238E27FC236}">
              <a16:creationId xmlns:a16="http://schemas.microsoft.com/office/drawing/2014/main" id="{7C883B32-8745-4BC6-BB7C-EBE2F3A4C6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29" name="Text Box 15">
          <a:extLst>
            <a:ext uri="{FF2B5EF4-FFF2-40B4-BE49-F238E27FC236}">
              <a16:creationId xmlns:a16="http://schemas.microsoft.com/office/drawing/2014/main" id="{7458318B-8ADE-4327-9CB9-EC36BF4E67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30" name="Text Box 15">
          <a:extLst>
            <a:ext uri="{FF2B5EF4-FFF2-40B4-BE49-F238E27FC236}">
              <a16:creationId xmlns:a16="http://schemas.microsoft.com/office/drawing/2014/main" id="{1C8AF4CC-B4CF-4EFF-B708-47FEF1FB02E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31" name="Text Box 15">
          <a:extLst>
            <a:ext uri="{FF2B5EF4-FFF2-40B4-BE49-F238E27FC236}">
              <a16:creationId xmlns:a16="http://schemas.microsoft.com/office/drawing/2014/main" id="{F8CBC620-C564-4BF3-A5AD-407345A3C8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32" name="Text Box 15">
          <a:extLst>
            <a:ext uri="{FF2B5EF4-FFF2-40B4-BE49-F238E27FC236}">
              <a16:creationId xmlns:a16="http://schemas.microsoft.com/office/drawing/2014/main" id="{E00C2B77-3E5F-47F9-88A3-233F4A2B9D6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33" name="Text Box 15">
          <a:extLst>
            <a:ext uri="{FF2B5EF4-FFF2-40B4-BE49-F238E27FC236}">
              <a16:creationId xmlns:a16="http://schemas.microsoft.com/office/drawing/2014/main" id="{B7C4BD76-0250-4E25-9570-887E3B562D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34" name="Text Box 15">
          <a:extLst>
            <a:ext uri="{FF2B5EF4-FFF2-40B4-BE49-F238E27FC236}">
              <a16:creationId xmlns:a16="http://schemas.microsoft.com/office/drawing/2014/main" id="{BE5D8EFE-3684-4FBB-9F5A-D2C55DC540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35" name="Text Box 15">
          <a:extLst>
            <a:ext uri="{FF2B5EF4-FFF2-40B4-BE49-F238E27FC236}">
              <a16:creationId xmlns:a16="http://schemas.microsoft.com/office/drawing/2014/main" id="{963CEF2D-33B6-4C14-9223-03D5E54783F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36" name="Text Box 15">
          <a:extLst>
            <a:ext uri="{FF2B5EF4-FFF2-40B4-BE49-F238E27FC236}">
              <a16:creationId xmlns:a16="http://schemas.microsoft.com/office/drawing/2014/main" id="{48E8B541-DB69-4360-AC05-FD7BFB4E95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37" name="Text Box 15">
          <a:extLst>
            <a:ext uri="{FF2B5EF4-FFF2-40B4-BE49-F238E27FC236}">
              <a16:creationId xmlns:a16="http://schemas.microsoft.com/office/drawing/2014/main" id="{98518920-D491-42E6-B8E8-2495975D0BD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38" name="Text Box 15">
          <a:extLst>
            <a:ext uri="{FF2B5EF4-FFF2-40B4-BE49-F238E27FC236}">
              <a16:creationId xmlns:a16="http://schemas.microsoft.com/office/drawing/2014/main" id="{9BA98A1B-89EE-42BD-B97B-5E04210A59B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39" name="Text Box 15">
          <a:extLst>
            <a:ext uri="{FF2B5EF4-FFF2-40B4-BE49-F238E27FC236}">
              <a16:creationId xmlns:a16="http://schemas.microsoft.com/office/drawing/2014/main" id="{A44FA8A9-4973-48C3-B268-0032FD34AE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40" name="Text Box 15">
          <a:extLst>
            <a:ext uri="{FF2B5EF4-FFF2-40B4-BE49-F238E27FC236}">
              <a16:creationId xmlns:a16="http://schemas.microsoft.com/office/drawing/2014/main" id="{1E85CEF7-3495-41CE-8EC6-E6A3F66D1F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41" name="Text Box 15">
          <a:extLst>
            <a:ext uri="{FF2B5EF4-FFF2-40B4-BE49-F238E27FC236}">
              <a16:creationId xmlns:a16="http://schemas.microsoft.com/office/drawing/2014/main" id="{F19A8A4F-FACC-4A43-8672-433CCF436F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42" name="Text Box 15">
          <a:extLst>
            <a:ext uri="{FF2B5EF4-FFF2-40B4-BE49-F238E27FC236}">
              <a16:creationId xmlns:a16="http://schemas.microsoft.com/office/drawing/2014/main" id="{D3112877-090F-4781-AC94-63C09C22BF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43" name="Text Box 15">
          <a:extLst>
            <a:ext uri="{FF2B5EF4-FFF2-40B4-BE49-F238E27FC236}">
              <a16:creationId xmlns:a16="http://schemas.microsoft.com/office/drawing/2014/main" id="{0BE49DCF-7905-43FD-B4C5-8D5D2503F3F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44" name="Text Box 15">
          <a:extLst>
            <a:ext uri="{FF2B5EF4-FFF2-40B4-BE49-F238E27FC236}">
              <a16:creationId xmlns:a16="http://schemas.microsoft.com/office/drawing/2014/main" id="{31CF63F8-EEAD-4FC5-8788-AD0E201DC7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45" name="Text Box 15">
          <a:extLst>
            <a:ext uri="{FF2B5EF4-FFF2-40B4-BE49-F238E27FC236}">
              <a16:creationId xmlns:a16="http://schemas.microsoft.com/office/drawing/2014/main" id="{CD1888FB-75E5-4863-B531-F0D8A195DC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46" name="Text Box 15">
          <a:extLst>
            <a:ext uri="{FF2B5EF4-FFF2-40B4-BE49-F238E27FC236}">
              <a16:creationId xmlns:a16="http://schemas.microsoft.com/office/drawing/2014/main" id="{CF6C836C-A94C-42DC-B16A-A8C16AB440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47" name="Text Box 15">
          <a:extLst>
            <a:ext uri="{FF2B5EF4-FFF2-40B4-BE49-F238E27FC236}">
              <a16:creationId xmlns:a16="http://schemas.microsoft.com/office/drawing/2014/main" id="{27BF057C-6792-46D4-8BDD-741030E7F3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48" name="Text Box 15">
          <a:extLst>
            <a:ext uri="{FF2B5EF4-FFF2-40B4-BE49-F238E27FC236}">
              <a16:creationId xmlns:a16="http://schemas.microsoft.com/office/drawing/2014/main" id="{28228731-0BFA-4780-90B8-1C4835268F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49" name="Text Box 15">
          <a:extLst>
            <a:ext uri="{FF2B5EF4-FFF2-40B4-BE49-F238E27FC236}">
              <a16:creationId xmlns:a16="http://schemas.microsoft.com/office/drawing/2014/main" id="{BD48D2F7-75B5-4478-B3D8-7A4F86A733D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50" name="Text Box 15">
          <a:extLst>
            <a:ext uri="{FF2B5EF4-FFF2-40B4-BE49-F238E27FC236}">
              <a16:creationId xmlns:a16="http://schemas.microsoft.com/office/drawing/2014/main" id="{4485F17F-619F-4D80-815B-7CA14ED18F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51" name="Text Box 15">
          <a:extLst>
            <a:ext uri="{FF2B5EF4-FFF2-40B4-BE49-F238E27FC236}">
              <a16:creationId xmlns:a16="http://schemas.microsoft.com/office/drawing/2014/main" id="{F328A08F-73E4-4E28-AA39-9213B62BDC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52" name="Text Box 15">
          <a:extLst>
            <a:ext uri="{FF2B5EF4-FFF2-40B4-BE49-F238E27FC236}">
              <a16:creationId xmlns:a16="http://schemas.microsoft.com/office/drawing/2014/main" id="{45D3C444-B439-44AB-B732-69C0CBCBF2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53" name="Text Box 15">
          <a:extLst>
            <a:ext uri="{FF2B5EF4-FFF2-40B4-BE49-F238E27FC236}">
              <a16:creationId xmlns:a16="http://schemas.microsoft.com/office/drawing/2014/main" id="{52A7C449-8F8B-42D0-B444-FFA8DDC4E9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54" name="Text Box 15">
          <a:extLst>
            <a:ext uri="{FF2B5EF4-FFF2-40B4-BE49-F238E27FC236}">
              <a16:creationId xmlns:a16="http://schemas.microsoft.com/office/drawing/2014/main" id="{180B90BB-A0ED-4CC7-94A4-A09C38EDCF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55" name="Text Box 15">
          <a:extLst>
            <a:ext uri="{FF2B5EF4-FFF2-40B4-BE49-F238E27FC236}">
              <a16:creationId xmlns:a16="http://schemas.microsoft.com/office/drawing/2014/main" id="{1C4FF234-CC76-46D5-87F5-CACB0F4F97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56" name="Text Box 15">
          <a:extLst>
            <a:ext uri="{FF2B5EF4-FFF2-40B4-BE49-F238E27FC236}">
              <a16:creationId xmlns:a16="http://schemas.microsoft.com/office/drawing/2014/main" id="{06FEC44A-9CB5-4239-AF7E-B5376219E2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57" name="Text Box 15">
          <a:extLst>
            <a:ext uri="{FF2B5EF4-FFF2-40B4-BE49-F238E27FC236}">
              <a16:creationId xmlns:a16="http://schemas.microsoft.com/office/drawing/2014/main" id="{F05497A4-4E26-4094-8F60-0276CD9003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58" name="Text Box 15">
          <a:extLst>
            <a:ext uri="{FF2B5EF4-FFF2-40B4-BE49-F238E27FC236}">
              <a16:creationId xmlns:a16="http://schemas.microsoft.com/office/drawing/2014/main" id="{63D98A2B-694C-48BD-8CBD-82035CFFD2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59" name="Text Box 15">
          <a:extLst>
            <a:ext uri="{FF2B5EF4-FFF2-40B4-BE49-F238E27FC236}">
              <a16:creationId xmlns:a16="http://schemas.microsoft.com/office/drawing/2014/main" id="{CF29FFED-1310-4AA5-ABD2-54DC9FC694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60" name="Text Box 15">
          <a:extLst>
            <a:ext uri="{FF2B5EF4-FFF2-40B4-BE49-F238E27FC236}">
              <a16:creationId xmlns:a16="http://schemas.microsoft.com/office/drawing/2014/main" id="{CD558B3B-6D07-48ED-80EF-3600841BCB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61" name="Text Box 15">
          <a:extLst>
            <a:ext uri="{FF2B5EF4-FFF2-40B4-BE49-F238E27FC236}">
              <a16:creationId xmlns:a16="http://schemas.microsoft.com/office/drawing/2014/main" id="{93571643-4647-40FA-9D4E-2DC221D661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62" name="Text Box 15">
          <a:extLst>
            <a:ext uri="{FF2B5EF4-FFF2-40B4-BE49-F238E27FC236}">
              <a16:creationId xmlns:a16="http://schemas.microsoft.com/office/drawing/2014/main" id="{0981D58B-0733-4A00-9385-BD3E7B84FA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63" name="Text Box 15">
          <a:extLst>
            <a:ext uri="{FF2B5EF4-FFF2-40B4-BE49-F238E27FC236}">
              <a16:creationId xmlns:a16="http://schemas.microsoft.com/office/drawing/2014/main" id="{ED76968D-1204-42AA-91C9-405E881417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64" name="Text Box 15">
          <a:extLst>
            <a:ext uri="{FF2B5EF4-FFF2-40B4-BE49-F238E27FC236}">
              <a16:creationId xmlns:a16="http://schemas.microsoft.com/office/drawing/2014/main" id="{EB6B1285-4ADF-47DC-8F89-16FBF5C80D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65" name="Text Box 15">
          <a:extLst>
            <a:ext uri="{FF2B5EF4-FFF2-40B4-BE49-F238E27FC236}">
              <a16:creationId xmlns:a16="http://schemas.microsoft.com/office/drawing/2014/main" id="{169EB3F6-7EA6-469E-AE50-4EB1D6B34F0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66" name="Text Box 15">
          <a:extLst>
            <a:ext uri="{FF2B5EF4-FFF2-40B4-BE49-F238E27FC236}">
              <a16:creationId xmlns:a16="http://schemas.microsoft.com/office/drawing/2014/main" id="{CD47F4E0-D13C-4DA8-B65C-61EF432446A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67" name="Text Box 15">
          <a:extLst>
            <a:ext uri="{FF2B5EF4-FFF2-40B4-BE49-F238E27FC236}">
              <a16:creationId xmlns:a16="http://schemas.microsoft.com/office/drawing/2014/main" id="{35B104A3-CB4F-49FD-915A-5096421B3F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68" name="Text Box 15">
          <a:extLst>
            <a:ext uri="{FF2B5EF4-FFF2-40B4-BE49-F238E27FC236}">
              <a16:creationId xmlns:a16="http://schemas.microsoft.com/office/drawing/2014/main" id="{8F983505-6998-40B9-ACAB-1686B926D5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69" name="Text Box 15">
          <a:extLst>
            <a:ext uri="{FF2B5EF4-FFF2-40B4-BE49-F238E27FC236}">
              <a16:creationId xmlns:a16="http://schemas.microsoft.com/office/drawing/2014/main" id="{81DED2E7-F260-4DE5-850D-52AF963B2D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70" name="Text Box 15">
          <a:extLst>
            <a:ext uri="{FF2B5EF4-FFF2-40B4-BE49-F238E27FC236}">
              <a16:creationId xmlns:a16="http://schemas.microsoft.com/office/drawing/2014/main" id="{34D91F5B-B985-4B2C-A206-E88EC81868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71" name="Text Box 15">
          <a:extLst>
            <a:ext uri="{FF2B5EF4-FFF2-40B4-BE49-F238E27FC236}">
              <a16:creationId xmlns:a16="http://schemas.microsoft.com/office/drawing/2014/main" id="{4EE91219-6186-4A84-8C10-86C2728842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72" name="Text Box 15">
          <a:extLst>
            <a:ext uri="{FF2B5EF4-FFF2-40B4-BE49-F238E27FC236}">
              <a16:creationId xmlns:a16="http://schemas.microsoft.com/office/drawing/2014/main" id="{618672DC-E518-420D-9798-7E5563324CD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73" name="Text Box 15">
          <a:extLst>
            <a:ext uri="{FF2B5EF4-FFF2-40B4-BE49-F238E27FC236}">
              <a16:creationId xmlns:a16="http://schemas.microsoft.com/office/drawing/2014/main" id="{93D8BE79-8650-4F88-9720-DD531E8707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74" name="Text Box 15">
          <a:extLst>
            <a:ext uri="{FF2B5EF4-FFF2-40B4-BE49-F238E27FC236}">
              <a16:creationId xmlns:a16="http://schemas.microsoft.com/office/drawing/2014/main" id="{C3ABEAC2-92F7-47E4-9E0B-11D0F3CF6E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75" name="Text Box 15">
          <a:extLst>
            <a:ext uri="{FF2B5EF4-FFF2-40B4-BE49-F238E27FC236}">
              <a16:creationId xmlns:a16="http://schemas.microsoft.com/office/drawing/2014/main" id="{851FF805-6D32-4E38-98D1-1F357F5C4C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76" name="Text Box 15">
          <a:extLst>
            <a:ext uri="{FF2B5EF4-FFF2-40B4-BE49-F238E27FC236}">
              <a16:creationId xmlns:a16="http://schemas.microsoft.com/office/drawing/2014/main" id="{CC2EC285-8F36-499A-9E57-1B6DA1D6AC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77" name="Text Box 15">
          <a:extLst>
            <a:ext uri="{FF2B5EF4-FFF2-40B4-BE49-F238E27FC236}">
              <a16:creationId xmlns:a16="http://schemas.microsoft.com/office/drawing/2014/main" id="{2E179E03-B654-44B9-B148-27032ACE24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78" name="Text Box 15">
          <a:extLst>
            <a:ext uri="{FF2B5EF4-FFF2-40B4-BE49-F238E27FC236}">
              <a16:creationId xmlns:a16="http://schemas.microsoft.com/office/drawing/2014/main" id="{5A9FD930-5479-4897-97A1-42500407C4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79" name="Text Box 15">
          <a:extLst>
            <a:ext uri="{FF2B5EF4-FFF2-40B4-BE49-F238E27FC236}">
              <a16:creationId xmlns:a16="http://schemas.microsoft.com/office/drawing/2014/main" id="{DCD6A104-4BF1-4AC5-9B6A-777D4DDDCC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80" name="Text Box 15">
          <a:extLst>
            <a:ext uri="{FF2B5EF4-FFF2-40B4-BE49-F238E27FC236}">
              <a16:creationId xmlns:a16="http://schemas.microsoft.com/office/drawing/2014/main" id="{CDDA1D71-76F2-413B-8202-103B5A04CE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81" name="Text Box 15">
          <a:extLst>
            <a:ext uri="{FF2B5EF4-FFF2-40B4-BE49-F238E27FC236}">
              <a16:creationId xmlns:a16="http://schemas.microsoft.com/office/drawing/2014/main" id="{78F29FF3-71F4-4930-821F-D727DED4A9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82" name="Text Box 15">
          <a:extLst>
            <a:ext uri="{FF2B5EF4-FFF2-40B4-BE49-F238E27FC236}">
              <a16:creationId xmlns:a16="http://schemas.microsoft.com/office/drawing/2014/main" id="{63F4351E-EB87-498E-84FE-81DE3B6B41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83" name="Text Box 15">
          <a:extLst>
            <a:ext uri="{FF2B5EF4-FFF2-40B4-BE49-F238E27FC236}">
              <a16:creationId xmlns:a16="http://schemas.microsoft.com/office/drawing/2014/main" id="{BEB8C6FA-3BDD-44CA-BE5B-1781670DA9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84" name="Text Box 15">
          <a:extLst>
            <a:ext uri="{FF2B5EF4-FFF2-40B4-BE49-F238E27FC236}">
              <a16:creationId xmlns:a16="http://schemas.microsoft.com/office/drawing/2014/main" id="{53808FF4-2DC8-4BD1-B899-B5EA8E117B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85" name="Text Box 15">
          <a:extLst>
            <a:ext uri="{FF2B5EF4-FFF2-40B4-BE49-F238E27FC236}">
              <a16:creationId xmlns:a16="http://schemas.microsoft.com/office/drawing/2014/main" id="{48DC3EA7-182F-47CD-9FB5-5F18880F97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86" name="Text Box 15">
          <a:extLst>
            <a:ext uri="{FF2B5EF4-FFF2-40B4-BE49-F238E27FC236}">
              <a16:creationId xmlns:a16="http://schemas.microsoft.com/office/drawing/2014/main" id="{2A819344-3228-48CB-96F3-E7BB635FB7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87" name="Text Box 15">
          <a:extLst>
            <a:ext uri="{FF2B5EF4-FFF2-40B4-BE49-F238E27FC236}">
              <a16:creationId xmlns:a16="http://schemas.microsoft.com/office/drawing/2014/main" id="{A368E4E6-12AF-41C9-847D-BB4CDCB5C6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88" name="Text Box 15">
          <a:extLst>
            <a:ext uri="{FF2B5EF4-FFF2-40B4-BE49-F238E27FC236}">
              <a16:creationId xmlns:a16="http://schemas.microsoft.com/office/drawing/2014/main" id="{ED0C6963-C385-4B66-975D-0B0ECC079D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89" name="Text Box 15">
          <a:extLst>
            <a:ext uri="{FF2B5EF4-FFF2-40B4-BE49-F238E27FC236}">
              <a16:creationId xmlns:a16="http://schemas.microsoft.com/office/drawing/2014/main" id="{247896EF-12D5-4857-82F4-CD95D3DC37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90" name="Text Box 15">
          <a:extLst>
            <a:ext uri="{FF2B5EF4-FFF2-40B4-BE49-F238E27FC236}">
              <a16:creationId xmlns:a16="http://schemas.microsoft.com/office/drawing/2014/main" id="{88EC8747-4270-4BF3-A014-BCCFEED87F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91" name="Text Box 15">
          <a:extLst>
            <a:ext uri="{FF2B5EF4-FFF2-40B4-BE49-F238E27FC236}">
              <a16:creationId xmlns:a16="http://schemas.microsoft.com/office/drawing/2014/main" id="{DCDD150E-8AC3-47E1-9FB0-5F9059F0AF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92" name="Text Box 15">
          <a:extLst>
            <a:ext uri="{FF2B5EF4-FFF2-40B4-BE49-F238E27FC236}">
              <a16:creationId xmlns:a16="http://schemas.microsoft.com/office/drawing/2014/main" id="{CA341866-B782-4781-9DB5-A50C1C997B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93" name="Text Box 15">
          <a:extLst>
            <a:ext uri="{FF2B5EF4-FFF2-40B4-BE49-F238E27FC236}">
              <a16:creationId xmlns:a16="http://schemas.microsoft.com/office/drawing/2014/main" id="{F77AB7D2-E549-4CBD-9A05-BB41B8EDA2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94" name="Text Box 15">
          <a:extLst>
            <a:ext uri="{FF2B5EF4-FFF2-40B4-BE49-F238E27FC236}">
              <a16:creationId xmlns:a16="http://schemas.microsoft.com/office/drawing/2014/main" id="{881AED28-99D5-4548-9D20-35E0BF2250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95" name="Text Box 15">
          <a:extLst>
            <a:ext uri="{FF2B5EF4-FFF2-40B4-BE49-F238E27FC236}">
              <a16:creationId xmlns:a16="http://schemas.microsoft.com/office/drawing/2014/main" id="{07E9A275-4635-4F15-9AB0-36204D9BDA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96" name="Text Box 15">
          <a:extLst>
            <a:ext uri="{FF2B5EF4-FFF2-40B4-BE49-F238E27FC236}">
              <a16:creationId xmlns:a16="http://schemas.microsoft.com/office/drawing/2014/main" id="{65AC352E-F721-408A-AD58-B65F4EA69B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97" name="Text Box 15">
          <a:extLst>
            <a:ext uri="{FF2B5EF4-FFF2-40B4-BE49-F238E27FC236}">
              <a16:creationId xmlns:a16="http://schemas.microsoft.com/office/drawing/2014/main" id="{32364A18-244F-4948-A5D6-7B3C05DED5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98" name="Text Box 15">
          <a:extLst>
            <a:ext uri="{FF2B5EF4-FFF2-40B4-BE49-F238E27FC236}">
              <a16:creationId xmlns:a16="http://schemas.microsoft.com/office/drawing/2014/main" id="{AA55C7D3-6818-4C13-A914-97947DEF35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99" name="Text Box 15">
          <a:extLst>
            <a:ext uri="{FF2B5EF4-FFF2-40B4-BE49-F238E27FC236}">
              <a16:creationId xmlns:a16="http://schemas.microsoft.com/office/drawing/2014/main" id="{837AAC80-68F7-4ADF-9D14-458AD361A3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00" name="Text Box 15">
          <a:extLst>
            <a:ext uri="{FF2B5EF4-FFF2-40B4-BE49-F238E27FC236}">
              <a16:creationId xmlns:a16="http://schemas.microsoft.com/office/drawing/2014/main" id="{739C17B3-FD27-4E64-AE6A-130C7FDC0F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01" name="Text Box 15">
          <a:extLst>
            <a:ext uri="{FF2B5EF4-FFF2-40B4-BE49-F238E27FC236}">
              <a16:creationId xmlns:a16="http://schemas.microsoft.com/office/drawing/2014/main" id="{6E8A79FA-1E63-41CD-BA63-799A48F080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02" name="Text Box 15">
          <a:extLst>
            <a:ext uri="{FF2B5EF4-FFF2-40B4-BE49-F238E27FC236}">
              <a16:creationId xmlns:a16="http://schemas.microsoft.com/office/drawing/2014/main" id="{29459EBF-FD8B-409A-8B3D-453D294408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03" name="Text Box 15">
          <a:extLst>
            <a:ext uri="{FF2B5EF4-FFF2-40B4-BE49-F238E27FC236}">
              <a16:creationId xmlns:a16="http://schemas.microsoft.com/office/drawing/2014/main" id="{58B0BB3C-5FF1-4C13-AE2F-B8C552DF69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04" name="Text Box 15">
          <a:extLst>
            <a:ext uri="{FF2B5EF4-FFF2-40B4-BE49-F238E27FC236}">
              <a16:creationId xmlns:a16="http://schemas.microsoft.com/office/drawing/2014/main" id="{8B78F4CE-E766-41D6-8E60-A36813903D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05" name="Text Box 15">
          <a:extLst>
            <a:ext uri="{FF2B5EF4-FFF2-40B4-BE49-F238E27FC236}">
              <a16:creationId xmlns:a16="http://schemas.microsoft.com/office/drawing/2014/main" id="{66ED2232-D834-4380-B95D-02856939DD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406" name="Text Box 15">
          <a:extLst>
            <a:ext uri="{FF2B5EF4-FFF2-40B4-BE49-F238E27FC236}">
              <a16:creationId xmlns:a16="http://schemas.microsoft.com/office/drawing/2014/main" id="{53B9208B-CD5A-4AEA-8FF6-474F321392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407" name="Text Box 15">
          <a:extLst>
            <a:ext uri="{FF2B5EF4-FFF2-40B4-BE49-F238E27FC236}">
              <a16:creationId xmlns:a16="http://schemas.microsoft.com/office/drawing/2014/main" id="{44547561-CDB7-4918-995C-231E9F8454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408" name="Text Box 15">
          <a:extLst>
            <a:ext uri="{FF2B5EF4-FFF2-40B4-BE49-F238E27FC236}">
              <a16:creationId xmlns:a16="http://schemas.microsoft.com/office/drawing/2014/main" id="{A20D55A5-4211-43AE-84BA-9007B3665E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409" name="Text Box 15">
          <a:extLst>
            <a:ext uri="{FF2B5EF4-FFF2-40B4-BE49-F238E27FC236}">
              <a16:creationId xmlns:a16="http://schemas.microsoft.com/office/drawing/2014/main" id="{039F5D4E-12BC-4C92-ADD8-32275039C2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410" name="Text Box 15">
          <a:extLst>
            <a:ext uri="{FF2B5EF4-FFF2-40B4-BE49-F238E27FC236}">
              <a16:creationId xmlns:a16="http://schemas.microsoft.com/office/drawing/2014/main" id="{C5DBF511-3CE5-4753-B525-1FD001EE8F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11" name="Text Box 15">
          <a:extLst>
            <a:ext uri="{FF2B5EF4-FFF2-40B4-BE49-F238E27FC236}">
              <a16:creationId xmlns:a16="http://schemas.microsoft.com/office/drawing/2014/main" id="{B61E3078-23D2-4253-9233-470BDD3AEA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12" name="Text Box 15">
          <a:extLst>
            <a:ext uri="{FF2B5EF4-FFF2-40B4-BE49-F238E27FC236}">
              <a16:creationId xmlns:a16="http://schemas.microsoft.com/office/drawing/2014/main" id="{1B82F86D-1BEB-4667-AD75-EA6DA7613BA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13" name="Text Box 15">
          <a:extLst>
            <a:ext uri="{FF2B5EF4-FFF2-40B4-BE49-F238E27FC236}">
              <a16:creationId xmlns:a16="http://schemas.microsoft.com/office/drawing/2014/main" id="{73EC05D3-604D-48CF-ABB8-EF945A2811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14" name="Text Box 15">
          <a:extLst>
            <a:ext uri="{FF2B5EF4-FFF2-40B4-BE49-F238E27FC236}">
              <a16:creationId xmlns:a16="http://schemas.microsoft.com/office/drawing/2014/main" id="{5E2D8160-F086-4AFA-A4AB-6E9E5670C9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15" name="Text Box 15">
          <a:extLst>
            <a:ext uri="{FF2B5EF4-FFF2-40B4-BE49-F238E27FC236}">
              <a16:creationId xmlns:a16="http://schemas.microsoft.com/office/drawing/2014/main" id="{C553BFE2-128C-4828-88D2-9FDCF0AA50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16" name="Text Box 15">
          <a:extLst>
            <a:ext uri="{FF2B5EF4-FFF2-40B4-BE49-F238E27FC236}">
              <a16:creationId xmlns:a16="http://schemas.microsoft.com/office/drawing/2014/main" id="{B6A655EE-8241-4ACB-862C-C60BD3FF521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17" name="Text Box 15">
          <a:extLst>
            <a:ext uri="{FF2B5EF4-FFF2-40B4-BE49-F238E27FC236}">
              <a16:creationId xmlns:a16="http://schemas.microsoft.com/office/drawing/2014/main" id="{C9EB6D6D-6C39-4C5B-966C-237671F7FD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18" name="Text Box 15">
          <a:extLst>
            <a:ext uri="{FF2B5EF4-FFF2-40B4-BE49-F238E27FC236}">
              <a16:creationId xmlns:a16="http://schemas.microsoft.com/office/drawing/2014/main" id="{B1B66A2D-5B4B-4B4B-B7B4-CDE8A65340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19" name="Text Box 15">
          <a:extLst>
            <a:ext uri="{FF2B5EF4-FFF2-40B4-BE49-F238E27FC236}">
              <a16:creationId xmlns:a16="http://schemas.microsoft.com/office/drawing/2014/main" id="{D10C6250-A30D-48B3-9CEC-3F676DAAC8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20" name="Text Box 15">
          <a:extLst>
            <a:ext uri="{FF2B5EF4-FFF2-40B4-BE49-F238E27FC236}">
              <a16:creationId xmlns:a16="http://schemas.microsoft.com/office/drawing/2014/main" id="{ED5AB43D-05C3-4C21-8AF8-733BCA0E83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21" name="Text Box 15">
          <a:extLst>
            <a:ext uri="{FF2B5EF4-FFF2-40B4-BE49-F238E27FC236}">
              <a16:creationId xmlns:a16="http://schemas.microsoft.com/office/drawing/2014/main" id="{E46C5BFE-60FF-4347-9065-8BDE31B252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22" name="Text Box 15">
          <a:extLst>
            <a:ext uri="{FF2B5EF4-FFF2-40B4-BE49-F238E27FC236}">
              <a16:creationId xmlns:a16="http://schemas.microsoft.com/office/drawing/2014/main" id="{E9FA2545-7765-4D99-92F4-02B0900ED1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23" name="Text Box 15">
          <a:extLst>
            <a:ext uri="{FF2B5EF4-FFF2-40B4-BE49-F238E27FC236}">
              <a16:creationId xmlns:a16="http://schemas.microsoft.com/office/drawing/2014/main" id="{7F04F8C1-1BD8-4C4E-9F42-5B19D0D010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24" name="Text Box 15">
          <a:extLst>
            <a:ext uri="{FF2B5EF4-FFF2-40B4-BE49-F238E27FC236}">
              <a16:creationId xmlns:a16="http://schemas.microsoft.com/office/drawing/2014/main" id="{6062AE3A-F6A7-4169-B8F4-29957EDDA6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25" name="Text Box 15">
          <a:extLst>
            <a:ext uri="{FF2B5EF4-FFF2-40B4-BE49-F238E27FC236}">
              <a16:creationId xmlns:a16="http://schemas.microsoft.com/office/drawing/2014/main" id="{25E4E909-E682-4528-9AD6-6FAE2AE4B7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26" name="Text Box 15">
          <a:extLst>
            <a:ext uri="{FF2B5EF4-FFF2-40B4-BE49-F238E27FC236}">
              <a16:creationId xmlns:a16="http://schemas.microsoft.com/office/drawing/2014/main" id="{31E563BE-52B7-402B-82C8-84E2A6EEBA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27" name="Text Box 15">
          <a:extLst>
            <a:ext uri="{FF2B5EF4-FFF2-40B4-BE49-F238E27FC236}">
              <a16:creationId xmlns:a16="http://schemas.microsoft.com/office/drawing/2014/main" id="{C9AB90DD-F1C4-4EC0-AD92-336E7664A3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28" name="Text Box 15">
          <a:extLst>
            <a:ext uri="{FF2B5EF4-FFF2-40B4-BE49-F238E27FC236}">
              <a16:creationId xmlns:a16="http://schemas.microsoft.com/office/drawing/2014/main" id="{5BA50122-C600-4009-938C-ECC3226BEA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29" name="Text Box 15">
          <a:extLst>
            <a:ext uri="{FF2B5EF4-FFF2-40B4-BE49-F238E27FC236}">
              <a16:creationId xmlns:a16="http://schemas.microsoft.com/office/drawing/2014/main" id="{6879DDE2-D68B-42CB-9030-B5C6CF373AB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30" name="Text Box 15">
          <a:extLst>
            <a:ext uri="{FF2B5EF4-FFF2-40B4-BE49-F238E27FC236}">
              <a16:creationId xmlns:a16="http://schemas.microsoft.com/office/drawing/2014/main" id="{49581B18-9637-45C7-B739-DC5C898413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31" name="Text Box 15">
          <a:extLst>
            <a:ext uri="{FF2B5EF4-FFF2-40B4-BE49-F238E27FC236}">
              <a16:creationId xmlns:a16="http://schemas.microsoft.com/office/drawing/2014/main" id="{4C231B21-9B00-4B6D-8F41-406E4D763C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32" name="Text Box 15">
          <a:extLst>
            <a:ext uri="{FF2B5EF4-FFF2-40B4-BE49-F238E27FC236}">
              <a16:creationId xmlns:a16="http://schemas.microsoft.com/office/drawing/2014/main" id="{7CBB0C6B-5092-4126-A96C-C0A2689B41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D4F37ED9-B47D-4717-9AF7-3A5F2489B9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34" name="Text Box 15">
          <a:extLst>
            <a:ext uri="{FF2B5EF4-FFF2-40B4-BE49-F238E27FC236}">
              <a16:creationId xmlns:a16="http://schemas.microsoft.com/office/drawing/2014/main" id="{08690ECF-2973-4B4B-973D-A39FADB72D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35" name="Text Box 15">
          <a:extLst>
            <a:ext uri="{FF2B5EF4-FFF2-40B4-BE49-F238E27FC236}">
              <a16:creationId xmlns:a16="http://schemas.microsoft.com/office/drawing/2014/main" id="{66540104-04C9-4085-B0FB-8C120C467D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36" name="Text Box 15">
          <a:extLst>
            <a:ext uri="{FF2B5EF4-FFF2-40B4-BE49-F238E27FC236}">
              <a16:creationId xmlns:a16="http://schemas.microsoft.com/office/drawing/2014/main" id="{A699ACC6-2677-4062-B209-72A593FAF0E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37" name="Text Box 15">
          <a:extLst>
            <a:ext uri="{FF2B5EF4-FFF2-40B4-BE49-F238E27FC236}">
              <a16:creationId xmlns:a16="http://schemas.microsoft.com/office/drawing/2014/main" id="{2C63B4B7-6F80-4DD6-9DEC-8D92FFBDD3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38" name="Text Box 15">
          <a:extLst>
            <a:ext uri="{FF2B5EF4-FFF2-40B4-BE49-F238E27FC236}">
              <a16:creationId xmlns:a16="http://schemas.microsoft.com/office/drawing/2014/main" id="{6A67E3DF-4EB9-481C-ADD0-AAB71A982E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39" name="Text Box 15">
          <a:extLst>
            <a:ext uri="{FF2B5EF4-FFF2-40B4-BE49-F238E27FC236}">
              <a16:creationId xmlns:a16="http://schemas.microsoft.com/office/drawing/2014/main" id="{F0FD9895-1244-4D2C-93AF-EE85AAE9F5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40" name="Text Box 15">
          <a:extLst>
            <a:ext uri="{FF2B5EF4-FFF2-40B4-BE49-F238E27FC236}">
              <a16:creationId xmlns:a16="http://schemas.microsoft.com/office/drawing/2014/main" id="{88DF6C83-29CC-44A7-9D27-E11C2B4127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41" name="Text Box 15">
          <a:extLst>
            <a:ext uri="{FF2B5EF4-FFF2-40B4-BE49-F238E27FC236}">
              <a16:creationId xmlns:a16="http://schemas.microsoft.com/office/drawing/2014/main" id="{93B7ECEF-2CEA-441E-9992-7924DDAA94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42" name="Text Box 15">
          <a:extLst>
            <a:ext uri="{FF2B5EF4-FFF2-40B4-BE49-F238E27FC236}">
              <a16:creationId xmlns:a16="http://schemas.microsoft.com/office/drawing/2014/main" id="{81461FFF-B2C1-415C-B4A1-677629C71EF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43" name="Text Box 15">
          <a:extLst>
            <a:ext uri="{FF2B5EF4-FFF2-40B4-BE49-F238E27FC236}">
              <a16:creationId xmlns:a16="http://schemas.microsoft.com/office/drawing/2014/main" id="{A23B5134-B915-424F-9B09-862C9C761B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44" name="Text Box 15">
          <a:extLst>
            <a:ext uri="{FF2B5EF4-FFF2-40B4-BE49-F238E27FC236}">
              <a16:creationId xmlns:a16="http://schemas.microsoft.com/office/drawing/2014/main" id="{25A1CE34-955F-455A-8D96-BF7E3D445B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45" name="Text Box 15">
          <a:extLst>
            <a:ext uri="{FF2B5EF4-FFF2-40B4-BE49-F238E27FC236}">
              <a16:creationId xmlns:a16="http://schemas.microsoft.com/office/drawing/2014/main" id="{241A0D8B-4DC6-4A2F-A86D-0DB5F4FB2FE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46" name="Text Box 15">
          <a:extLst>
            <a:ext uri="{FF2B5EF4-FFF2-40B4-BE49-F238E27FC236}">
              <a16:creationId xmlns:a16="http://schemas.microsoft.com/office/drawing/2014/main" id="{1D9B50C7-F03C-42B2-9D76-55C667E53A0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47" name="Text Box 15">
          <a:extLst>
            <a:ext uri="{FF2B5EF4-FFF2-40B4-BE49-F238E27FC236}">
              <a16:creationId xmlns:a16="http://schemas.microsoft.com/office/drawing/2014/main" id="{75A97923-2870-4332-AFB2-72399290CA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48" name="Text Box 15">
          <a:extLst>
            <a:ext uri="{FF2B5EF4-FFF2-40B4-BE49-F238E27FC236}">
              <a16:creationId xmlns:a16="http://schemas.microsoft.com/office/drawing/2014/main" id="{04C69640-F64D-4FF4-916D-9E75ABF95D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49" name="Text Box 15">
          <a:extLst>
            <a:ext uri="{FF2B5EF4-FFF2-40B4-BE49-F238E27FC236}">
              <a16:creationId xmlns:a16="http://schemas.microsoft.com/office/drawing/2014/main" id="{7E0B0C7F-C4E1-4AED-94A6-430A647BD1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50" name="Text Box 15">
          <a:extLst>
            <a:ext uri="{FF2B5EF4-FFF2-40B4-BE49-F238E27FC236}">
              <a16:creationId xmlns:a16="http://schemas.microsoft.com/office/drawing/2014/main" id="{BB126E08-223F-4B60-89FD-8C9FF97472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51" name="Text Box 15">
          <a:extLst>
            <a:ext uri="{FF2B5EF4-FFF2-40B4-BE49-F238E27FC236}">
              <a16:creationId xmlns:a16="http://schemas.microsoft.com/office/drawing/2014/main" id="{09890D7E-75DA-4E6D-A763-BBCF3A10CC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52" name="Text Box 15">
          <a:extLst>
            <a:ext uri="{FF2B5EF4-FFF2-40B4-BE49-F238E27FC236}">
              <a16:creationId xmlns:a16="http://schemas.microsoft.com/office/drawing/2014/main" id="{294202A8-2DA3-4547-891B-51261524DB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53" name="Text Box 15">
          <a:extLst>
            <a:ext uri="{FF2B5EF4-FFF2-40B4-BE49-F238E27FC236}">
              <a16:creationId xmlns:a16="http://schemas.microsoft.com/office/drawing/2014/main" id="{086AD072-639D-4840-BE2E-F2B3658176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54" name="Text Box 15">
          <a:extLst>
            <a:ext uri="{FF2B5EF4-FFF2-40B4-BE49-F238E27FC236}">
              <a16:creationId xmlns:a16="http://schemas.microsoft.com/office/drawing/2014/main" id="{AD700A61-0AF6-47BF-A587-52B0F2D966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55" name="Text Box 15">
          <a:extLst>
            <a:ext uri="{FF2B5EF4-FFF2-40B4-BE49-F238E27FC236}">
              <a16:creationId xmlns:a16="http://schemas.microsoft.com/office/drawing/2014/main" id="{237D2608-F1E5-4098-A2FC-C62C5A6F69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56" name="Text Box 15">
          <a:extLst>
            <a:ext uri="{FF2B5EF4-FFF2-40B4-BE49-F238E27FC236}">
              <a16:creationId xmlns:a16="http://schemas.microsoft.com/office/drawing/2014/main" id="{E2448FE6-4F66-4948-AEA9-B3E1402914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57" name="Text Box 15">
          <a:extLst>
            <a:ext uri="{FF2B5EF4-FFF2-40B4-BE49-F238E27FC236}">
              <a16:creationId xmlns:a16="http://schemas.microsoft.com/office/drawing/2014/main" id="{361730DE-B80D-43AA-84C5-276AF07674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58" name="Text Box 15">
          <a:extLst>
            <a:ext uri="{FF2B5EF4-FFF2-40B4-BE49-F238E27FC236}">
              <a16:creationId xmlns:a16="http://schemas.microsoft.com/office/drawing/2014/main" id="{89630C3E-3688-439E-A741-E1DE787C0A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59" name="Text Box 15">
          <a:extLst>
            <a:ext uri="{FF2B5EF4-FFF2-40B4-BE49-F238E27FC236}">
              <a16:creationId xmlns:a16="http://schemas.microsoft.com/office/drawing/2014/main" id="{86DBC17E-C067-4940-B0E8-56F3BB4FE4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60" name="Text Box 15">
          <a:extLst>
            <a:ext uri="{FF2B5EF4-FFF2-40B4-BE49-F238E27FC236}">
              <a16:creationId xmlns:a16="http://schemas.microsoft.com/office/drawing/2014/main" id="{767D8641-D2BC-4186-BDF4-145737A01E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61" name="Text Box 15">
          <a:extLst>
            <a:ext uri="{FF2B5EF4-FFF2-40B4-BE49-F238E27FC236}">
              <a16:creationId xmlns:a16="http://schemas.microsoft.com/office/drawing/2014/main" id="{EC5765C5-E694-41A7-B63A-B43BE73481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62" name="Text Box 15">
          <a:extLst>
            <a:ext uri="{FF2B5EF4-FFF2-40B4-BE49-F238E27FC236}">
              <a16:creationId xmlns:a16="http://schemas.microsoft.com/office/drawing/2014/main" id="{F3088210-1D95-486C-A5E8-8DED4F0692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63" name="Text Box 15">
          <a:extLst>
            <a:ext uri="{FF2B5EF4-FFF2-40B4-BE49-F238E27FC236}">
              <a16:creationId xmlns:a16="http://schemas.microsoft.com/office/drawing/2014/main" id="{6312395B-4E77-4BD2-969A-6EE2E226D6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64" name="Text Box 15">
          <a:extLst>
            <a:ext uri="{FF2B5EF4-FFF2-40B4-BE49-F238E27FC236}">
              <a16:creationId xmlns:a16="http://schemas.microsoft.com/office/drawing/2014/main" id="{09B9D133-C94E-43FB-AC0A-780AE42F9E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65" name="Text Box 15">
          <a:extLst>
            <a:ext uri="{FF2B5EF4-FFF2-40B4-BE49-F238E27FC236}">
              <a16:creationId xmlns:a16="http://schemas.microsoft.com/office/drawing/2014/main" id="{6CA65C01-3A75-4105-B46F-FF66151898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66" name="Text Box 15">
          <a:extLst>
            <a:ext uri="{FF2B5EF4-FFF2-40B4-BE49-F238E27FC236}">
              <a16:creationId xmlns:a16="http://schemas.microsoft.com/office/drawing/2014/main" id="{FF0489CD-6126-4C99-B25B-54DF63AA8B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67" name="Text Box 15">
          <a:extLst>
            <a:ext uri="{FF2B5EF4-FFF2-40B4-BE49-F238E27FC236}">
              <a16:creationId xmlns:a16="http://schemas.microsoft.com/office/drawing/2014/main" id="{9B921277-A7BE-4EE4-909A-8954B291D7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68" name="Text Box 15">
          <a:extLst>
            <a:ext uri="{FF2B5EF4-FFF2-40B4-BE49-F238E27FC236}">
              <a16:creationId xmlns:a16="http://schemas.microsoft.com/office/drawing/2014/main" id="{584E1EF6-C9EF-4C98-8BF5-43C19DA96D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69" name="Text Box 15">
          <a:extLst>
            <a:ext uri="{FF2B5EF4-FFF2-40B4-BE49-F238E27FC236}">
              <a16:creationId xmlns:a16="http://schemas.microsoft.com/office/drawing/2014/main" id="{51602C82-A526-42B1-97E3-523A0A89BE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70" name="Text Box 15">
          <a:extLst>
            <a:ext uri="{FF2B5EF4-FFF2-40B4-BE49-F238E27FC236}">
              <a16:creationId xmlns:a16="http://schemas.microsoft.com/office/drawing/2014/main" id="{F89A0BB2-E1FA-4581-8E14-98AEDD4569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71" name="Text Box 15">
          <a:extLst>
            <a:ext uri="{FF2B5EF4-FFF2-40B4-BE49-F238E27FC236}">
              <a16:creationId xmlns:a16="http://schemas.microsoft.com/office/drawing/2014/main" id="{F0B10D93-AF51-4675-81B6-CBDEBA8F01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72" name="Text Box 15">
          <a:extLst>
            <a:ext uri="{FF2B5EF4-FFF2-40B4-BE49-F238E27FC236}">
              <a16:creationId xmlns:a16="http://schemas.microsoft.com/office/drawing/2014/main" id="{D3A04CAC-37B1-4BC6-9A26-06A8981345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73" name="Text Box 15">
          <a:extLst>
            <a:ext uri="{FF2B5EF4-FFF2-40B4-BE49-F238E27FC236}">
              <a16:creationId xmlns:a16="http://schemas.microsoft.com/office/drawing/2014/main" id="{322DEBB1-70E2-4EC7-B6F5-3725DE120C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74" name="Text Box 15">
          <a:extLst>
            <a:ext uri="{FF2B5EF4-FFF2-40B4-BE49-F238E27FC236}">
              <a16:creationId xmlns:a16="http://schemas.microsoft.com/office/drawing/2014/main" id="{0815B203-8C0D-4845-AEF6-9417343DC3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75" name="Text Box 15">
          <a:extLst>
            <a:ext uri="{FF2B5EF4-FFF2-40B4-BE49-F238E27FC236}">
              <a16:creationId xmlns:a16="http://schemas.microsoft.com/office/drawing/2014/main" id="{E0AD10B9-6FA9-428F-9274-572790F0AB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76" name="Text Box 15">
          <a:extLst>
            <a:ext uri="{FF2B5EF4-FFF2-40B4-BE49-F238E27FC236}">
              <a16:creationId xmlns:a16="http://schemas.microsoft.com/office/drawing/2014/main" id="{D1739B3C-9B3E-491D-9D87-BEDD3F5799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77" name="Text Box 15">
          <a:extLst>
            <a:ext uri="{FF2B5EF4-FFF2-40B4-BE49-F238E27FC236}">
              <a16:creationId xmlns:a16="http://schemas.microsoft.com/office/drawing/2014/main" id="{E1E36461-4F00-401F-896F-81F5556F77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78" name="Text Box 15">
          <a:extLst>
            <a:ext uri="{FF2B5EF4-FFF2-40B4-BE49-F238E27FC236}">
              <a16:creationId xmlns:a16="http://schemas.microsoft.com/office/drawing/2014/main" id="{E378ADE3-59BA-4AE3-9C1D-C4BACB0D09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79" name="Text Box 15">
          <a:extLst>
            <a:ext uri="{FF2B5EF4-FFF2-40B4-BE49-F238E27FC236}">
              <a16:creationId xmlns:a16="http://schemas.microsoft.com/office/drawing/2014/main" id="{642E5447-5638-4B53-875E-3E21FFAA7A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80" name="Text Box 15">
          <a:extLst>
            <a:ext uri="{FF2B5EF4-FFF2-40B4-BE49-F238E27FC236}">
              <a16:creationId xmlns:a16="http://schemas.microsoft.com/office/drawing/2014/main" id="{3E7680A0-BDA4-45BD-8134-6ED13BB058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81" name="Text Box 15">
          <a:extLst>
            <a:ext uri="{FF2B5EF4-FFF2-40B4-BE49-F238E27FC236}">
              <a16:creationId xmlns:a16="http://schemas.microsoft.com/office/drawing/2014/main" id="{53C3C6D6-8EE3-42AA-A38D-83ACB482DC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82" name="Text Box 15">
          <a:extLst>
            <a:ext uri="{FF2B5EF4-FFF2-40B4-BE49-F238E27FC236}">
              <a16:creationId xmlns:a16="http://schemas.microsoft.com/office/drawing/2014/main" id="{0EF30056-7A9F-4508-B37F-CA7A965B3DE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83" name="Text Box 15">
          <a:extLst>
            <a:ext uri="{FF2B5EF4-FFF2-40B4-BE49-F238E27FC236}">
              <a16:creationId xmlns:a16="http://schemas.microsoft.com/office/drawing/2014/main" id="{51834003-7FC0-4B1C-B0C0-E59628EF3F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84" name="Text Box 15">
          <a:extLst>
            <a:ext uri="{FF2B5EF4-FFF2-40B4-BE49-F238E27FC236}">
              <a16:creationId xmlns:a16="http://schemas.microsoft.com/office/drawing/2014/main" id="{014F5560-60B2-4642-9A09-A867A44C56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85" name="Text Box 15">
          <a:extLst>
            <a:ext uri="{FF2B5EF4-FFF2-40B4-BE49-F238E27FC236}">
              <a16:creationId xmlns:a16="http://schemas.microsoft.com/office/drawing/2014/main" id="{1E7C4ADA-8151-48BF-953F-73A7AF3CD5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86" name="Text Box 15">
          <a:extLst>
            <a:ext uri="{FF2B5EF4-FFF2-40B4-BE49-F238E27FC236}">
              <a16:creationId xmlns:a16="http://schemas.microsoft.com/office/drawing/2014/main" id="{CA9106E9-6BB9-48F0-9238-1C1CB12004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87" name="Text Box 15">
          <a:extLst>
            <a:ext uri="{FF2B5EF4-FFF2-40B4-BE49-F238E27FC236}">
              <a16:creationId xmlns:a16="http://schemas.microsoft.com/office/drawing/2014/main" id="{FBA167A2-A891-4DA5-AA9F-02883DC28E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88" name="Text Box 15">
          <a:extLst>
            <a:ext uri="{FF2B5EF4-FFF2-40B4-BE49-F238E27FC236}">
              <a16:creationId xmlns:a16="http://schemas.microsoft.com/office/drawing/2014/main" id="{DF880093-B36A-472B-AB20-4976646007A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89" name="Text Box 15">
          <a:extLst>
            <a:ext uri="{FF2B5EF4-FFF2-40B4-BE49-F238E27FC236}">
              <a16:creationId xmlns:a16="http://schemas.microsoft.com/office/drawing/2014/main" id="{33C83A98-02A8-499B-A15B-2959EFCD4E5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90" name="Text Box 15">
          <a:extLst>
            <a:ext uri="{FF2B5EF4-FFF2-40B4-BE49-F238E27FC236}">
              <a16:creationId xmlns:a16="http://schemas.microsoft.com/office/drawing/2014/main" id="{961EE5EA-48A5-4D82-BE26-39E678AEE54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91" name="Text Box 15">
          <a:extLst>
            <a:ext uri="{FF2B5EF4-FFF2-40B4-BE49-F238E27FC236}">
              <a16:creationId xmlns:a16="http://schemas.microsoft.com/office/drawing/2014/main" id="{9D0F469D-8156-441E-9945-44C262C146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92" name="Text Box 15">
          <a:extLst>
            <a:ext uri="{FF2B5EF4-FFF2-40B4-BE49-F238E27FC236}">
              <a16:creationId xmlns:a16="http://schemas.microsoft.com/office/drawing/2014/main" id="{E91FE7E4-B53A-4853-A696-10E8C7F06E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93" name="Text Box 15">
          <a:extLst>
            <a:ext uri="{FF2B5EF4-FFF2-40B4-BE49-F238E27FC236}">
              <a16:creationId xmlns:a16="http://schemas.microsoft.com/office/drawing/2014/main" id="{4B19DD71-236B-4E52-83B7-62DA1C5957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94" name="Text Box 15">
          <a:extLst>
            <a:ext uri="{FF2B5EF4-FFF2-40B4-BE49-F238E27FC236}">
              <a16:creationId xmlns:a16="http://schemas.microsoft.com/office/drawing/2014/main" id="{D29AD502-5656-4F2C-80FC-FB8DD5E84F6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95" name="Text Box 15">
          <a:extLst>
            <a:ext uri="{FF2B5EF4-FFF2-40B4-BE49-F238E27FC236}">
              <a16:creationId xmlns:a16="http://schemas.microsoft.com/office/drawing/2014/main" id="{5256BA38-2CEA-46A8-854C-9BF61EC0FE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96" name="Text Box 15">
          <a:extLst>
            <a:ext uri="{FF2B5EF4-FFF2-40B4-BE49-F238E27FC236}">
              <a16:creationId xmlns:a16="http://schemas.microsoft.com/office/drawing/2014/main" id="{67C8872E-FAF2-452B-AAA4-D3531BA819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97" name="Text Box 15">
          <a:extLst>
            <a:ext uri="{FF2B5EF4-FFF2-40B4-BE49-F238E27FC236}">
              <a16:creationId xmlns:a16="http://schemas.microsoft.com/office/drawing/2014/main" id="{292A9B6C-0A7E-4C15-99BF-5891F6CBDC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98" name="Text Box 15">
          <a:extLst>
            <a:ext uri="{FF2B5EF4-FFF2-40B4-BE49-F238E27FC236}">
              <a16:creationId xmlns:a16="http://schemas.microsoft.com/office/drawing/2014/main" id="{1F350192-8367-4A2A-8CF3-512B9EC565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99" name="Text Box 15">
          <a:extLst>
            <a:ext uri="{FF2B5EF4-FFF2-40B4-BE49-F238E27FC236}">
              <a16:creationId xmlns:a16="http://schemas.microsoft.com/office/drawing/2014/main" id="{658F4A23-9C64-4749-9B55-4B0923F510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500" name="Text Box 15">
          <a:extLst>
            <a:ext uri="{FF2B5EF4-FFF2-40B4-BE49-F238E27FC236}">
              <a16:creationId xmlns:a16="http://schemas.microsoft.com/office/drawing/2014/main" id="{C0B3341D-ECE3-4DED-A8ED-4D96F14420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501" name="Text Box 15">
          <a:extLst>
            <a:ext uri="{FF2B5EF4-FFF2-40B4-BE49-F238E27FC236}">
              <a16:creationId xmlns:a16="http://schemas.microsoft.com/office/drawing/2014/main" id="{950133C1-A224-4DEB-9BC2-3A1AC1B4E9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02" name="Text Box 15">
          <a:extLst>
            <a:ext uri="{FF2B5EF4-FFF2-40B4-BE49-F238E27FC236}">
              <a16:creationId xmlns:a16="http://schemas.microsoft.com/office/drawing/2014/main" id="{28D1E1C8-1BA4-4F34-A045-2ECF2747B3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03" name="Text Box 15">
          <a:extLst>
            <a:ext uri="{FF2B5EF4-FFF2-40B4-BE49-F238E27FC236}">
              <a16:creationId xmlns:a16="http://schemas.microsoft.com/office/drawing/2014/main" id="{C43DE5E0-D9AB-428D-BB8E-B23346857B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04" name="Text Box 15">
          <a:extLst>
            <a:ext uri="{FF2B5EF4-FFF2-40B4-BE49-F238E27FC236}">
              <a16:creationId xmlns:a16="http://schemas.microsoft.com/office/drawing/2014/main" id="{3BE2DF9A-D628-419F-B2E0-D0C6E35353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05" name="Text Box 15">
          <a:extLst>
            <a:ext uri="{FF2B5EF4-FFF2-40B4-BE49-F238E27FC236}">
              <a16:creationId xmlns:a16="http://schemas.microsoft.com/office/drawing/2014/main" id="{A52EB0C6-ECAE-44AB-9178-5E41E0EFB6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06" name="Text Box 15">
          <a:extLst>
            <a:ext uri="{FF2B5EF4-FFF2-40B4-BE49-F238E27FC236}">
              <a16:creationId xmlns:a16="http://schemas.microsoft.com/office/drawing/2014/main" id="{1854C3B4-B5BF-49BA-859A-DAA7D1A976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07" name="Text Box 15">
          <a:extLst>
            <a:ext uri="{FF2B5EF4-FFF2-40B4-BE49-F238E27FC236}">
              <a16:creationId xmlns:a16="http://schemas.microsoft.com/office/drawing/2014/main" id="{9D6EEECC-11F8-4D36-AD63-06C4A953E4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08" name="Text Box 15">
          <a:extLst>
            <a:ext uri="{FF2B5EF4-FFF2-40B4-BE49-F238E27FC236}">
              <a16:creationId xmlns:a16="http://schemas.microsoft.com/office/drawing/2014/main" id="{40E789E8-AB7C-4356-BF55-0CC8970FC4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09" name="Text Box 15">
          <a:extLst>
            <a:ext uri="{FF2B5EF4-FFF2-40B4-BE49-F238E27FC236}">
              <a16:creationId xmlns:a16="http://schemas.microsoft.com/office/drawing/2014/main" id="{BA9E93CE-649F-4323-A430-DC584E5DF5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10" name="Text Box 15">
          <a:extLst>
            <a:ext uri="{FF2B5EF4-FFF2-40B4-BE49-F238E27FC236}">
              <a16:creationId xmlns:a16="http://schemas.microsoft.com/office/drawing/2014/main" id="{ED3D7C74-805D-4360-A796-9421DE7F13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11" name="Text Box 15">
          <a:extLst>
            <a:ext uri="{FF2B5EF4-FFF2-40B4-BE49-F238E27FC236}">
              <a16:creationId xmlns:a16="http://schemas.microsoft.com/office/drawing/2014/main" id="{6E600FDC-CEA8-4A8B-AC1B-96269A8FDF9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12" name="Text Box 15">
          <a:extLst>
            <a:ext uri="{FF2B5EF4-FFF2-40B4-BE49-F238E27FC236}">
              <a16:creationId xmlns:a16="http://schemas.microsoft.com/office/drawing/2014/main" id="{4C5FA733-6A38-4E2A-96AE-EF9C6B3375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13" name="Text Box 15">
          <a:extLst>
            <a:ext uri="{FF2B5EF4-FFF2-40B4-BE49-F238E27FC236}">
              <a16:creationId xmlns:a16="http://schemas.microsoft.com/office/drawing/2014/main" id="{AA385421-A033-4060-8005-FB77E17154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14" name="Text Box 15">
          <a:extLst>
            <a:ext uri="{FF2B5EF4-FFF2-40B4-BE49-F238E27FC236}">
              <a16:creationId xmlns:a16="http://schemas.microsoft.com/office/drawing/2014/main" id="{BF3293EC-E27B-4B74-9C61-87F1135605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15" name="Text Box 15">
          <a:extLst>
            <a:ext uri="{FF2B5EF4-FFF2-40B4-BE49-F238E27FC236}">
              <a16:creationId xmlns:a16="http://schemas.microsoft.com/office/drawing/2014/main" id="{F62429D4-AD64-42DD-A989-C689329E7E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16" name="Text Box 15">
          <a:extLst>
            <a:ext uri="{FF2B5EF4-FFF2-40B4-BE49-F238E27FC236}">
              <a16:creationId xmlns:a16="http://schemas.microsoft.com/office/drawing/2014/main" id="{DFF43F12-8B71-4324-B04A-883F7ACB90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17" name="Text Box 15">
          <a:extLst>
            <a:ext uri="{FF2B5EF4-FFF2-40B4-BE49-F238E27FC236}">
              <a16:creationId xmlns:a16="http://schemas.microsoft.com/office/drawing/2014/main" id="{D23CD126-4917-485A-B866-7EEA0A311D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18" name="Text Box 15">
          <a:extLst>
            <a:ext uri="{FF2B5EF4-FFF2-40B4-BE49-F238E27FC236}">
              <a16:creationId xmlns:a16="http://schemas.microsoft.com/office/drawing/2014/main" id="{264E3827-6F56-4747-9B5F-732C9049774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19" name="Text Box 15">
          <a:extLst>
            <a:ext uri="{FF2B5EF4-FFF2-40B4-BE49-F238E27FC236}">
              <a16:creationId xmlns:a16="http://schemas.microsoft.com/office/drawing/2014/main" id="{5A24F696-9D52-4EC6-8735-E73DF85783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20" name="Text Box 15">
          <a:extLst>
            <a:ext uri="{FF2B5EF4-FFF2-40B4-BE49-F238E27FC236}">
              <a16:creationId xmlns:a16="http://schemas.microsoft.com/office/drawing/2014/main" id="{EDCDCF7E-42FF-450D-A415-460590747A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21" name="Text Box 15">
          <a:extLst>
            <a:ext uri="{FF2B5EF4-FFF2-40B4-BE49-F238E27FC236}">
              <a16:creationId xmlns:a16="http://schemas.microsoft.com/office/drawing/2014/main" id="{49CB600B-C956-40E5-A1EC-427B7ED982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22" name="Text Box 15">
          <a:extLst>
            <a:ext uri="{FF2B5EF4-FFF2-40B4-BE49-F238E27FC236}">
              <a16:creationId xmlns:a16="http://schemas.microsoft.com/office/drawing/2014/main" id="{02E38FDC-6717-4FDD-B566-6CB7CE47B13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23" name="Text Box 15">
          <a:extLst>
            <a:ext uri="{FF2B5EF4-FFF2-40B4-BE49-F238E27FC236}">
              <a16:creationId xmlns:a16="http://schemas.microsoft.com/office/drawing/2014/main" id="{687BD287-0F8E-4938-BD4C-8EB47A1374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24" name="Text Box 15">
          <a:extLst>
            <a:ext uri="{FF2B5EF4-FFF2-40B4-BE49-F238E27FC236}">
              <a16:creationId xmlns:a16="http://schemas.microsoft.com/office/drawing/2014/main" id="{F2622FEF-77DD-4878-8ADB-94A04C1A56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25" name="Text Box 15">
          <a:extLst>
            <a:ext uri="{FF2B5EF4-FFF2-40B4-BE49-F238E27FC236}">
              <a16:creationId xmlns:a16="http://schemas.microsoft.com/office/drawing/2014/main" id="{847714B5-6B7B-43A7-973B-C88F822358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26" name="Text Box 15">
          <a:extLst>
            <a:ext uri="{FF2B5EF4-FFF2-40B4-BE49-F238E27FC236}">
              <a16:creationId xmlns:a16="http://schemas.microsoft.com/office/drawing/2014/main" id="{B83D2C82-3E35-4837-8F27-E8C4726F0A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27" name="Text Box 15">
          <a:extLst>
            <a:ext uri="{FF2B5EF4-FFF2-40B4-BE49-F238E27FC236}">
              <a16:creationId xmlns:a16="http://schemas.microsoft.com/office/drawing/2014/main" id="{A8E883F0-23B1-48B5-A07C-782A6FF8FA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28" name="Text Box 15">
          <a:extLst>
            <a:ext uri="{FF2B5EF4-FFF2-40B4-BE49-F238E27FC236}">
              <a16:creationId xmlns:a16="http://schemas.microsoft.com/office/drawing/2014/main" id="{530EE2CD-E28C-4BC1-89C3-6C0C6C4017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29" name="Text Box 15">
          <a:extLst>
            <a:ext uri="{FF2B5EF4-FFF2-40B4-BE49-F238E27FC236}">
              <a16:creationId xmlns:a16="http://schemas.microsoft.com/office/drawing/2014/main" id="{89B602A9-1ECC-4AB0-A82E-CF66CBF0EE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30" name="Text Box 15">
          <a:extLst>
            <a:ext uri="{FF2B5EF4-FFF2-40B4-BE49-F238E27FC236}">
              <a16:creationId xmlns:a16="http://schemas.microsoft.com/office/drawing/2014/main" id="{2F5172E2-A107-4B32-8C91-7D43C193D2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31" name="Text Box 15">
          <a:extLst>
            <a:ext uri="{FF2B5EF4-FFF2-40B4-BE49-F238E27FC236}">
              <a16:creationId xmlns:a16="http://schemas.microsoft.com/office/drawing/2014/main" id="{0074D6F4-F784-40B0-A715-05E98D749E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32" name="Text Box 15">
          <a:extLst>
            <a:ext uri="{FF2B5EF4-FFF2-40B4-BE49-F238E27FC236}">
              <a16:creationId xmlns:a16="http://schemas.microsoft.com/office/drawing/2014/main" id="{263D0729-284A-41E5-9C60-BFF38E6E50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33" name="Text Box 15">
          <a:extLst>
            <a:ext uri="{FF2B5EF4-FFF2-40B4-BE49-F238E27FC236}">
              <a16:creationId xmlns:a16="http://schemas.microsoft.com/office/drawing/2014/main" id="{408B700A-121D-45EC-ADF1-C9EC01E696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34" name="Text Box 15">
          <a:extLst>
            <a:ext uri="{FF2B5EF4-FFF2-40B4-BE49-F238E27FC236}">
              <a16:creationId xmlns:a16="http://schemas.microsoft.com/office/drawing/2014/main" id="{0CD5F845-B5A2-419F-B0BA-49537DCB9A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35" name="Text Box 15">
          <a:extLst>
            <a:ext uri="{FF2B5EF4-FFF2-40B4-BE49-F238E27FC236}">
              <a16:creationId xmlns:a16="http://schemas.microsoft.com/office/drawing/2014/main" id="{C4D3F944-461D-494A-A4A2-DEE4618F35D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36" name="Text Box 15">
          <a:extLst>
            <a:ext uri="{FF2B5EF4-FFF2-40B4-BE49-F238E27FC236}">
              <a16:creationId xmlns:a16="http://schemas.microsoft.com/office/drawing/2014/main" id="{36A020E7-AA3D-42E8-BF7A-481C161B65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37" name="Text Box 15">
          <a:extLst>
            <a:ext uri="{FF2B5EF4-FFF2-40B4-BE49-F238E27FC236}">
              <a16:creationId xmlns:a16="http://schemas.microsoft.com/office/drawing/2014/main" id="{EE69BAA0-7158-4BA9-B560-2B495A45A0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38" name="Text Box 15">
          <a:extLst>
            <a:ext uri="{FF2B5EF4-FFF2-40B4-BE49-F238E27FC236}">
              <a16:creationId xmlns:a16="http://schemas.microsoft.com/office/drawing/2014/main" id="{0B75D370-372B-423B-926E-64906B8CC8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39" name="Text Box 15">
          <a:extLst>
            <a:ext uri="{FF2B5EF4-FFF2-40B4-BE49-F238E27FC236}">
              <a16:creationId xmlns:a16="http://schemas.microsoft.com/office/drawing/2014/main" id="{9ADAD702-3059-4553-AE8C-1857C23D1F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40" name="Text Box 15">
          <a:extLst>
            <a:ext uri="{FF2B5EF4-FFF2-40B4-BE49-F238E27FC236}">
              <a16:creationId xmlns:a16="http://schemas.microsoft.com/office/drawing/2014/main" id="{605FBDC8-2700-4CCA-8352-F21B5F8F4D5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41" name="Text Box 15">
          <a:extLst>
            <a:ext uri="{FF2B5EF4-FFF2-40B4-BE49-F238E27FC236}">
              <a16:creationId xmlns:a16="http://schemas.microsoft.com/office/drawing/2014/main" id="{E45F3C2C-B15E-40FF-A56F-9B7664875C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42" name="Text Box 15">
          <a:extLst>
            <a:ext uri="{FF2B5EF4-FFF2-40B4-BE49-F238E27FC236}">
              <a16:creationId xmlns:a16="http://schemas.microsoft.com/office/drawing/2014/main" id="{40047C3D-7D3A-4B9B-8EA0-8A4DBF7F11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43" name="Text Box 15">
          <a:extLst>
            <a:ext uri="{FF2B5EF4-FFF2-40B4-BE49-F238E27FC236}">
              <a16:creationId xmlns:a16="http://schemas.microsoft.com/office/drawing/2014/main" id="{4A5E9DA3-2202-408B-B9C9-CDE48E09A7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44" name="Text Box 15">
          <a:extLst>
            <a:ext uri="{FF2B5EF4-FFF2-40B4-BE49-F238E27FC236}">
              <a16:creationId xmlns:a16="http://schemas.microsoft.com/office/drawing/2014/main" id="{D3FCDD8E-013F-48D5-B1F0-1AFDE02F93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45" name="Text Box 15">
          <a:extLst>
            <a:ext uri="{FF2B5EF4-FFF2-40B4-BE49-F238E27FC236}">
              <a16:creationId xmlns:a16="http://schemas.microsoft.com/office/drawing/2014/main" id="{9EDE5EF4-31F9-4CCF-B355-097764ABF5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46" name="Text Box 15">
          <a:extLst>
            <a:ext uri="{FF2B5EF4-FFF2-40B4-BE49-F238E27FC236}">
              <a16:creationId xmlns:a16="http://schemas.microsoft.com/office/drawing/2014/main" id="{F575E5F4-E1AA-4F5A-A003-4D05E65B48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47" name="Text Box 15">
          <a:extLst>
            <a:ext uri="{FF2B5EF4-FFF2-40B4-BE49-F238E27FC236}">
              <a16:creationId xmlns:a16="http://schemas.microsoft.com/office/drawing/2014/main" id="{C5AC747F-1689-4886-B3FD-76C3E39EC6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48" name="Text Box 15">
          <a:extLst>
            <a:ext uri="{FF2B5EF4-FFF2-40B4-BE49-F238E27FC236}">
              <a16:creationId xmlns:a16="http://schemas.microsoft.com/office/drawing/2014/main" id="{27363263-E62F-4B3E-805A-6F0AB25533E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49" name="Text Box 15">
          <a:extLst>
            <a:ext uri="{FF2B5EF4-FFF2-40B4-BE49-F238E27FC236}">
              <a16:creationId xmlns:a16="http://schemas.microsoft.com/office/drawing/2014/main" id="{15DEEBB2-64D8-469A-BAD9-763CD04E36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50" name="Text Box 15">
          <a:extLst>
            <a:ext uri="{FF2B5EF4-FFF2-40B4-BE49-F238E27FC236}">
              <a16:creationId xmlns:a16="http://schemas.microsoft.com/office/drawing/2014/main" id="{CDB50886-B757-4DF1-AD11-12485853B0D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51" name="Text Box 15">
          <a:extLst>
            <a:ext uri="{FF2B5EF4-FFF2-40B4-BE49-F238E27FC236}">
              <a16:creationId xmlns:a16="http://schemas.microsoft.com/office/drawing/2014/main" id="{B7BB9438-C5E9-45EE-8BAB-6242AEE18C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52" name="Text Box 15">
          <a:extLst>
            <a:ext uri="{FF2B5EF4-FFF2-40B4-BE49-F238E27FC236}">
              <a16:creationId xmlns:a16="http://schemas.microsoft.com/office/drawing/2014/main" id="{47FE3FC7-828D-42E6-9945-9550330D88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53" name="Text Box 15">
          <a:extLst>
            <a:ext uri="{FF2B5EF4-FFF2-40B4-BE49-F238E27FC236}">
              <a16:creationId xmlns:a16="http://schemas.microsoft.com/office/drawing/2014/main" id="{B7E22BA8-D5DE-4D9D-934A-C1949381FF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54" name="Text Box 15">
          <a:extLst>
            <a:ext uri="{FF2B5EF4-FFF2-40B4-BE49-F238E27FC236}">
              <a16:creationId xmlns:a16="http://schemas.microsoft.com/office/drawing/2014/main" id="{981C331F-B1C9-4BA6-AC7D-D8EED55811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55" name="Text Box 15">
          <a:extLst>
            <a:ext uri="{FF2B5EF4-FFF2-40B4-BE49-F238E27FC236}">
              <a16:creationId xmlns:a16="http://schemas.microsoft.com/office/drawing/2014/main" id="{4399E6E9-67F7-40B1-9251-61953C5C02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56" name="Text Box 15">
          <a:extLst>
            <a:ext uri="{FF2B5EF4-FFF2-40B4-BE49-F238E27FC236}">
              <a16:creationId xmlns:a16="http://schemas.microsoft.com/office/drawing/2014/main" id="{3B0FA53F-5AD2-4AEE-AC9C-5CF686BEC6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57" name="Text Box 15">
          <a:extLst>
            <a:ext uri="{FF2B5EF4-FFF2-40B4-BE49-F238E27FC236}">
              <a16:creationId xmlns:a16="http://schemas.microsoft.com/office/drawing/2014/main" id="{653C33F4-3533-4AFE-B07D-33075D27C8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58" name="Text Box 15">
          <a:extLst>
            <a:ext uri="{FF2B5EF4-FFF2-40B4-BE49-F238E27FC236}">
              <a16:creationId xmlns:a16="http://schemas.microsoft.com/office/drawing/2014/main" id="{6DA09203-91E1-4E3E-8D2A-A8BAB30798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59" name="Text Box 15">
          <a:extLst>
            <a:ext uri="{FF2B5EF4-FFF2-40B4-BE49-F238E27FC236}">
              <a16:creationId xmlns:a16="http://schemas.microsoft.com/office/drawing/2014/main" id="{DD6172B4-D07C-42DE-BEFC-7E06F24F76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60" name="Text Box 15">
          <a:extLst>
            <a:ext uri="{FF2B5EF4-FFF2-40B4-BE49-F238E27FC236}">
              <a16:creationId xmlns:a16="http://schemas.microsoft.com/office/drawing/2014/main" id="{08D26ECD-83E4-4E07-BD37-81BE13A507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61" name="Text Box 15">
          <a:extLst>
            <a:ext uri="{FF2B5EF4-FFF2-40B4-BE49-F238E27FC236}">
              <a16:creationId xmlns:a16="http://schemas.microsoft.com/office/drawing/2014/main" id="{1B38C48A-D543-4A25-8D75-4BA1CA2A43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62" name="Text Box 15">
          <a:extLst>
            <a:ext uri="{FF2B5EF4-FFF2-40B4-BE49-F238E27FC236}">
              <a16:creationId xmlns:a16="http://schemas.microsoft.com/office/drawing/2014/main" id="{FF4815B8-8064-40CD-A78F-304B74958E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63" name="Text Box 15">
          <a:extLst>
            <a:ext uri="{FF2B5EF4-FFF2-40B4-BE49-F238E27FC236}">
              <a16:creationId xmlns:a16="http://schemas.microsoft.com/office/drawing/2014/main" id="{935CD88B-FAB4-478A-8DB3-994E11042C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64" name="Text Box 15">
          <a:extLst>
            <a:ext uri="{FF2B5EF4-FFF2-40B4-BE49-F238E27FC236}">
              <a16:creationId xmlns:a16="http://schemas.microsoft.com/office/drawing/2014/main" id="{F00C150E-6288-438B-8481-11F9701113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65" name="Text Box 15">
          <a:extLst>
            <a:ext uri="{FF2B5EF4-FFF2-40B4-BE49-F238E27FC236}">
              <a16:creationId xmlns:a16="http://schemas.microsoft.com/office/drawing/2014/main" id="{DA1CF213-A486-40CD-B308-26EE4DEDAB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66" name="Text Box 15">
          <a:extLst>
            <a:ext uri="{FF2B5EF4-FFF2-40B4-BE49-F238E27FC236}">
              <a16:creationId xmlns:a16="http://schemas.microsoft.com/office/drawing/2014/main" id="{A8265B19-3840-431D-95B9-C71A8309AB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67" name="Text Box 15">
          <a:extLst>
            <a:ext uri="{FF2B5EF4-FFF2-40B4-BE49-F238E27FC236}">
              <a16:creationId xmlns:a16="http://schemas.microsoft.com/office/drawing/2014/main" id="{79F7CA29-E1FA-40DA-8ECE-32215E0CF3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68" name="Text Box 15">
          <a:extLst>
            <a:ext uri="{FF2B5EF4-FFF2-40B4-BE49-F238E27FC236}">
              <a16:creationId xmlns:a16="http://schemas.microsoft.com/office/drawing/2014/main" id="{EA20D6B3-B2ED-4BE8-86FE-252F7565D1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69" name="Text Box 15">
          <a:extLst>
            <a:ext uri="{FF2B5EF4-FFF2-40B4-BE49-F238E27FC236}">
              <a16:creationId xmlns:a16="http://schemas.microsoft.com/office/drawing/2014/main" id="{53A25D20-7160-4403-BBC7-8273BE1323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70" name="Text Box 15">
          <a:extLst>
            <a:ext uri="{FF2B5EF4-FFF2-40B4-BE49-F238E27FC236}">
              <a16:creationId xmlns:a16="http://schemas.microsoft.com/office/drawing/2014/main" id="{B81DAE0E-9F78-4BDC-8FE0-443FBBD76A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71" name="Text Box 15">
          <a:extLst>
            <a:ext uri="{FF2B5EF4-FFF2-40B4-BE49-F238E27FC236}">
              <a16:creationId xmlns:a16="http://schemas.microsoft.com/office/drawing/2014/main" id="{3A2F5711-A97D-4FC6-9887-F34256169F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72" name="Text Box 15">
          <a:extLst>
            <a:ext uri="{FF2B5EF4-FFF2-40B4-BE49-F238E27FC236}">
              <a16:creationId xmlns:a16="http://schemas.microsoft.com/office/drawing/2014/main" id="{061E8A00-451F-4529-98CD-3837ACEF56C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73" name="Text Box 15">
          <a:extLst>
            <a:ext uri="{FF2B5EF4-FFF2-40B4-BE49-F238E27FC236}">
              <a16:creationId xmlns:a16="http://schemas.microsoft.com/office/drawing/2014/main" id="{2F78A239-4C5C-4245-AC96-B0185EFF69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74" name="Text Box 15">
          <a:extLst>
            <a:ext uri="{FF2B5EF4-FFF2-40B4-BE49-F238E27FC236}">
              <a16:creationId xmlns:a16="http://schemas.microsoft.com/office/drawing/2014/main" id="{366C0B5C-9AEC-4F28-91E3-6A4DB3D2D5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75" name="Text Box 15">
          <a:extLst>
            <a:ext uri="{FF2B5EF4-FFF2-40B4-BE49-F238E27FC236}">
              <a16:creationId xmlns:a16="http://schemas.microsoft.com/office/drawing/2014/main" id="{041040A4-FBA1-478A-B3D4-0908FA4A11D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76" name="Text Box 15">
          <a:extLst>
            <a:ext uri="{FF2B5EF4-FFF2-40B4-BE49-F238E27FC236}">
              <a16:creationId xmlns:a16="http://schemas.microsoft.com/office/drawing/2014/main" id="{7E3D4689-872D-42CB-8A3E-9A23CC2BD4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77" name="Text Box 15">
          <a:extLst>
            <a:ext uri="{FF2B5EF4-FFF2-40B4-BE49-F238E27FC236}">
              <a16:creationId xmlns:a16="http://schemas.microsoft.com/office/drawing/2014/main" id="{2224D4FB-E9DC-4340-A1E4-55ACF0F0EC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78" name="Text Box 15">
          <a:extLst>
            <a:ext uri="{FF2B5EF4-FFF2-40B4-BE49-F238E27FC236}">
              <a16:creationId xmlns:a16="http://schemas.microsoft.com/office/drawing/2014/main" id="{D06F9086-7370-4CEC-A5AC-1D1CF0DBDD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79" name="Text Box 15">
          <a:extLst>
            <a:ext uri="{FF2B5EF4-FFF2-40B4-BE49-F238E27FC236}">
              <a16:creationId xmlns:a16="http://schemas.microsoft.com/office/drawing/2014/main" id="{FCA40918-759C-45D2-990F-617E29D4F0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80" name="Text Box 15">
          <a:extLst>
            <a:ext uri="{FF2B5EF4-FFF2-40B4-BE49-F238E27FC236}">
              <a16:creationId xmlns:a16="http://schemas.microsoft.com/office/drawing/2014/main" id="{26EA61AD-3CC0-4552-A05E-532C504A50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81" name="Text Box 15">
          <a:extLst>
            <a:ext uri="{FF2B5EF4-FFF2-40B4-BE49-F238E27FC236}">
              <a16:creationId xmlns:a16="http://schemas.microsoft.com/office/drawing/2014/main" id="{FBF2F098-EC40-409F-95D5-B5AA9E2B67C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82" name="Text Box 15">
          <a:extLst>
            <a:ext uri="{FF2B5EF4-FFF2-40B4-BE49-F238E27FC236}">
              <a16:creationId xmlns:a16="http://schemas.microsoft.com/office/drawing/2014/main" id="{D2C35AC4-8E6B-4467-BEFA-6107AB2438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83" name="Text Box 15">
          <a:extLst>
            <a:ext uri="{FF2B5EF4-FFF2-40B4-BE49-F238E27FC236}">
              <a16:creationId xmlns:a16="http://schemas.microsoft.com/office/drawing/2014/main" id="{B9A07C36-7DF2-410A-BC95-EC81A0C3A4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84" name="Text Box 15">
          <a:extLst>
            <a:ext uri="{FF2B5EF4-FFF2-40B4-BE49-F238E27FC236}">
              <a16:creationId xmlns:a16="http://schemas.microsoft.com/office/drawing/2014/main" id="{C72DE019-CECB-47D4-9C4E-257035E028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85" name="Text Box 15">
          <a:extLst>
            <a:ext uri="{FF2B5EF4-FFF2-40B4-BE49-F238E27FC236}">
              <a16:creationId xmlns:a16="http://schemas.microsoft.com/office/drawing/2014/main" id="{7C827153-43F0-4470-9760-3F05CE16D8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86" name="Text Box 15">
          <a:extLst>
            <a:ext uri="{FF2B5EF4-FFF2-40B4-BE49-F238E27FC236}">
              <a16:creationId xmlns:a16="http://schemas.microsoft.com/office/drawing/2014/main" id="{FB14B99D-97C9-4106-B9ED-CC0F3AB6C2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87" name="Text Box 15">
          <a:extLst>
            <a:ext uri="{FF2B5EF4-FFF2-40B4-BE49-F238E27FC236}">
              <a16:creationId xmlns:a16="http://schemas.microsoft.com/office/drawing/2014/main" id="{79966CB8-FFB6-4756-BE13-463F272112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88" name="Text Box 15">
          <a:extLst>
            <a:ext uri="{FF2B5EF4-FFF2-40B4-BE49-F238E27FC236}">
              <a16:creationId xmlns:a16="http://schemas.microsoft.com/office/drawing/2014/main" id="{53B72DE5-A5E3-464B-BE07-B5B73F4D34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89" name="Text Box 15">
          <a:extLst>
            <a:ext uri="{FF2B5EF4-FFF2-40B4-BE49-F238E27FC236}">
              <a16:creationId xmlns:a16="http://schemas.microsoft.com/office/drawing/2014/main" id="{ACFFC552-28EC-4481-B89C-76DBC75AA4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590" name="Text Box 15">
          <a:extLst>
            <a:ext uri="{FF2B5EF4-FFF2-40B4-BE49-F238E27FC236}">
              <a16:creationId xmlns:a16="http://schemas.microsoft.com/office/drawing/2014/main" id="{2FF280F5-680C-460F-B748-952CA197AF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591" name="Text Box 15">
          <a:extLst>
            <a:ext uri="{FF2B5EF4-FFF2-40B4-BE49-F238E27FC236}">
              <a16:creationId xmlns:a16="http://schemas.microsoft.com/office/drawing/2014/main" id="{F6499CA7-4A85-401C-B153-03F51C1CE0D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592" name="Text Box 15">
          <a:extLst>
            <a:ext uri="{FF2B5EF4-FFF2-40B4-BE49-F238E27FC236}">
              <a16:creationId xmlns:a16="http://schemas.microsoft.com/office/drawing/2014/main" id="{A8DE8D9B-5AE3-4956-A07A-F4B1944820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593" name="Text Box 15">
          <a:extLst>
            <a:ext uri="{FF2B5EF4-FFF2-40B4-BE49-F238E27FC236}">
              <a16:creationId xmlns:a16="http://schemas.microsoft.com/office/drawing/2014/main" id="{884FC775-D667-415F-9FBC-DF95801198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594" name="Text Box 15">
          <a:extLst>
            <a:ext uri="{FF2B5EF4-FFF2-40B4-BE49-F238E27FC236}">
              <a16:creationId xmlns:a16="http://schemas.microsoft.com/office/drawing/2014/main" id="{9CB0C24C-F0B3-4733-90E3-D64EB68486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595" name="Text Box 15">
          <a:extLst>
            <a:ext uri="{FF2B5EF4-FFF2-40B4-BE49-F238E27FC236}">
              <a16:creationId xmlns:a16="http://schemas.microsoft.com/office/drawing/2014/main" id="{0FCFABCB-7CA5-4DDF-916B-9CC36F1BD8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596" name="Text Box 15">
          <a:extLst>
            <a:ext uri="{FF2B5EF4-FFF2-40B4-BE49-F238E27FC236}">
              <a16:creationId xmlns:a16="http://schemas.microsoft.com/office/drawing/2014/main" id="{9B5DCE23-07BA-4165-B7A6-69AA95957C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597" name="Text Box 15">
          <a:extLst>
            <a:ext uri="{FF2B5EF4-FFF2-40B4-BE49-F238E27FC236}">
              <a16:creationId xmlns:a16="http://schemas.microsoft.com/office/drawing/2014/main" id="{4D9DD409-6B42-4ACC-BE65-AB4E9E350C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598" name="Text Box 15">
          <a:extLst>
            <a:ext uri="{FF2B5EF4-FFF2-40B4-BE49-F238E27FC236}">
              <a16:creationId xmlns:a16="http://schemas.microsoft.com/office/drawing/2014/main" id="{1FB31A61-5CEC-4293-BAF3-F85BAB33C5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599" name="Text Box 15">
          <a:extLst>
            <a:ext uri="{FF2B5EF4-FFF2-40B4-BE49-F238E27FC236}">
              <a16:creationId xmlns:a16="http://schemas.microsoft.com/office/drawing/2014/main" id="{A45D63BA-143B-473D-B17B-7FF7E9AF0B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00" name="Text Box 15">
          <a:extLst>
            <a:ext uri="{FF2B5EF4-FFF2-40B4-BE49-F238E27FC236}">
              <a16:creationId xmlns:a16="http://schemas.microsoft.com/office/drawing/2014/main" id="{1B56AD5E-DB0E-4FE1-8439-183E185416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01" name="Text Box 15">
          <a:extLst>
            <a:ext uri="{FF2B5EF4-FFF2-40B4-BE49-F238E27FC236}">
              <a16:creationId xmlns:a16="http://schemas.microsoft.com/office/drawing/2014/main" id="{32EF88BA-5229-47BF-8C27-0235BD2FB9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02" name="Text Box 15">
          <a:extLst>
            <a:ext uri="{FF2B5EF4-FFF2-40B4-BE49-F238E27FC236}">
              <a16:creationId xmlns:a16="http://schemas.microsoft.com/office/drawing/2014/main" id="{FAA41CD1-02AA-4463-9BA1-B1B28E4BCE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03" name="Text Box 15">
          <a:extLst>
            <a:ext uri="{FF2B5EF4-FFF2-40B4-BE49-F238E27FC236}">
              <a16:creationId xmlns:a16="http://schemas.microsoft.com/office/drawing/2014/main" id="{79BE1155-997E-4294-9B6D-81C08F36F6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04" name="Text Box 15">
          <a:extLst>
            <a:ext uri="{FF2B5EF4-FFF2-40B4-BE49-F238E27FC236}">
              <a16:creationId xmlns:a16="http://schemas.microsoft.com/office/drawing/2014/main" id="{7BA83D13-03C1-4F03-8D7F-FBA37FE43F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05" name="Text Box 15">
          <a:extLst>
            <a:ext uri="{FF2B5EF4-FFF2-40B4-BE49-F238E27FC236}">
              <a16:creationId xmlns:a16="http://schemas.microsoft.com/office/drawing/2014/main" id="{4723995B-64C0-4A1E-82D8-69FBD12A1F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06" name="Text Box 15">
          <a:extLst>
            <a:ext uri="{FF2B5EF4-FFF2-40B4-BE49-F238E27FC236}">
              <a16:creationId xmlns:a16="http://schemas.microsoft.com/office/drawing/2014/main" id="{D78FBC58-6074-4853-9F7B-3C9D8730AD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07" name="Text Box 15">
          <a:extLst>
            <a:ext uri="{FF2B5EF4-FFF2-40B4-BE49-F238E27FC236}">
              <a16:creationId xmlns:a16="http://schemas.microsoft.com/office/drawing/2014/main" id="{DCE68F73-59FC-449C-957E-838D76B4AA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08" name="Text Box 15">
          <a:extLst>
            <a:ext uri="{FF2B5EF4-FFF2-40B4-BE49-F238E27FC236}">
              <a16:creationId xmlns:a16="http://schemas.microsoft.com/office/drawing/2014/main" id="{9570AABF-ECBC-46F2-B41F-0CBF9F9489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09" name="Text Box 15">
          <a:extLst>
            <a:ext uri="{FF2B5EF4-FFF2-40B4-BE49-F238E27FC236}">
              <a16:creationId xmlns:a16="http://schemas.microsoft.com/office/drawing/2014/main" id="{DE01E8FE-D2B5-481F-B619-B1D9F2DB65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10" name="Text Box 15">
          <a:extLst>
            <a:ext uri="{FF2B5EF4-FFF2-40B4-BE49-F238E27FC236}">
              <a16:creationId xmlns:a16="http://schemas.microsoft.com/office/drawing/2014/main" id="{80A19F14-BBAB-4951-BEF3-FA485878D6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11" name="Text Box 15">
          <a:extLst>
            <a:ext uri="{FF2B5EF4-FFF2-40B4-BE49-F238E27FC236}">
              <a16:creationId xmlns:a16="http://schemas.microsoft.com/office/drawing/2014/main" id="{C5F1D3CE-A9BC-48CC-A406-B75A229E09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12" name="Text Box 15">
          <a:extLst>
            <a:ext uri="{FF2B5EF4-FFF2-40B4-BE49-F238E27FC236}">
              <a16:creationId xmlns:a16="http://schemas.microsoft.com/office/drawing/2014/main" id="{3234BD7D-300F-492A-9D9E-EA56988696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13" name="Text Box 15">
          <a:extLst>
            <a:ext uri="{FF2B5EF4-FFF2-40B4-BE49-F238E27FC236}">
              <a16:creationId xmlns:a16="http://schemas.microsoft.com/office/drawing/2014/main" id="{49ED34A7-4388-49BB-80A0-A471F76BF2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14" name="Text Box 15">
          <a:extLst>
            <a:ext uri="{FF2B5EF4-FFF2-40B4-BE49-F238E27FC236}">
              <a16:creationId xmlns:a16="http://schemas.microsoft.com/office/drawing/2014/main" id="{5C7DE5D7-4A47-4DA2-8DA4-060500CC04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15" name="Text Box 15">
          <a:extLst>
            <a:ext uri="{FF2B5EF4-FFF2-40B4-BE49-F238E27FC236}">
              <a16:creationId xmlns:a16="http://schemas.microsoft.com/office/drawing/2014/main" id="{A6ED69EA-D2C6-4DDD-8F7B-230DD07D6A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16" name="Text Box 15">
          <a:extLst>
            <a:ext uri="{FF2B5EF4-FFF2-40B4-BE49-F238E27FC236}">
              <a16:creationId xmlns:a16="http://schemas.microsoft.com/office/drawing/2014/main" id="{A580CF47-296A-41A4-8EA4-648C766B41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17" name="Text Box 15">
          <a:extLst>
            <a:ext uri="{FF2B5EF4-FFF2-40B4-BE49-F238E27FC236}">
              <a16:creationId xmlns:a16="http://schemas.microsoft.com/office/drawing/2014/main" id="{05A59E03-7A16-4367-A3EB-8EDADAE2A1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18" name="Text Box 15">
          <a:extLst>
            <a:ext uri="{FF2B5EF4-FFF2-40B4-BE49-F238E27FC236}">
              <a16:creationId xmlns:a16="http://schemas.microsoft.com/office/drawing/2014/main" id="{155531E7-6F65-498B-A511-5417E79095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19" name="Text Box 15">
          <a:extLst>
            <a:ext uri="{FF2B5EF4-FFF2-40B4-BE49-F238E27FC236}">
              <a16:creationId xmlns:a16="http://schemas.microsoft.com/office/drawing/2014/main" id="{F3D1B33A-4991-40D4-BFFB-D7CB0742D1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20" name="Text Box 15">
          <a:extLst>
            <a:ext uri="{FF2B5EF4-FFF2-40B4-BE49-F238E27FC236}">
              <a16:creationId xmlns:a16="http://schemas.microsoft.com/office/drawing/2014/main" id="{02A6EA4E-479B-4180-968C-D371F696C7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21" name="Text Box 15">
          <a:extLst>
            <a:ext uri="{FF2B5EF4-FFF2-40B4-BE49-F238E27FC236}">
              <a16:creationId xmlns:a16="http://schemas.microsoft.com/office/drawing/2014/main" id="{32409900-9621-40E6-8831-C72BC93DC4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22" name="Text Box 15">
          <a:extLst>
            <a:ext uri="{FF2B5EF4-FFF2-40B4-BE49-F238E27FC236}">
              <a16:creationId xmlns:a16="http://schemas.microsoft.com/office/drawing/2014/main" id="{FE150392-4EBC-45D4-B7F8-FBE6627BDE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23" name="Text Box 15">
          <a:extLst>
            <a:ext uri="{FF2B5EF4-FFF2-40B4-BE49-F238E27FC236}">
              <a16:creationId xmlns:a16="http://schemas.microsoft.com/office/drawing/2014/main" id="{58EE9CDE-B8AB-4279-85E1-EEA67C5A8F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24" name="Text Box 15">
          <a:extLst>
            <a:ext uri="{FF2B5EF4-FFF2-40B4-BE49-F238E27FC236}">
              <a16:creationId xmlns:a16="http://schemas.microsoft.com/office/drawing/2014/main" id="{CB67C83E-B987-47CC-892A-9C32440538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25" name="Text Box 15">
          <a:extLst>
            <a:ext uri="{FF2B5EF4-FFF2-40B4-BE49-F238E27FC236}">
              <a16:creationId xmlns:a16="http://schemas.microsoft.com/office/drawing/2014/main" id="{EA1814C3-FE7E-4CF2-B821-D95CF8526B3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26" name="Text Box 15">
          <a:extLst>
            <a:ext uri="{FF2B5EF4-FFF2-40B4-BE49-F238E27FC236}">
              <a16:creationId xmlns:a16="http://schemas.microsoft.com/office/drawing/2014/main" id="{CA525CE6-924F-4BFA-9475-F9B8A5CB45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27" name="Text Box 15">
          <a:extLst>
            <a:ext uri="{FF2B5EF4-FFF2-40B4-BE49-F238E27FC236}">
              <a16:creationId xmlns:a16="http://schemas.microsoft.com/office/drawing/2014/main" id="{9BEA12F0-686B-450B-A868-10FE32F41A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28" name="Text Box 15">
          <a:extLst>
            <a:ext uri="{FF2B5EF4-FFF2-40B4-BE49-F238E27FC236}">
              <a16:creationId xmlns:a16="http://schemas.microsoft.com/office/drawing/2014/main" id="{4E139CD5-A114-4DB2-A89F-398FD6E425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29" name="Text Box 15">
          <a:extLst>
            <a:ext uri="{FF2B5EF4-FFF2-40B4-BE49-F238E27FC236}">
              <a16:creationId xmlns:a16="http://schemas.microsoft.com/office/drawing/2014/main" id="{6C5214E5-1131-42C8-AC4F-6A90DB404E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30" name="Text Box 15">
          <a:extLst>
            <a:ext uri="{FF2B5EF4-FFF2-40B4-BE49-F238E27FC236}">
              <a16:creationId xmlns:a16="http://schemas.microsoft.com/office/drawing/2014/main" id="{0F6AD1CA-D9A9-4EB5-A678-2F94F8C86E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31" name="Text Box 15">
          <a:extLst>
            <a:ext uri="{FF2B5EF4-FFF2-40B4-BE49-F238E27FC236}">
              <a16:creationId xmlns:a16="http://schemas.microsoft.com/office/drawing/2014/main" id="{330131B6-D18A-4437-AAE8-549A353776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32" name="Text Box 15">
          <a:extLst>
            <a:ext uri="{FF2B5EF4-FFF2-40B4-BE49-F238E27FC236}">
              <a16:creationId xmlns:a16="http://schemas.microsoft.com/office/drawing/2014/main" id="{26A4F4ED-F449-4B1A-8724-52C3417F05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33" name="Text Box 15">
          <a:extLst>
            <a:ext uri="{FF2B5EF4-FFF2-40B4-BE49-F238E27FC236}">
              <a16:creationId xmlns:a16="http://schemas.microsoft.com/office/drawing/2014/main" id="{D0184DAC-2D6C-4EA6-A821-883901E0A4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34" name="Text Box 15">
          <a:extLst>
            <a:ext uri="{FF2B5EF4-FFF2-40B4-BE49-F238E27FC236}">
              <a16:creationId xmlns:a16="http://schemas.microsoft.com/office/drawing/2014/main" id="{A6525719-0412-4AF9-A3EE-F193285941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35" name="Text Box 15">
          <a:extLst>
            <a:ext uri="{FF2B5EF4-FFF2-40B4-BE49-F238E27FC236}">
              <a16:creationId xmlns:a16="http://schemas.microsoft.com/office/drawing/2014/main" id="{988A690E-F654-4328-B242-DBA9F05F1B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36" name="Text Box 15">
          <a:extLst>
            <a:ext uri="{FF2B5EF4-FFF2-40B4-BE49-F238E27FC236}">
              <a16:creationId xmlns:a16="http://schemas.microsoft.com/office/drawing/2014/main" id="{BF091049-57DA-4E54-8389-987D6EE896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37" name="Text Box 15">
          <a:extLst>
            <a:ext uri="{FF2B5EF4-FFF2-40B4-BE49-F238E27FC236}">
              <a16:creationId xmlns:a16="http://schemas.microsoft.com/office/drawing/2014/main" id="{A40D996F-FCFF-4605-AD6C-D6D6FF15C3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38" name="Text Box 15">
          <a:extLst>
            <a:ext uri="{FF2B5EF4-FFF2-40B4-BE49-F238E27FC236}">
              <a16:creationId xmlns:a16="http://schemas.microsoft.com/office/drawing/2014/main" id="{96317872-175E-4CA2-8A8F-1AAA5DB73E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39" name="Text Box 15">
          <a:extLst>
            <a:ext uri="{FF2B5EF4-FFF2-40B4-BE49-F238E27FC236}">
              <a16:creationId xmlns:a16="http://schemas.microsoft.com/office/drawing/2014/main" id="{DD6C3769-13D2-47EF-8308-1C00332DDB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40" name="Text Box 15">
          <a:extLst>
            <a:ext uri="{FF2B5EF4-FFF2-40B4-BE49-F238E27FC236}">
              <a16:creationId xmlns:a16="http://schemas.microsoft.com/office/drawing/2014/main" id="{F70BE5DE-E8B8-4DB7-91E3-7ACD56A064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41" name="Text Box 15">
          <a:extLst>
            <a:ext uri="{FF2B5EF4-FFF2-40B4-BE49-F238E27FC236}">
              <a16:creationId xmlns:a16="http://schemas.microsoft.com/office/drawing/2014/main" id="{83928B7D-713D-4325-99F3-02EBBFE156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42" name="Text Box 15">
          <a:extLst>
            <a:ext uri="{FF2B5EF4-FFF2-40B4-BE49-F238E27FC236}">
              <a16:creationId xmlns:a16="http://schemas.microsoft.com/office/drawing/2014/main" id="{DF158623-7A07-4F18-B9D2-5AD67F9171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43" name="Text Box 15">
          <a:extLst>
            <a:ext uri="{FF2B5EF4-FFF2-40B4-BE49-F238E27FC236}">
              <a16:creationId xmlns:a16="http://schemas.microsoft.com/office/drawing/2014/main" id="{79C335B9-F293-4B06-B7D0-671E6DBB2A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44" name="Text Box 15">
          <a:extLst>
            <a:ext uri="{FF2B5EF4-FFF2-40B4-BE49-F238E27FC236}">
              <a16:creationId xmlns:a16="http://schemas.microsoft.com/office/drawing/2014/main" id="{AD1CED64-4F4B-4F22-8A51-E4CE2451D6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45" name="Text Box 15">
          <a:extLst>
            <a:ext uri="{FF2B5EF4-FFF2-40B4-BE49-F238E27FC236}">
              <a16:creationId xmlns:a16="http://schemas.microsoft.com/office/drawing/2014/main" id="{54370202-4164-4EDD-A397-CAF58B249A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46" name="Text Box 15">
          <a:extLst>
            <a:ext uri="{FF2B5EF4-FFF2-40B4-BE49-F238E27FC236}">
              <a16:creationId xmlns:a16="http://schemas.microsoft.com/office/drawing/2014/main" id="{38642897-BC7B-4A65-8A53-70CD5566F4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47" name="Text Box 15">
          <a:extLst>
            <a:ext uri="{FF2B5EF4-FFF2-40B4-BE49-F238E27FC236}">
              <a16:creationId xmlns:a16="http://schemas.microsoft.com/office/drawing/2014/main" id="{2FF60033-C76C-44F1-8900-DDC15F9276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48" name="Text Box 15">
          <a:extLst>
            <a:ext uri="{FF2B5EF4-FFF2-40B4-BE49-F238E27FC236}">
              <a16:creationId xmlns:a16="http://schemas.microsoft.com/office/drawing/2014/main" id="{DDBFFF68-454F-497B-B8E2-E9CAD9A964D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49" name="Text Box 15">
          <a:extLst>
            <a:ext uri="{FF2B5EF4-FFF2-40B4-BE49-F238E27FC236}">
              <a16:creationId xmlns:a16="http://schemas.microsoft.com/office/drawing/2014/main" id="{3B003F6D-8122-4F7C-AA67-9077871B459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50" name="Text Box 15">
          <a:extLst>
            <a:ext uri="{FF2B5EF4-FFF2-40B4-BE49-F238E27FC236}">
              <a16:creationId xmlns:a16="http://schemas.microsoft.com/office/drawing/2014/main" id="{6C4526E2-7AA2-469E-BCC8-86ED4B26C1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51" name="Text Box 15">
          <a:extLst>
            <a:ext uri="{FF2B5EF4-FFF2-40B4-BE49-F238E27FC236}">
              <a16:creationId xmlns:a16="http://schemas.microsoft.com/office/drawing/2014/main" id="{8511BEFB-AB4C-4578-BADA-F8531B6479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52" name="Text Box 15">
          <a:extLst>
            <a:ext uri="{FF2B5EF4-FFF2-40B4-BE49-F238E27FC236}">
              <a16:creationId xmlns:a16="http://schemas.microsoft.com/office/drawing/2014/main" id="{B53137DD-21BD-4610-8DB7-48959BA011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53" name="Text Box 15">
          <a:extLst>
            <a:ext uri="{FF2B5EF4-FFF2-40B4-BE49-F238E27FC236}">
              <a16:creationId xmlns:a16="http://schemas.microsoft.com/office/drawing/2014/main" id="{7A7DF169-7B94-4938-9B3E-90507961DC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54" name="Text Box 15">
          <a:extLst>
            <a:ext uri="{FF2B5EF4-FFF2-40B4-BE49-F238E27FC236}">
              <a16:creationId xmlns:a16="http://schemas.microsoft.com/office/drawing/2014/main" id="{2C8B4FD4-CD2B-4444-8800-026D13169E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55" name="Text Box 15">
          <a:extLst>
            <a:ext uri="{FF2B5EF4-FFF2-40B4-BE49-F238E27FC236}">
              <a16:creationId xmlns:a16="http://schemas.microsoft.com/office/drawing/2014/main" id="{5AD19814-2862-4AD1-8023-8154F5813A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56" name="Text Box 15">
          <a:extLst>
            <a:ext uri="{FF2B5EF4-FFF2-40B4-BE49-F238E27FC236}">
              <a16:creationId xmlns:a16="http://schemas.microsoft.com/office/drawing/2014/main" id="{51D95A19-1DE0-4371-B484-253DC4B9049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57" name="Text Box 15">
          <a:extLst>
            <a:ext uri="{FF2B5EF4-FFF2-40B4-BE49-F238E27FC236}">
              <a16:creationId xmlns:a16="http://schemas.microsoft.com/office/drawing/2014/main" id="{214036A1-F919-4417-9A7A-5B3C4081BE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58" name="Text Box 15">
          <a:extLst>
            <a:ext uri="{FF2B5EF4-FFF2-40B4-BE49-F238E27FC236}">
              <a16:creationId xmlns:a16="http://schemas.microsoft.com/office/drawing/2014/main" id="{DC872E32-2B04-406B-9C15-7CBC83E640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59" name="Text Box 15">
          <a:extLst>
            <a:ext uri="{FF2B5EF4-FFF2-40B4-BE49-F238E27FC236}">
              <a16:creationId xmlns:a16="http://schemas.microsoft.com/office/drawing/2014/main" id="{E273000E-8CC2-4043-9C5C-F78B7A3326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60" name="Text Box 15">
          <a:extLst>
            <a:ext uri="{FF2B5EF4-FFF2-40B4-BE49-F238E27FC236}">
              <a16:creationId xmlns:a16="http://schemas.microsoft.com/office/drawing/2014/main" id="{9AAA999A-32E2-46B7-A0D2-4A66909381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61" name="Text Box 15">
          <a:extLst>
            <a:ext uri="{FF2B5EF4-FFF2-40B4-BE49-F238E27FC236}">
              <a16:creationId xmlns:a16="http://schemas.microsoft.com/office/drawing/2014/main" id="{CC4D5E50-2A96-4B98-B994-935C4ADF34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62" name="Text Box 15">
          <a:extLst>
            <a:ext uri="{FF2B5EF4-FFF2-40B4-BE49-F238E27FC236}">
              <a16:creationId xmlns:a16="http://schemas.microsoft.com/office/drawing/2014/main" id="{0FA77A18-5A54-4547-A11D-D6AA2BBB58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63" name="Text Box 15">
          <a:extLst>
            <a:ext uri="{FF2B5EF4-FFF2-40B4-BE49-F238E27FC236}">
              <a16:creationId xmlns:a16="http://schemas.microsoft.com/office/drawing/2014/main" id="{F66835A4-A656-4B65-81A6-B9052D5E90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64" name="Text Box 15">
          <a:extLst>
            <a:ext uri="{FF2B5EF4-FFF2-40B4-BE49-F238E27FC236}">
              <a16:creationId xmlns:a16="http://schemas.microsoft.com/office/drawing/2014/main" id="{3D4BDF94-DFB5-44C0-9C02-C0D4B0470D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65" name="Text Box 15">
          <a:extLst>
            <a:ext uri="{FF2B5EF4-FFF2-40B4-BE49-F238E27FC236}">
              <a16:creationId xmlns:a16="http://schemas.microsoft.com/office/drawing/2014/main" id="{CA5B691A-408B-4236-822B-DD06996572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66" name="Text Box 15">
          <a:extLst>
            <a:ext uri="{FF2B5EF4-FFF2-40B4-BE49-F238E27FC236}">
              <a16:creationId xmlns:a16="http://schemas.microsoft.com/office/drawing/2014/main" id="{55F904E5-AE65-4364-B448-B59579C06C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67" name="Text Box 15">
          <a:extLst>
            <a:ext uri="{FF2B5EF4-FFF2-40B4-BE49-F238E27FC236}">
              <a16:creationId xmlns:a16="http://schemas.microsoft.com/office/drawing/2014/main" id="{220DFA2F-3908-4FEF-9000-9D68263FA7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68" name="Text Box 15">
          <a:extLst>
            <a:ext uri="{FF2B5EF4-FFF2-40B4-BE49-F238E27FC236}">
              <a16:creationId xmlns:a16="http://schemas.microsoft.com/office/drawing/2014/main" id="{470B46D8-F4EC-4B52-958E-829537B31C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69" name="Text Box 15">
          <a:extLst>
            <a:ext uri="{FF2B5EF4-FFF2-40B4-BE49-F238E27FC236}">
              <a16:creationId xmlns:a16="http://schemas.microsoft.com/office/drawing/2014/main" id="{56719B93-E227-4F8E-A286-A93261D5F0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70" name="Text Box 15">
          <a:extLst>
            <a:ext uri="{FF2B5EF4-FFF2-40B4-BE49-F238E27FC236}">
              <a16:creationId xmlns:a16="http://schemas.microsoft.com/office/drawing/2014/main" id="{3D4EBEF9-1E66-465C-B256-8884C1A0E5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71" name="Text Box 15">
          <a:extLst>
            <a:ext uri="{FF2B5EF4-FFF2-40B4-BE49-F238E27FC236}">
              <a16:creationId xmlns:a16="http://schemas.microsoft.com/office/drawing/2014/main" id="{5FFD0598-AEA5-4F18-B5A2-45824E7713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72" name="Text Box 15">
          <a:extLst>
            <a:ext uri="{FF2B5EF4-FFF2-40B4-BE49-F238E27FC236}">
              <a16:creationId xmlns:a16="http://schemas.microsoft.com/office/drawing/2014/main" id="{9515689A-3628-4A26-8714-C15D7FA84C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73" name="Text Box 15">
          <a:extLst>
            <a:ext uri="{FF2B5EF4-FFF2-40B4-BE49-F238E27FC236}">
              <a16:creationId xmlns:a16="http://schemas.microsoft.com/office/drawing/2014/main" id="{C67E9532-CEBA-4369-A580-64AC10FB47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74" name="Text Box 15">
          <a:extLst>
            <a:ext uri="{FF2B5EF4-FFF2-40B4-BE49-F238E27FC236}">
              <a16:creationId xmlns:a16="http://schemas.microsoft.com/office/drawing/2014/main" id="{176332EE-6098-49FC-9536-A867E873F1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675" name="Text Box 15">
          <a:extLst>
            <a:ext uri="{FF2B5EF4-FFF2-40B4-BE49-F238E27FC236}">
              <a16:creationId xmlns:a16="http://schemas.microsoft.com/office/drawing/2014/main" id="{9BEE6F57-88D1-444F-8177-4FF9135339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676" name="Text Box 15">
          <a:extLst>
            <a:ext uri="{FF2B5EF4-FFF2-40B4-BE49-F238E27FC236}">
              <a16:creationId xmlns:a16="http://schemas.microsoft.com/office/drawing/2014/main" id="{8536A555-3CB4-49F0-B9CB-2AB0FF1951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677" name="Text Box 15">
          <a:extLst>
            <a:ext uri="{FF2B5EF4-FFF2-40B4-BE49-F238E27FC236}">
              <a16:creationId xmlns:a16="http://schemas.microsoft.com/office/drawing/2014/main" id="{7F72A076-1DE4-4261-BA6A-92B9B9C98A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78" name="Text Box 15">
          <a:extLst>
            <a:ext uri="{FF2B5EF4-FFF2-40B4-BE49-F238E27FC236}">
              <a16:creationId xmlns:a16="http://schemas.microsoft.com/office/drawing/2014/main" id="{DCF21F95-1799-4D21-956B-0D8F2A0FE3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79" name="Text Box 15">
          <a:extLst>
            <a:ext uri="{FF2B5EF4-FFF2-40B4-BE49-F238E27FC236}">
              <a16:creationId xmlns:a16="http://schemas.microsoft.com/office/drawing/2014/main" id="{FA7DA2F5-6380-432D-BC80-12BA78C6E8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80" name="Text Box 15">
          <a:extLst>
            <a:ext uri="{FF2B5EF4-FFF2-40B4-BE49-F238E27FC236}">
              <a16:creationId xmlns:a16="http://schemas.microsoft.com/office/drawing/2014/main" id="{E62060F4-BF00-4ABC-BEC5-100628AC2CA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81" name="Text Box 15">
          <a:extLst>
            <a:ext uri="{FF2B5EF4-FFF2-40B4-BE49-F238E27FC236}">
              <a16:creationId xmlns:a16="http://schemas.microsoft.com/office/drawing/2014/main" id="{DE75AC4E-FEB0-41D9-9C37-69D335241B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82" name="Text Box 15">
          <a:extLst>
            <a:ext uri="{FF2B5EF4-FFF2-40B4-BE49-F238E27FC236}">
              <a16:creationId xmlns:a16="http://schemas.microsoft.com/office/drawing/2014/main" id="{D2922FFE-C359-4A9D-BA2C-10C6BE654C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83" name="Text Box 15">
          <a:extLst>
            <a:ext uri="{FF2B5EF4-FFF2-40B4-BE49-F238E27FC236}">
              <a16:creationId xmlns:a16="http://schemas.microsoft.com/office/drawing/2014/main" id="{F628A00F-E96C-4023-B9ED-F3D9897A3E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84" name="Text Box 15">
          <a:extLst>
            <a:ext uri="{FF2B5EF4-FFF2-40B4-BE49-F238E27FC236}">
              <a16:creationId xmlns:a16="http://schemas.microsoft.com/office/drawing/2014/main" id="{C4D65A95-CBF0-4F6E-9080-73E1C80823D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85" name="Text Box 15">
          <a:extLst>
            <a:ext uri="{FF2B5EF4-FFF2-40B4-BE49-F238E27FC236}">
              <a16:creationId xmlns:a16="http://schemas.microsoft.com/office/drawing/2014/main" id="{D9E630F9-161D-4407-896E-DE8293C908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86" name="Text Box 15">
          <a:extLst>
            <a:ext uri="{FF2B5EF4-FFF2-40B4-BE49-F238E27FC236}">
              <a16:creationId xmlns:a16="http://schemas.microsoft.com/office/drawing/2014/main" id="{30711672-B253-4AEC-A34C-FD9AFC46E4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87" name="Text Box 15">
          <a:extLst>
            <a:ext uri="{FF2B5EF4-FFF2-40B4-BE49-F238E27FC236}">
              <a16:creationId xmlns:a16="http://schemas.microsoft.com/office/drawing/2014/main" id="{275C0CF3-A43A-462A-948F-176BE3BE31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688" name="Text Box 15">
          <a:extLst>
            <a:ext uri="{FF2B5EF4-FFF2-40B4-BE49-F238E27FC236}">
              <a16:creationId xmlns:a16="http://schemas.microsoft.com/office/drawing/2014/main" id="{C07D86F5-FDBA-460C-87A7-31509D6254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689" name="Text Box 15">
          <a:extLst>
            <a:ext uri="{FF2B5EF4-FFF2-40B4-BE49-F238E27FC236}">
              <a16:creationId xmlns:a16="http://schemas.microsoft.com/office/drawing/2014/main" id="{D5B77F30-69E9-433B-BD28-B33C1BBA8A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690" name="Text Box 15">
          <a:extLst>
            <a:ext uri="{FF2B5EF4-FFF2-40B4-BE49-F238E27FC236}">
              <a16:creationId xmlns:a16="http://schemas.microsoft.com/office/drawing/2014/main" id="{168C2BB1-5CBE-4C88-8473-E710A2FBE5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691" name="Text Box 15">
          <a:extLst>
            <a:ext uri="{FF2B5EF4-FFF2-40B4-BE49-F238E27FC236}">
              <a16:creationId xmlns:a16="http://schemas.microsoft.com/office/drawing/2014/main" id="{8FC4FDA4-F103-4BD1-A894-CFCA607565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692" name="Text Box 15">
          <a:extLst>
            <a:ext uri="{FF2B5EF4-FFF2-40B4-BE49-F238E27FC236}">
              <a16:creationId xmlns:a16="http://schemas.microsoft.com/office/drawing/2014/main" id="{06120B74-B98C-42A1-9D49-C86EEB82B3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93" name="Text Box 15">
          <a:extLst>
            <a:ext uri="{FF2B5EF4-FFF2-40B4-BE49-F238E27FC236}">
              <a16:creationId xmlns:a16="http://schemas.microsoft.com/office/drawing/2014/main" id="{B8ABE467-F1F2-4832-8D00-B21E560DA2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94" name="Text Box 15">
          <a:extLst>
            <a:ext uri="{FF2B5EF4-FFF2-40B4-BE49-F238E27FC236}">
              <a16:creationId xmlns:a16="http://schemas.microsoft.com/office/drawing/2014/main" id="{EB1FC2BF-273B-4390-988B-67CBDB28B4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95" name="Text Box 15">
          <a:extLst>
            <a:ext uri="{FF2B5EF4-FFF2-40B4-BE49-F238E27FC236}">
              <a16:creationId xmlns:a16="http://schemas.microsoft.com/office/drawing/2014/main" id="{43C4DAD1-E54A-413C-9F7F-C8BECF34CA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96" name="Text Box 15">
          <a:extLst>
            <a:ext uri="{FF2B5EF4-FFF2-40B4-BE49-F238E27FC236}">
              <a16:creationId xmlns:a16="http://schemas.microsoft.com/office/drawing/2014/main" id="{519312A3-3AC6-4D09-8D9F-89A3C32E5C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97" name="Text Box 15">
          <a:extLst>
            <a:ext uri="{FF2B5EF4-FFF2-40B4-BE49-F238E27FC236}">
              <a16:creationId xmlns:a16="http://schemas.microsoft.com/office/drawing/2014/main" id="{754F2E7E-7577-4D1F-9CCD-7835147A43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98" name="Text Box 15">
          <a:extLst>
            <a:ext uri="{FF2B5EF4-FFF2-40B4-BE49-F238E27FC236}">
              <a16:creationId xmlns:a16="http://schemas.microsoft.com/office/drawing/2014/main" id="{7AA60AF4-8CE1-4C68-8889-95C1BD9E60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99" name="Text Box 15">
          <a:extLst>
            <a:ext uri="{FF2B5EF4-FFF2-40B4-BE49-F238E27FC236}">
              <a16:creationId xmlns:a16="http://schemas.microsoft.com/office/drawing/2014/main" id="{51B30428-7AE2-4D6B-B746-EBD17903F8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00" name="Text Box 15">
          <a:extLst>
            <a:ext uri="{FF2B5EF4-FFF2-40B4-BE49-F238E27FC236}">
              <a16:creationId xmlns:a16="http://schemas.microsoft.com/office/drawing/2014/main" id="{59CC0DB6-704C-4B29-8FA2-4E1230ABB2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01" name="Text Box 15">
          <a:extLst>
            <a:ext uri="{FF2B5EF4-FFF2-40B4-BE49-F238E27FC236}">
              <a16:creationId xmlns:a16="http://schemas.microsoft.com/office/drawing/2014/main" id="{33BCB41F-DF10-476A-9000-E6833BD14F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02" name="Text Box 15">
          <a:extLst>
            <a:ext uri="{FF2B5EF4-FFF2-40B4-BE49-F238E27FC236}">
              <a16:creationId xmlns:a16="http://schemas.microsoft.com/office/drawing/2014/main" id="{F0FC9D32-43C3-43CD-AC3E-58033FAEA9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03" name="Text Box 15">
          <a:extLst>
            <a:ext uri="{FF2B5EF4-FFF2-40B4-BE49-F238E27FC236}">
              <a16:creationId xmlns:a16="http://schemas.microsoft.com/office/drawing/2014/main" id="{9F81D9B4-AA4C-4194-B3A7-827549C5D19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04" name="Text Box 15">
          <a:extLst>
            <a:ext uri="{FF2B5EF4-FFF2-40B4-BE49-F238E27FC236}">
              <a16:creationId xmlns:a16="http://schemas.microsoft.com/office/drawing/2014/main" id="{842C3632-D168-4235-8A09-BC67222DDBE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05" name="Text Box 15">
          <a:extLst>
            <a:ext uri="{FF2B5EF4-FFF2-40B4-BE49-F238E27FC236}">
              <a16:creationId xmlns:a16="http://schemas.microsoft.com/office/drawing/2014/main" id="{613395AD-9F79-476D-A2A7-64898837C5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06" name="Text Box 15">
          <a:extLst>
            <a:ext uri="{FF2B5EF4-FFF2-40B4-BE49-F238E27FC236}">
              <a16:creationId xmlns:a16="http://schemas.microsoft.com/office/drawing/2014/main" id="{99DFC978-0D58-4076-8FF7-DBD70F213E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07" name="Text Box 15">
          <a:extLst>
            <a:ext uri="{FF2B5EF4-FFF2-40B4-BE49-F238E27FC236}">
              <a16:creationId xmlns:a16="http://schemas.microsoft.com/office/drawing/2014/main" id="{90459053-EE91-4251-B23A-1AD2150BD8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08" name="Text Box 15">
          <a:extLst>
            <a:ext uri="{FF2B5EF4-FFF2-40B4-BE49-F238E27FC236}">
              <a16:creationId xmlns:a16="http://schemas.microsoft.com/office/drawing/2014/main" id="{942A4993-5769-4997-8492-92D9F27A96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09" name="Text Box 15">
          <a:extLst>
            <a:ext uri="{FF2B5EF4-FFF2-40B4-BE49-F238E27FC236}">
              <a16:creationId xmlns:a16="http://schemas.microsoft.com/office/drawing/2014/main" id="{40648BBD-F343-4B4A-85F3-5D416B2AF5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10" name="Text Box 15">
          <a:extLst>
            <a:ext uri="{FF2B5EF4-FFF2-40B4-BE49-F238E27FC236}">
              <a16:creationId xmlns:a16="http://schemas.microsoft.com/office/drawing/2014/main" id="{E2AA7D7D-6BD1-4923-99EC-C7C84670A5F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11" name="Text Box 15">
          <a:extLst>
            <a:ext uri="{FF2B5EF4-FFF2-40B4-BE49-F238E27FC236}">
              <a16:creationId xmlns:a16="http://schemas.microsoft.com/office/drawing/2014/main" id="{05C64781-2DD3-4004-8AF4-04F2707628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12" name="Text Box 15">
          <a:extLst>
            <a:ext uri="{FF2B5EF4-FFF2-40B4-BE49-F238E27FC236}">
              <a16:creationId xmlns:a16="http://schemas.microsoft.com/office/drawing/2014/main" id="{48EE43AE-EDA1-4E06-9388-F170910ECA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13" name="Text Box 15">
          <a:extLst>
            <a:ext uri="{FF2B5EF4-FFF2-40B4-BE49-F238E27FC236}">
              <a16:creationId xmlns:a16="http://schemas.microsoft.com/office/drawing/2014/main" id="{2C17A960-87BB-480A-B735-ACB193FAA6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14" name="Text Box 15">
          <a:extLst>
            <a:ext uri="{FF2B5EF4-FFF2-40B4-BE49-F238E27FC236}">
              <a16:creationId xmlns:a16="http://schemas.microsoft.com/office/drawing/2014/main" id="{9017E276-D187-4157-9E44-6E49CDC63D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15" name="Text Box 15">
          <a:extLst>
            <a:ext uri="{FF2B5EF4-FFF2-40B4-BE49-F238E27FC236}">
              <a16:creationId xmlns:a16="http://schemas.microsoft.com/office/drawing/2014/main" id="{C8961273-C2FA-4471-877F-1F69198561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16" name="Text Box 15">
          <a:extLst>
            <a:ext uri="{FF2B5EF4-FFF2-40B4-BE49-F238E27FC236}">
              <a16:creationId xmlns:a16="http://schemas.microsoft.com/office/drawing/2014/main" id="{5E3346DA-7B6A-4EBA-B757-231E363172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17" name="Text Box 15">
          <a:extLst>
            <a:ext uri="{FF2B5EF4-FFF2-40B4-BE49-F238E27FC236}">
              <a16:creationId xmlns:a16="http://schemas.microsoft.com/office/drawing/2014/main" id="{FB4B8B16-9868-4FD1-9AEC-54EC5285E7F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18" name="Text Box 15">
          <a:extLst>
            <a:ext uri="{FF2B5EF4-FFF2-40B4-BE49-F238E27FC236}">
              <a16:creationId xmlns:a16="http://schemas.microsoft.com/office/drawing/2014/main" id="{120B82E3-955B-4E6F-B477-1D7B526CD0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19" name="Text Box 15">
          <a:extLst>
            <a:ext uri="{FF2B5EF4-FFF2-40B4-BE49-F238E27FC236}">
              <a16:creationId xmlns:a16="http://schemas.microsoft.com/office/drawing/2014/main" id="{048AF997-AE94-4FC4-A164-74737B9FB6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20" name="Text Box 15">
          <a:extLst>
            <a:ext uri="{FF2B5EF4-FFF2-40B4-BE49-F238E27FC236}">
              <a16:creationId xmlns:a16="http://schemas.microsoft.com/office/drawing/2014/main" id="{9E043276-DCBF-442D-8A53-3B969191B1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21" name="Text Box 15">
          <a:extLst>
            <a:ext uri="{FF2B5EF4-FFF2-40B4-BE49-F238E27FC236}">
              <a16:creationId xmlns:a16="http://schemas.microsoft.com/office/drawing/2014/main" id="{F61EF50D-FAA6-49C9-81A9-691705A5EB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22" name="Text Box 15">
          <a:extLst>
            <a:ext uri="{FF2B5EF4-FFF2-40B4-BE49-F238E27FC236}">
              <a16:creationId xmlns:a16="http://schemas.microsoft.com/office/drawing/2014/main" id="{F0A0D633-2958-4EA2-BA21-0BC63DBFAC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23" name="Text Box 15">
          <a:extLst>
            <a:ext uri="{FF2B5EF4-FFF2-40B4-BE49-F238E27FC236}">
              <a16:creationId xmlns:a16="http://schemas.microsoft.com/office/drawing/2014/main" id="{51EA5D97-A3C0-4150-8F8E-A9FA35775BA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24" name="Text Box 15">
          <a:extLst>
            <a:ext uri="{FF2B5EF4-FFF2-40B4-BE49-F238E27FC236}">
              <a16:creationId xmlns:a16="http://schemas.microsoft.com/office/drawing/2014/main" id="{C28C888D-6010-4A0D-BFD1-F7EABCC8A8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25" name="Text Box 15">
          <a:extLst>
            <a:ext uri="{FF2B5EF4-FFF2-40B4-BE49-F238E27FC236}">
              <a16:creationId xmlns:a16="http://schemas.microsoft.com/office/drawing/2014/main" id="{13F603A6-BC82-414B-9CA6-4CFCD2151F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26" name="Text Box 15">
          <a:extLst>
            <a:ext uri="{FF2B5EF4-FFF2-40B4-BE49-F238E27FC236}">
              <a16:creationId xmlns:a16="http://schemas.microsoft.com/office/drawing/2014/main" id="{B3B12EE1-A67F-4FE1-BCF0-F6963BE0E9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27" name="Text Box 15">
          <a:extLst>
            <a:ext uri="{FF2B5EF4-FFF2-40B4-BE49-F238E27FC236}">
              <a16:creationId xmlns:a16="http://schemas.microsoft.com/office/drawing/2014/main" id="{F8981135-E8AE-470C-AEC0-1605725633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28" name="Text Box 15">
          <a:extLst>
            <a:ext uri="{FF2B5EF4-FFF2-40B4-BE49-F238E27FC236}">
              <a16:creationId xmlns:a16="http://schemas.microsoft.com/office/drawing/2014/main" id="{B9A958A3-1CF0-4A74-AB50-46994A43F1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29" name="Text Box 15">
          <a:extLst>
            <a:ext uri="{FF2B5EF4-FFF2-40B4-BE49-F238E27FC236}">
              <a16:creationId xmlns:a16="http://schemas.microsoft.com/office/drawing/2014/main" id="{0C8BDE8F-E82A-4BD3-9F9F-8FE530F49F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30" name="Text Box 15">
          <a:extLst>
            <a:ext uri="{FF2B5EF4-FFF2-40B4-BE49-F238E27FC236}">
              <a16:creationId xmlns:a16="http://schemas.microsoft.com/office/drawing/2014/main" id="{31870427-CB14-455B-8AD0-975BCFDCF3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31" name="Text Box 15">
          <a:extLst>
            <a:ext uri="{FF2B5EF4-FFF2-40B4-BE49-F238E27FC236}">
              <a16:creationId xmlns:a16="http://schemas.microsoft.com/office/drawing/2014/main" id="{6BEB377E-C326-4353-8568-3653F3698C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32" name="Text Box 15">
          <a:extLst>
            <a:ext uri="{FF2B5EF4-FFF2-40B4-BE49-F238E27FC236}">
              <a16:creationId xmlns:a16="http://schemas.microsoft.com/office/drawing/2014/main" id="{04B11B16-89AC-4F3A-A1E8-AA955D10315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33" name="Text Box 15">
          <a:extLst>
            <a:ext uri="{FF2B5EF4-FFF2-40B4-BE49-F238E27FC236}">
              <a16:creationId xmlns:a16="http://schemas.microsoft.com/office/drawing/2014/main" id="{544D9BA0-565F-460F-BBB4-1FD204D0080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34" name="Text Box 15">
          <a:extLst>
            <a:ext uri="{FF2B5EF4-FFF2-40B4-BE49-F238E27FC236}">
              <a16:creationId xmlns:a16="http://schemas.microsoft.com/office/drawing/2014/main" id="{DDD37C60-46A7-4BE5-9C03-67C30CBBF9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35" name="Text Box 15">
          <a:extLst>
            <a:ext uri="{FF2B5EF4-FFF2-40B4-BE49-F238E27FC236}">
              <a16:creationId xmlns:a16="http://schemas.microsoft.com/office/drawing/2014/main" id="{A6B3312D-4556-405C-8867-C480F9B7FE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36" name="Text Box 15">
          <a:extLst>
            <a:ext uri="{FF2B5EF4-FFF2-40B4-BE49-F238E27FC236}">
              <a16:creationId xmlns:a16="http://schemas.microsoft.com/office/drawing/2014/main" id="{9D43E282-F7A9-4869-B27D-60C54359F5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37" name="Text Box 15">
          <a:extLst>
            <a:ext uri="{FF2B5EF4-FFF2-40B4-BE49-F238E27FC236}">
              <a16:creationId xmlns:a16="http://schemas.microsoft.com/office/drawing/2014/main" id="{A6CADB47-A089-4107-95EE-86D60DC730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38" name="Text Box 15">
          <a:extLst>
            <a:ext uri="{FF2B5EF4-FFF2-40B4-BE49-F238E27FC236}">
              <a16:creationId xmlns:a16="http://schemas.microsoft.com/office/drawing/2014/main" id="{210CBD9C-5544-4D4A-B0F0-D951778D47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39" name="Text Box 15">
          <a:extLst>
            <a:ext uri="{FF2B5EF4-FFF2-40B4-BE49-F238E27FC236}">
              <a16:creationId xmlns:a16="http://schemas.microsoft.com/office/drawing/2014/main" id="{95E49D4A-2038-4E67-B536-18D9A6C117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40" name="Text Box 15">
          <a:extLst>
            <a:ext uri="{FF2B5EF4-FFF2-40B4-BE49-F238E27FC236}">
              <a16:creationId xmlns:a16="http://schemas.microsoft.com/office/drawing/2014/main" id="{2963AA19-5AD2-48B0-8256-554551B699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41" name="Text Box 15">
          <a:extLst>
            <a:ext uri="{FF2B5EF4-FFF2-40B4-BE49-F238E27FC236}">
              <a16:creationId xmlns:a16="http://schemas.microsoft.com/office/drawing/2014/main" id="{47696C95-CBB4-46AA-A5C8-BDA17FE4D2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42" name="Text Box 15">
          <a:extLst>
            <a:ext uri="{FF2B5EF4-FFF2-40B4-BE49-F238E27FC236}">
              <a16:creationId xmlns:a16="http://schemas.microsoft.com/office/drawing/2014/main" id="{96AFD3A9-4787-45D8-8FDD-F84A6F496D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43" name="Text Box 15">
          <a:extLst>
            <a:ext uri="{FF2B5EF4-FFF2-40B4-BE49-F238E27FC236}">
              <a16:creationId xmlns:a16="http://schemas.microsoft.com/office/drawing/2014/main" id="{FDA20792-AEBC-49B6-8933-1723C8D1AC6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44" name="Text Box 15">
          <a:extLst>
            <a:ext uri="{FF2B5EF4-FFF2-40B4-BE49-F238E27FC236}">
              <a16:creationId xmlns:a16="http://schemas.microsoft.com/office/drawing/2014/main" id="{D6E7BF02-7043-4728-9C6E-6C7649A95BA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45" name="Text Box 15">
          <a:extLst>
            <a:ext uri="{FF2B5EF4-FFF2-40B4-BE49-F238E27FC236}">
              <a16:creationId xmlns:a16="http://schemas.microsoft.com/office/drawing/2014/main" id="{96E78F6B-56AD-40D0-BE29-F8DF055E88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46" name="Text Box 15">
          <a:extLst>
            <a:ext uri="{FF2B5EF4-FFF2-40B4-BE49-F238E27FC236}">
              <a16:creationId xmlns:a16="http://schemas.microsoft.com/office/drawing/2014/main" id="{0D1BDB00-2387-43DB-BC3D-2545FDA76B9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47" name="Text Box 15">
          <a:extLst>
            <a:ext uri="{FF2B5EF4-FFF2-40B4-BE49-F238E27FC236}">
              <a16:creationId xmlns:a16="http://schemas.microsoft.com/office/drawing/2014/main" id="{1B8BE620-EE3D-4263-B01D-A44F3E7F5D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48" name="Text Box 15">
          <a:extLst>
            <a:ext uri="{FF2B5EF4-FFF2-40B4-BE49-F238E27FC236}">
              <a16:creationId xmlns:a16="http://schemas.microsoft.com/office/drawing/2014/main" id="{E16955E7-7848-424C-8E32-EEE933A6E2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49" name="Text Box 15">
          <a:extLst>
            <a:ext uri="{FF2B5EF4-FFF2-40B4-BE49-F238E27FC236}">
              <a16:creationId xmlns:a16="http://schemas.microsoft.com/office/drawing/2014/main" id="{0EC23E5A-7561-4029-8535-008C25F8C5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50" name="Text Box 15">
          <a:extLst>
            <a:ext uri="{FF2B5EF4-FFF2-40B4-BE49-F238E27FC236}">
              <a16:creationId xmlns:a16="http://schemas.microsoft.com/office/drawing/2014/main" id="{4709DECB-28E9-48BD-926B-F89B2BD56AC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51" name="Text Box 15">
          <a:extLst>
            <a:ext uri="{FF2B5EF4-FFF2-40B4-BE49-F238E27FC236}">
              <a16:creationId xmlns:a16="http://schemas.microsoft.com/office/drawing/2014/main" id="{0334628A-CE81-4560-BB00-6F0052328C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52" name="Text Box 15">
          <a:extLst>
            <a:ext uri="{FF2B5EF4-FFF2-40B4-BE49-F238E27FC236}">
              <a16:creationId xmlns:a16="http://schemas.microsoft.com/office/drawing/2014/main" id="{A57066CF-0204-435F-8E07-A33603814D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53" name="Text Box 15">
          <a:extLst>
            <a:ext uri="{FF2B5EF4-FFF2-40B4-BE49-F238E27FC236}">
              <a16:creationId xmlns:a16="http://schemas.microsoft.com/office/drawing/2014/main" id="{073B840A-48EB-48F2-AD3D-9508544E23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54" name="Text Box 15">
          <a:extLst>
            <a:ext uri="{FF2B5EF4-FFF2-40B4-BE49-F238E27FC236}">
              <a16:creationId xmlns:a16="http://schemas.microsoft.com/office/drawing/2014/main" id="{DB4B146C-D213-4D72-A7BC-CAA5B88BE6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55" name="Text Box 15">
          <a:extLst>
            <a:ext uri="{FF2B5EF4-FFF2-40B4-BE49-F238E27FC236}">
              <a16:creationId xmlns:a16="http://schemas.microsoft.com/office/drawing/2014/main" id="{D22BFC16-5A8B-4494-8043-AB6BBC06D7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56" name="Text Box 15">
          <a:extLst>
            <a:ext uri="{FF2B5EF4-FFF2-40B4-BE49-F238E27FC236}">
              <a16:creationId xmlns:a16="http://schemas.microsoft.com/office/drawing/2014/main" id="{7629D063-30AA-4193-BBAC-FA14A68383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57" name="Text Box 15">
          <a:extLst>
            <a:ext uri="{FF2B5EF4-FFF2-40B4-BE49-F238E27FC236}">
              <a16:creationId xmlns:a16="http://schemas.microsoft.com/office/drawing/2014/main" id="{1F006516-B318-4B30-9C4D-70C0EB5E9B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58" name="Text Box 15">
          <a:extLst>
            <a:ext uri="{FF2B5EF4-FFF2-40B4-BE49-F238E27FC236}">
              <a16:creationId xmlns:a16="http://schemas.microsoft.com/office/drawing/2014/main" id="{FC58B346-BD68-4D74-9BB5-BC018F9170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59" name="Text Box 15">
          <a:extLst>
            <a:ext uri="{FF2B5EF4-FFF2-40B4-BE49-F238E27FC236}">
              <a16:creationId xmlns:a16="http://schemas.microsoft.com/office/drawing/2014/main" id="{8B0811A1-AF22-4A08-82D8-CA7A8CAFEC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60" name="Text Box 15">
          <a:extLst>
            <a:ext uri="{FF2B5EF4-FFF2-40B4-BE49-F238E27FC236}">
              <a16:creationId xmlns:a16="http://schemas.microsoft.com/office/drawing/2014/main" id="{7B15F5B6-AEA6-45BF-B07A-CEB8D8005B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61" name="Text Box 15">
          <a:extLst>
            <a:ext uri="{FF2B5EF4-FFF2-40B4-BE49-F238E27FC236}">
              <a16:creationId xmlns:a16="http://schemas.microsoft.com/office/drawing/2014/main" id="{93C69B0F-EE50-46C7-B0FF-0105112237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62" name="Text Box 15">
          <a:extLst>
            <a:ext uri="{FF2B5EF4-FFF2-40B4-BE49-F238E27FC236}">
              <a16:creationId xmlns:a16="http://schemas.microsoft.com/office/drawing/2014/main" id="{EDDC98B0-06A9-4D31-83EB-4831D8E335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63" name="Text Box 15">
          <a:extLst>
            <a:ext uri="{FF2B5EF4-FFF2-40B4-BE49-F238E27FC236}">
              <a16:creationId xmlns:a16="http://schemas.microsoft.com/office/drawing/2014/main" id="{F1B6A81C-DE1E-45B1-96B3-B9EDA08059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64" name="Text Box 15">
          <a:extLst>
            <a:ext uri="{FF2B5EF4-FFF2-40B4-BE49-F238E27FC236}">
              <a16:creationId xmlns:a16="http://schemas.microsoft.com/office/drawing/2014/main" id="{4FAC96CD-D8C8-4472-8924-DF1355C240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65" name="Text Box 15">
          <a:extLst>
            <a:ext uri="{FF2B5EF4-FFF2-40B4-BE49-F238E27FC236}">
              <a16:creationId xmlns:a16="http://schemas.microsoft.com/office/drawing/2014/main" id="{5F7D5AE8-756D-4F6D-B311-1F8B8CC3D7D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66" name="Text Box 15">
          <a:extLst>
            <a:ext uri="{FF2B5EF4-FFF2-40B4-BE49-F238E27FC236}">
              <a16:creationId xmlns:a16="http://schemas.microsoft.com/office/drawing/2014/main" id="{EB3F744D-3A93-4951-9AAD-A8791F96EC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67" name="Text Box 15">
          <a:extLst>
            <a:ext uri="{FF2B5EF4-FFF2-40B4-BE49-F238E27FC236}">
              <a16:creationId xmlns:a16="http://schemas.microsoft.com/office/drawing/2014/main" id="{70C85AEF-399D-4683-9B37-8DB178BBC6F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68" name="Text Box 15">
          <a:extLst>
            <a:ext uri="{FF2B5EF4-FFF2-40B4-BE49-F238E27FC236}">
              <a16:creationId xmlns:a16="http://schemas.microsoft.com/office/drawing/2014/main" id="{9196939D-1C3B-47B6-9E1F-7AC329B9C8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69" name="Text Box 15">
          <a:extLst>
            <a:ext uri="{FF2B5EF4-FFF2-40B4-BE49-F238E27FC236}">
              <a16:creationId xmlns:a16="http://schemas.microsoft.com/office/drawing/2014/main" id="{9E6401A5-9CD2-4D92-874D-75910A71D0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70" name="Text Box 15">
          <a:extLst>
            <a:ext uri="{FF2B5EF4-FFF2-40B4-BE49-F238E27FC236}">
              <a16:creationId xmlns:a16="http://schemas.microsoft.com/office/drawing/2014/main" id="{60E1DCD3-F321-4AC0-8879-FBAD1A89F9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71" name="Text Box 15">
          <a:extLst>
            <a:ext uri="{FF2B5EF4-FFF2-40B4-BE49-F238E27FC236}">
              <a16:creationId xmlns:a16="http://schemas.microsoft.com/office/drawing/2014/main" id="{A797BA34-E2ED-491A-9AA2-CA6FF95428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72" name="Text Box 15">
          <a:extLst>
            <a:ext uri="{FF2B5EF4-FFF2-40B4-BE49-F238E27FC236}">
              <a16:creationId xmlns:a16="http://schemas.microsoft.com/office/drawing/2014/main" id="{A8A34D0C-9E32-44C3-AC04-18DF082498E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73" name="Text Box 15">
          <a:extLst>
            <a:ext uri="{FF2B5EF4-FFF2-40B4-BE49-F238E27FC236}">
              <a16:creationId xmlns:a16="http://schemas.microsoft.com/office/drawing/2014/main" id="{6C5BD91E-FAE6-46F7-95C2-25AAC41FB9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74" name="Text Box 15">
          <a:extLst>
            <a:ext uri="{FF2B5EF4-FFF2-40B4-BE49-F238E27FC236}">
              <a16:creationId xmlns:a16="http://schemas.microsoft.com/office/drawing/2014/main" id="{B1A35123-71F7-44B3-9884-1C697C74D4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75" name="Text Box 15">
          <a:extLst>
            <a:ext uri="{FF2B5EF4-FFF2-40B4-BE49-F238E27FC236}">
              <a16:creationId xmlns:a16="http://schemas.microsoft.com/office/drawing/2014/main" id="{294253B7-C164-4EFC-9EC6-348A28F03B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76" name="Text Box 15">
          <a:extLst>
            <a:ext uri="{FF2B5EF4-FFF2-40B4-BE49-F238E27FC236}">
              <a16:creationId xmlns:a16="http://schemas.microsoft.com/office/drawing/2014/main" id="{59F861D3-C36F-4991-8525-DF43204B6E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77" name="Text Box 15">
          <a:extLst>
            <a:ext uri="{FF2B5EF4-FFF2-40B4-BE49-F238E27FC236}">
              <a16:creationId xmlns:a16="http://schemas.microsoft.com/office/drawing/2014/main" id="{1EE1FFF9-E0F0-4783-9F0A-80290B394C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78" name="Text Box 15">
          <a:extLst>
            <a:ext uri="{FF2B5EF4-FFF2-40B4-BE49-F238E27FC236}">
              <a16:creationId xmlns:a16="http://schemas.microsoft.com/office/drawing/2014/main" id="{75EE2770-0661-4D41-9677-9A30233484E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79" name="Text Box 15">
          <a:extLst>
            <a:ext uri="{FF2B5EF4-FFF2-40B4-BE49-F238E27FC236}">
              <a16:creationId xmlns:a16="http://schemas.microsoft.com/office/drawing/2014/main" id="{3B8AAF1A-2F62-4AB4-B087-D86591E684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80" name="Text Box 15">
          <a:extLst>
            <a:ext uri="{FF2B5EF4-FFF2-40B4-BE49-F238E27FC236}">
              <a16:creationId xmlns:a16="http://schemas.microsoft.com/office/drawing/2014/main" id="{6DF0BC00-203E-4B9E-881F-3F572BB1E2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81" name="Text Box 15">
          <a:extLst>
            <a:ext uri="{FF2B5EF4-FFF2-40B4-BE49-F238E27FC236}">
              <a16:creationId xmlns:a16="http://schemas.microsoft.com/office/drawing/2014/main" id="{D5D8BEDF-FED0-4B20-8B34-AF253E5F28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82" name="Text Box 15">
          <a:extLst>
            <a:ext uri="{FF2B5EF4-FFF2-40B4-BE49-F238E27FC236}">
              <a16:creationId xmlns:a16="http://schemas.microsoft.com/office/drawing/2014/main" id="{B8100B7D-E907-4D3D-8C85-FC47216FE6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83" name="Text Box 15">
          <a:extLst>
            <a:ext uri="{FF2B5EF4-FFF2-40B4-BE49-F238E27FC236}">
              <a16:creationId xmlns:a16="http://schemas.microsoft.com/office/drawing/2014/main" id="{CD9ED7EB-5B50-4F28-B3F2-C777CBBD48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84" name="Text Box 15">
          <a:extLst>
            <a:ext uri="{FF2B5EF4-FFF2-40B4-BE49-F238E27FC236}">
              <a16:creationId xmlns:a16="http://schemas.microsoft.com/office/drawing/2014/main" id="{CA4D92F0-3B1F-4459-B902-389D9A0296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85" name="Text Box 15">
          <a:extLst>
            <a:ext uri="{FF2B5EF4-FFF2-40B4-BE49-F238E27FC236}">
              <a16:creationId xmlns:a16="http://schemas.microsoft.com/office/drawing/2014/main" id="{EDF9F909-A3B8-45F5-839D-90E442DF29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86" name="Text Box 15">
          <a:extLst>
            <a:ext uri="{FF2B5EF4-FFF2-40B4-BE49-F238E27FC236}">
              <a16:creationId xmlns:a16="http://schemas.microsoft.com/office/drawing/2014/main" id="{62F26C23-549F-4B39-A708-9129BB79A0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87" name="Text Box 15">
          <a:extLst>
            <a:ext uri="{FF2B5EF4-FFF2-40B4-BE49-F238E27FC236}">
              <a16:creationId xmlns:a16="http://schemas.microsoft.com/office/drawing/2014/main" id="{5B543B28-F13D-4CD8-97C3-73E4218DAF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88" name="Text Box 15">
          <a:extLst>
            <a:ext uri="{FF2B5EF4-FFF2-40B4-BE49-F238E27FC236}">
              <a16:creationId xmlns:a16="http://schemas.microsoft.com/office/drawing/2014/main" id="{CEAC1AE6-2C2C-47F0-83E3-419E02E5F0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89" name="Text Box 15">
          <a:extLst>
            <a:ext uri="{FF2B5EF4-FFF2-40B4-BE49-F238E27FC236}">
              <a16:creationId xmlns:a16="http://schemas.microsoft.com/office/drawing/2014/main" id="{B1902D7C-2B04-4FC7-9EA8-1DCD205FA1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90" name="Text Box 15">
          <a:extLst>
            <a:ext uri="{FF2B5EF4-FFF2-40B4-BE49-F238E27FC236}">
              <a16:creationId xmlns:a16="http://schemas.microsoft.com/office/drawing/2014/main" id="{D19B6F62-28DF-40E5-86F1-5605BCF712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91" name="Text Box 15">
          <a:extLst>
            <a:ext uri="{FF2B5EF4-FFF2-40B4-BE49-F238E27FC236}">
              <a16:creationId xmlns:a16="http://schemas.microsoft.com/office/drawing/2014/main" id="{1331BA2C-769C-4B7A-BC22-665E71D409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92" name="Text Box 15">
          <a:extLst>
            <a:ext uri="{FF2B5EF4-FFF2-40B4-BE49-F238E27FC236}">
              <a16:creationId xmlns:a16="http://schemas.microsoft.com/office/drawing/2014/main" id="{15EB3A85-D086-436A-B4F1-FCC558FC8C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93" name="Text Box 15">
          <a:extLst>
            <a:ext uri="{FF2B5EF4-FFF2-40B4-BE49-F238E27FC236}">
              <a16:creationId xmlns:a16="http://schemas.microsoft.com/office/drawing/2014/main" id="{E1E239DE-F0A8-493B-8AB8-4346238A18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94" name="Text Box 15">
          <a:extLst>
            <a:ext uri="{FF2B5EF4-FFF2-40B4-BE49-F238E27FC236}">
              <a16:creationId xmlns:a16="http://schemas.microsoft.com/office/drawing/2014/main" id="{07CDF4D3-3A71-4A78-B98C-2AB24D0748C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95" name="Text Box 15">
          <a:extLst>
            <a:ext uri="{FF2B5EF4-FFF2-40B4-BE49-F238E27FC236}">
              <a16:creationId xmlns:a16="http://schemas.microsoft.com/office/drawing/2014/main" id="{A3FFDC0E-C19E-4964-9DE5-22BD317E23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96" name="Text Box 15">
          <a:extLst>
            <a:ext uri="{FF2B5EF4-FFF2-40B4-BE49-F238E27FC236}">
              <a16:creationId xmlns:a16="http://schemas.microsoft.com/office/drawing/2014/main" id="{0AB96B91-ED01-454E-8AA8-31A82C6609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97" name="Text Box 15">
          <a:extLst>
            <a:ext uri="{FF2B5EF4-FFF2-40B4-BE49-F238E27FC236}">
              <a16:creationId xmlns:a16="http://schemas.microsoft.com/office/drawing/2014/main" id="{0906648E-DD74-46DD-BD8F-67496917CF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98" name="Text Box 15">
          <a:extLst>
            <a:ext uri="{FF2B5EF4-FFF2-40B4-BE49-F238E27FC236}">
              <a16:creationId xmlns:a16="http://schemas.microsoft.com/office/drawing/2014/main" id="{84A9E23E-562E-4F0D-A232-2B7670CAD1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99" name="Text Box 15">
          <a:extLst>
            <a:ext uri="{FF2B5EF4-FFF2-40B4-BE49-F238E27FC236}">
              <a16:creationId xmlns:a16="http://schemas.microsoft.com/office/drawing/2014/main" id="{535BDA3F-176C-4255-8149-6EEC0516D59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00" name="Text Box 15">
          <a:extLst>
            <a:ext uri="{FF2B5EF4-FFF2-40B4-BE49-F238E27FC236}">
              <a16:creationId xmlns:a16="http://schemas.microsoft.com/office/drawing/2014/main" id="{994F3E2E-CC08-4939-BA26-4AABC95630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01" name="Text Box 15">
          <a:extLst>
            <a:ext uri="{FF2B5EF4-FFF2-40B4-BE49-F238E27FC236}">
              <a16:creationId xmlns:a16="http://schemas.microsoft.com/office/drawing/2014/main" id="{41E47D32-DAC9-4DAE-A030-19CD7562BA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02" name="Text Box 15">
          <a:extLst>
            <a:ext uri="{FF2B5EF4-FFF2-40B4-BE49-F238E27FC236}">
              <a16:creationId xmlns:a16="http://schemas.microsoft.com/office/drawing/2014/main" id="{96B084F5-010E-4BBA-85FB-AC16DCC06B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03" name="Text Box 15">
          <a:extLst>
            <a:ext uri="{FF2B5EF4-FFF2-40B4-BE49-F238E27FC236}">
              <a16:creationId xmlns:a16="http://schemas.microsoft.com/office/drawing/2014/main" id="{76F2AA52-AA63-458F-9E31-D22A10F6C6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04" name="Text Box 15">
          <a:extLst>
            <a:ext uri="{FF2B5EF4-FFF2-40B4-BE49-F238E27FC236}">
              <a16:creationId xmlns:a16="http://schemas.microsoft.com/office/drawing/2014/main" id="{73FCFD44-7BBE-4A02-B679-903DD85EF6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05" name="Text Box 15">
          <a:extLst>
            <a:ext uri="{FF2B5EF4-FFF2-40B4-BE49-F238E27FC236}">
              <a16:creationId xmlns:a16="http://schemas.microsoft.com/office/drawing/2014/main" id="{580EE39A-DCDB-450F-9E94-222DB1C1D6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06" name="Text Box 15">
          <a:extLst>
            <a:ext uri="{FF2B5EF4-FFF2-40B4-BE49-F238E27FC236}">
              <a16:creationId xmlns:a16="http://schemas.microsoft.com/office/drawing/2014/main" id="{C689F37F-71CC-46DF-9D0E-42F3DDC0AE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07" name="Text Box 15">
          <a:extLst>
            <a:ext uri="{FF2B5EF4-FFF2-40B4-BE49-F238E27FC236}">
              <a16:creationId xmlns:a16="http://schemas.microsoft.com/office/drawing/2014/main" id="{2B31B890-BA27-4E87-A4F0-752D6EB3A3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08" name="Text Box 15">
          <a:extLst>
            <a:ext uri="{FF2B5EF4-FFF2-40B4-BE49-F238E27FC236}">
              <a16:creationId xmlns:a16="http://schemas.microsoft.com/office/drawing/2014/main" id="{0C1173CA-005D-48CF-B262-EAFC12D52C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09" name="Text Box 15">
          <a:extLst>
            <a:ext uri="{FF2B5EF4-FFF2-40B4-BE49-F238E27FC236}">
              <a16:creationId xmlns:a16="http://schemas.microsoft.com/office/drawing/2014/main" id="{9F8EA876-F1F1-4B2B-9C3D-197E206A0C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10" name="Text Box 15">
          <a:extLst>
            <a:ext uri="{FF2B5EF4-FFF2-40B4-BE49-F238E27FC236}">
              <a16:creationId xmlns:a16="http://schemas.microsoft.com/office/drawing/2014/main" id="{0F9D4441-3055-4040-856F-37A493E041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11" name="Text Box 15">
          <a:extLst>
            <a:ext uri="{FF2B5EF4-FFF2-40B4-BE49-F238E27FC236}">
              <a16:creationId xmlns:a16="http://schemas.microsoft.com/office/drawing/2014/main" id="{FD6FA817-3BD0-44AA-AD3E-34C2D3A4B9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12" name="Text Box 15">
          <a:extLst>
            <a:ext uri="{FF2B5EF4-FFF2-40B4-BE49-F238E27FC236}">
              <a16:creationId xmlns:a16="http://schemas.microsoft.com/office/drawing/2014/main" id="{5F70FB1D-9ED5-465F-BA82-1EC497A2AD3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13" name="Text Box 15">
          <a:extLst>
            <a:ext uri="{FF2B5EF4-FFF2-40B4-BE49-F238E27FC236}">
              <a16:creationId xmlns:a16="http://schemas.microsoft.com/office/drawing/2014/main" id="{7137F179-8B6E-4300-A27C-68A31E77F8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14" name="Text Box 15">
          <a:extLst>
            <a:ext uri="{FF2B5EF4-FFF2-40B4-BE49-F238E27FC236}">
              <a16:creationId xmlns:a16="http://schemas.microsoft.com/office/drawing/2014/main" id="{E3971EFD-92F0-4538-8C9C-B0797764B8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15" name="Text Box 15">
          <a:extLst>
            <a:ext uri="{FF2B5EF4-FFF2-40B4-BE49-F238E27FC236}">
              <a16:creationId xmlns:a16="http://schemas.microsoft.com/office/drawing/2014/main" id="{7E484529-89E6-4BE9-8A0B-A301BEC296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16" name="Text Box 15">
          <a:extLst>
            <a:ext uri="{FF2B5EF4-FFF2-40B4-BE49-F238E27FC236}">
              <a16:creationId xmlns:a16="http://schemas.microsoft.com/office/drawing/2014/main" id="{7DA4918E-F3CB-49B7-B8CF-082A288189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17" name="Text Box 15">
          <a:extLst>
            <a:ext uri="{FF2B5EF4-FFF2-40B4-BE49-F238E27FC236}">
              <a16:creationId xmlns:a16="http://schemas.microsoft.com/office/drawing/2014/main" id="{7DE5AB47-53E2-43C8-A46C-60AA1B7A88B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18" name="Text Box 15">
          <a:extLst>
            <a:ext uri="{FF2B5EF4-FFF2-40B4-BE49-F238E27FC236}">
              <a16:creationId xmlns:a16="http://schemas.microsoft.com/office/drawing/2014/main" id="{E281F937-80B2-4238-AA7D-7B7DA1A920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19" name="Text Box 15">
          <a:extLst>
            <a:ext uri="{FF2B5EF4-FFF2-40B4-BE49-F238E27FC236}">
              <a16:creationId xmlns:a16="http://schemas.microsoft.com/office/drawing/2014/main" id="{A2ED7871-CE06-4A8A-96CE-245B13D26C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20" name="Text Box 15">
          <a:extLst>
            <a:ext uri="{FF2B5EF4-FFF2-40B4-BE49-F238E27FC236}">
              <a16:creationId xmlns:a16="http://schemas.microsoft.com/office/drawing/2014/main" id="{C6FCD494-EA5F-4D59-BFAC-C1EABD152A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21" name="Text Box 15">
          <a:extLst>
            <a:ext uri="{FF2B5EF4-FFF2-40B4-BE49-F238E27FC236}">
              <a16:creationId xmlns:a16="http://schemas.microsoft.com/office/drawing/2014/main" id="{ECE089C6-473B-4A9B-A13B-517BCE514B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22" name="Text Box 15">
          <a:extLst>
            <a:ext uri="{FF2B5EF4-FFF2-40B4-BE49-F238E27FC236}">
              <a16:creationId xmlns:a16="http://schemas.microsoft.com/office/drawing/2014/main" id="{3DD69891-9688-4A42-BA12-BF8E56B475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23" name="Text Box 15">
          <a:extLst>
            <a:ext uri="{FF2B5EF4-FFF2-40B4-BE49-F238E27FC236}">
              <a16:creationId xmlns:a16="http://schemas.microsoft.com/office/drawing/2014/main" id="{E9DE8136-D9EE-4993-A2BD-AF0D973BFC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24" name="Text Box 15">
          <a:extLst>
            <a:ext uri="{FF2B5EF4-FFF2-40B4-BE49-F238E27FC236}">
              <a16:creationId xmlns:a16="http://schemas.microsoft.com/office/drawing/2014/main" id="{903C9DD2-0143-4279-8D42-9F291F0561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25" name="Text Box 15">
          <a:extLst>
            <a:ext uri="{FF2B5EF4-FFF2-40B4-BE49-F238E27FC236}">
              <a16:creationId xmlns:a16="http://schemas.microsoft.com/office/drawing/2014/main" id="{D57FCD60-90B7-4287-BDD2-140818EA07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26" name="Text Box 15">
          <a:extLst>
            <a:ext uri="{FF2B5EF4-FFF2-40B4-BE49-F238E27FC236}">
              <a16:creationId xmlns:a16="http://schemas.microsoft.com/office/drawing/2014/main" id="{D8539AFD-FC3C-4D87-B39B-0BC5D78514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27" name="Text Box 15">
          <a:extLst>
            <a:ext uri="{FF2B5EF4-FFF2-40B4-BE49-F238E27FC236}">
              <a16:creationId xmlns:a16="http://schemas.microsoft.com/office/drawing/2014/main" id="{183EF69F-396F-444E-9903-14F12561BD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28" name="Text Box 15">
          <a:extLst>
            <a:ext uri="{FF2B5EF4-FFF2-40B4-BE49-F238E27FC236}">
              <a16:creationId xmlns:a16="http://schemas.microsoft.com/office/drawing/2014/main" id="{A817933C-1B24-44F6-85E9-284621F0FC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29" name="Text Box 15">
          <a:extLst>
            <a:ext uri="{FF2B5EF4-FFF2-40B4-BE49-F238E27FC236}">
              <a16:creationId xmlns:a16="http://schemas.microsoft.com/office/drawing/2014/main" id="{DF506535-0784-4B5F-A0D4-C8FB772179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30" name="Text Box 15">
          <a:extLst>
            <a:ext uri="{FF2B5EF4-FFF2-40B4-BE49-F238E27FC236}">
              <a16:creationId xmlns:a16="http://schemas.microsoft.com/office/drawing/2014/main" id="{254E4AF4-E768-45F0-87D4-67057A59CD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31" name="Text Box 15">
          <a:extLst>
            <a:ext uri="{FF2B5EF4-FFF2-40B4-BE49-F238E27FC236}">
              <a16:creationId xmlns:a16="http://schemas.microsoft.com/office/drawing/2014/main" id="{D971F6DB-9FFE-48C5-8BBD-B560BDE308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32" name="Text Box 15">
          <a:extLst>
            <a:ext uri="{FF2B5EF4-FFF2-40B4-BE49-F238E27FC236}">
              <a16:creationId xmlns:a16="http://schemas.microsoft.com/office/drawing/2014/main" id="{96536FCC-26FC-4A6C-B5A0-183258BFDCC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33" name="Text Box 15">
          <a:extLst>
            <a:ext uri="{FF2B5EF4-FFF2-40B4-BE49-F238E27FC236}">
              <a16:creationId xmlns:a16="http://schemas.microsoft.com/office/drawing/2014/main" id="{E0CC784D-1729-4091-989A-8541FFF1A0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34" name="Text Box 15">
          <a:extLst>
            <a:ext uri="{FF2B5EF4-FFF2-40B4-BE49-F238E27FC236}">
              <a16:creationId xmlns:a16="http://schemas.microsoft.com/office/drawing/2014/main" id="{D470AAD5-C852-4C1F-AA77-46510CDA5A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35" name="Text Box 15">
          <a:extLst>
            <a:ext uri="{FF2B5EF4-FFF2-40B4-BE49-F238E27FC236}">
              <a16:creationId xmlns:a16="http://schemas.microsoft.com/office/drawing/2014/main" id="{27452FAA-00E5-43A1-8F6D-F6FA2D6B24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36" name="Text Box 15">
          <a:extLst>
            <a:ext uri="{FF2B5EF4-FFF2-40B4-BE49-F238E27FC236}">
              <a16:creationId xmlns:a16="http://schemas.microsoft.com/office/drawing/2014/main" id="{CF4EBB05-35EF-43DE-A1CD-034A5FC6B0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37" name="Text Box 15">
          <a:extLst>
            <a:ext uri="{FF2B5EF4-FFF2-40B4-BE49-F238E27FC236}">
              <a16:creationId xmlns:a16="http://schemas.microsoft.com/office/drawing/2014/main" id="{4C1ECBD0-F2AA-44F6-9145-C454BF1DF7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38" name="Text Box 15">
          <a:extLst>
            <a:ext uri="{FF2B5EF4-FFF2-40B4-BE49-F238E27FC236}">
              <a16:creationId xmlns:a16="http://schemas.microsoft.com/office/drawing/2014/main" id="{A6A8D421-4333-41FE-A90B-C8E8F73282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39" name="Text Box 15">
          <a:extLst>
            <a:ext uri="{FF2B5EF4-FFF2-40B4-BE49-F238E27FC236}">
              <a16:creationId xmlns:a16="http://schemas.microsoft.com/office/drawing/2014/main" id="{9BD21245-774A-429C-932A-4C680EBA41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40" name="Text Box 15">
          <a:extLst>
            <a:ext uri="{FF2B5EF4-FFF2-40B4-BE49-F238E27FC236}">
              <a16:creationId xmlns:a16="http://schemas.microsoft.com/office/drawing/2014/main" id="{94D5BE00-E49F-459F-AF0E-3752C0F759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41" name="Text Box 15">
          <a:extLst>
            <a:ext uri="{FF2B5EF4-FFF2-40B4-BE49-F238E27FC236}">
              <a16:creationId xmlns:a16="http://schemas.microsoft.com/office/drawing/2014/main" id="{E1F5CB51-B9EA-4B18-8057-1441E39612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42" name="Text Box 15">
          <a:extLst>
            <a:ext uri="{FF2B5EF4-FFF2-40B4-BE49-F238E27FC236}">
              <a16:creationId xmlns:a16="http://schemas.microsoft.com/office/drawing/2014/main" id="{F905B099-0FC6-4B21-8848-663C6258D8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43" name="Text Box 15">
          <a:extLst>
            <a:ext uri="{FF2B5EF4-FFF2-40B4-BE49-F238E27FC236}">
              <a16:creationId xmlns:a16="http://schemas.microsoft.com/office/drawing/2014/main" id="{1D6D8AD0-55A2-4040-BAAA-F22E235C59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44" name="Text Box 15">
          <a:extLst>
            <a:ext uri="{FF2B5EF4-FFF2-40B4-BE49-F238E27FC236}">
              <a16:creationId xmlns:a16="http://schemas.microsoft.com/office/drawing/2014/main" id="{F7A54734-8D30-45DC-9285-055C999CB6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45" name="Text Box 15">
          <a:extLst>
            <a:ext uri="{FF2B5EF4-FFF2-40B4-BE49-F238E27FC236}">
              <a16:creationId xmlns:a16="http://schemas.microsoft.com/office/drawing/2014/main" id="{B7773E29-6882-41AE-AD08-C3EB4B67AB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46" name="Text Box 15">
          <a:extLst>
            <a:ext uri="{FF2B5EF4-FFF2-40B4-BE49-F238E27FC236}">
              <a16:creationId xmlns:a16="http://schemas.microsoft.com/office/drawing/2014/main" id="{38FAEE35-BC01-4490-BC41-E83E740E89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47" name="Text Box 15">
          <a:extLst>
            <a:ext uri="{FF2B5EF4-FFF2-40B4-BE49-F238E27FC236}">
              <a16:creationId xmlns:a16="http://schemas.microsoft.com/office/drawing/2014/main" id="{C9A2365F-6D8F-4B34-9538-76680961D6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48" name="Text Box 15">
          <a:extLst>
            <a:ext uri="{FF2B5EF4-FFF2-40B4-BE49-F238E27FC236}">
              <a16:creationId xmlns:a16="http://schemas.microsoft.com/office/drawing/2014/main" id="{77DE0FDB-D153-40F9-9535-E7A5180D0C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49" name="Text Box 15">
          <a:extLst>
            <a:ext uri="{FF2B5EF4-FFF2-40B4-BE49-F238E27FC236}">
              <a16:creationId xmlns:a16="http://schemas.microsoft.com/office/drawing/2014/main" id="{674B76D2-757B-489E-A3BA-85AAB70C0A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50" name="Text Box 15">
          <a:extLst>
            <a:ext uri="{FF2B5EF4-FFF2-40B4-BE49-F238E27FC236}">
              <a16:creationId xmlns:a16="http://schemas.microsoft.com/office/drawing/2014/main" id="{FD69663F-D89F-41B8-98A8-0383CBA631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51" name="Text Box 15">
          <a:extLst>
            <a:ext uri="{FF2B5EF4-FFF2-40B4-BE49-F238E27FC236}">
              <a16:creationId xmlns:a16="http://schemas.microsoft.com/office/drawing/2014/main" id="{31A5A2B0-39FD-484C-ADCF-3FF0AD1E0A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52" name="Text Box 15">
          <a:extLst>
            <a:ext uri="{FF2B5EF4-FFF2-40B4-BE49-F238E27FC236}">
              <a16:creationId xmlns:a16="http://schemas.microsoft.com/office/drawing/2014/main" id="{7AF08394-E2EB-4878-BAE5-E649C03250B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53" name="Text Box 15">
          <a:extLst>
            <a:ext uri="{FF2B5EF4-FFF2-40B4-BE49-F238E27FC236}">
              <a16:creationId xmlns:a16="http://schemas.microsoft.com/office/drawing/2014/main" id="{7D214EB8-FC65-48AF-83D9-A72C2E5E944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54" name="Text Box 15">
          <a:extLst>
            <a:ext uri="{FF2B5EF4-FFF2-40B4-BE49-F238E27FC236}">
              <a16:creationId xmlns:a16="http://schemas.microsoft.com/office/drawing/2014/main" id="{09D93B7B-189A-41B3-9607-A1A226D5C3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55" name="Text Box 15">
          <a:extLst>
            <a:ext uri="{FF2B5EF4-FFF2-40B4-BE49-F238E27FC236}">
              <a16:creationId xmlns:a16="http://schemas.microsoft.com/office/drawing/2014/main" id="{D26F8AC5-624D-4877-BF69-8DCC49FE75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56" name="Text Box 15">
          <a:extLst>
            <a:ext uri="{FF2B5EF4-FFF2-40B4-BE49-F238E27FC236}">
              <a16:creationId xmlns:a16="http://schemas.microsoft.com/office/drawing/2014/main" id="{24C3AC84-0713-43DC-A46E-BF4789C664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57" name="Text Box 15">
          <a:extLst>
            <a:ext uri="{FF2B5EF4-FFF2-40B4-BE49-F238E27FC236}">
              <a16:creationId xmlns:a16="http://schemas.microsoft.com/office/drawing/2014/main" id="{AA3F3DF1-D3C7-4DF3-8A90-6B4CA4FEFC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58" name="Text Box 15">
          <a:extLst>
            <a:ext uri="{FF2B5EF4-FFF2-40B4-BE49-F238E27FC236}">
              <a16:creationId xmlns:a16="http://schemas.microsoft.com/office/drawing/2014/main" id="{72151ED8-14CC-4054-B48F-3CD8D4C85B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59" name="Text Box 15">
          <a:extLst>
            <a:ext uri="{FF2B5EF4-FFF2-40B4-BE49-F238E27FC236}">
              <a16:creationId xmlns:a16="http://schemas.microsoft.com/office/drawing/2014/main" id="{5842E5FE-82C0-45FF-9722-3D53A04DD8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60" name="Text Box 15">
          <a:extLst>
            <a:ext uri="{FF2B5EF4-FFF2-40B4-BE49-F238E27FC236}">
              <a16:creationId xmlns:a16="http://schemas.microsoft.com/office/drawing/2014/main" id="{BED69B4A-9A1D-49A0-933C-833D4B0E702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61" name="Text Box 15">
          <a:extLst>
            <a:ext uri="{FF2B5EF4-FFF2-40B4-BE49-F238E27FC236}">
              <a16:creationId xmlns:a16="http://schemas.microsoft.com/office/drawing/2014/main" id="{7BB4C74F-ACEF-4E81-B012-C3BAA1E6204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62" name="Text Box 15">
          <a:extLst>
            <a:ext uri="{FF2B5EF4-FFF2-40B4-BE49-F238E27FC236}">
              <a16:creationId xmlns:a16="http://schemas.microsoft.com/office/drawing/2014/main" id="{1466CF85-7B32-4D96-8358-73AE0529D6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63" name="Text Box 15">
          <a:extLst>
            <a:ext uri="{FF2B5EF4-FFF2-40B4-BE49-F238E27FC236}">
              <a16:creationId xmlns:a16="http://schemas.microsoft.com/office/drawing/2014/main" id="{AFBFBCA2-DE40-4C8D-BC84-7656EC91EC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64" name="Text Box 15">
          <a:extLst>
            <a:ext uri="{FF2B5EF4-FFF2-40B4-BE49-F238E27FC236}">
              <a16:creationId xmlns:a16="http://schemas.microsoft.com/office/drawing/2014/main" id="{B551607B-EB63-4235-AA51-D6D5B04849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65" name="Text Box 15">
          <a:extLst>
            <a:ext uri="{FF2B5EF4-FFF2-40B4-BE49-F238E27FC236}">
              <a16:creationId xmlns:a16="http://schemas.microsoft.com/office/drawing/2014/main" id="{3233E70E-260F-4B07-A428-AFEFB65298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66" name="Text Box 15">
          <a:extLst>
            <a:ext uri="{FF2B5EF4-FFF2-40B4-BE49-F238E27FC236}">
              <a16:creationId xmlns:a16="http://schemas.microsoft.com/office/drawing/2014/main" id="{1BF567A5-8069-48CC-A952-E7E60316199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67" name="Text Box 15">
          <a:extLst>
            <a:ext uri="{FF2B5EF4-FFF2-40B4-BE49-F238E27FC236}">
              <a16:creationId xmlns:a16="http://schemas.microsoft.com/office/drawing/2014/main" id="{A765A854-71A9-43AB-AAEF-43D01D7E19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68" name="Text Box 15">
          <a:extLst>
            <a:ext uri="{FF2B5EF4-FFF2-40B4-BE49-F238E27FC236}">
              <a16:creationId xmlns:a16="http://schemas.microsoft.com/office/drawing/2014/main" id="{50F48C52-6EAD-4F48-BE85-1CF678878E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69" name="Text Box 15">
          <a:extLst>
            <a:ext uri="{FF2B5EF4-FFF2-40B4-BE49-F238E27FC236}">
              <a16:creationId xmlns:a16="http://schemas.microsoft.com/office/drawing/2014/main" id="{32D9F8C3-CCAE-456E-8D24-0BAE707772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70" name="Text Box 15">
          <a:extLst>
            <a:ext uri="{FF2B5EF4-FFF2-40B4-BE49-F238E27FC236}">
              <a16:creationId xmlns:a16="http://schemas.microsoft.com/office/drawing/2014/main" id="{C5F14C7D-C479-4BED-9EB2-D4890EE8A4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71" name="Text Box 15">
          <a:extLst>
            <a:ext uri="{FF2B5EF4-FFF2-40B4-BE49-F238E27FC236}">
              <a16:creationId xmlns:a16="http://schemas.microsoft.com/office/drawing/2014/main" id="{FAFCD795-4BDE-4B39-BE43-2906E7DE042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72" name="Text Box 15">
          <a:extLst>
            <a:ext uri="{FF2B5EF4-FFF2-40B4-BE49-F238E27FC236}">
              <a16:creationId xmlns:a16="http://schemas.microsoft.com/office/drawing/2014/main" id="{3BD2323D-93C2-41FE-B6C0-494DD25218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73" name="Text Box 15">
          <a:extLst>
            <a:ext uri="{FF2B5EF4-FFF2-40B4-BE49-F238E27FC236}">
              <a16:creationId xmlns:a16="http://schemas.microsoft.com/office/drawing/2014/main" id="{C636CE43-170C-4437-98E3-1F02D03093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74" name="Text Box 15">
          <a:extLst>
            <a:ext uri="{FF2B5EF4-FFF2-40B4-BE49-F238E27FC236}">
              <a16:creationId xmlns:a16="http://schemas.microsoft.com/office/drawing/2014/main" id="{E5CACFAD-5EAC-4FF3-98CF-BF67A794AA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75" name="Text Box 15">
          <a:extLst>
            <a:ext uri="{FF2B5EF4-FFF2-40B4-BE49-F238E27FC236}">
              <a16:creationId xmlns:a16="http://schemas.microsoft.com/office/drawing/2014/main" id="{67352BAA-157D-41AE-8877-272338217FC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76" name="Text Box 15">
          <a:extLst>
            <a:ext uri="{FF2B5EF4-FFF2-40B4-BE49-F238E27FC236}">
              <a16:creationId xmlns:a16="http://schemas.microsoft.com/office/drawing/2014/main" id="{9AFCC541-D9D0-4AF8-B59C-56F6243916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77" name="Text Box 15">
          <a:extLst>
            <a:ext uri="{FF2B5EF4-FFF2-40B4-BE49-F238E27FC236}">
              <a16:creationId xmlns:a16="http://schemas.microsoft.com/office/drawing/2014/main" id="{35785A6E-A733-4395-9F7A-6770D66E6B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78" name="Text Box 15">
          <a:extLst>
            <a:ext uri="{FF2B5EF4-FFF2-40B4-BE49-F238E27FC236}">
              <a16:creationId xmlns:a16="http://schemas.microsoft.com/office/drawing/2014/main" id="{6375E3D9-E497-4D1D-9D00-BA72EF81652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79" name="Text Box 15">
          <a:extLst>
            <a:ext uri="{FF2B5EF4-FFF2-40B4-BE49-F238E27FC236}">
              <a16:creationId xmlns:a16="http://schemas.microsoft.com/office/drawing/2014/main" id="{B38E43DE-B2C8-43DE-89EC-19A10F1B22B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80" name="Text Box 15">
          <a:extLst>
            <a:ext uri="{FF2B5EF4-FFF2-40B4-BE49-F238E27FC236}">
              <a16:creationId xmlns:a16="http://schemas.microsoft.com/office/drawing/2014/main" id="{A2C6766F-F00A-416F-AE7D-ADD21DEC7C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81" name="Text Box 15">
          <a:extLst>
            <a:ext uri="{FF2B5EF4-FFF2-40B4-BE49-F238E27FC236}">
              <a16:creationId xmlns:a16="http://schemas.microsoft.com/office/drawing/2014/main" id="{3F4C7857-47E7-42C1-92CA-8B981671DB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82" name="Text Box 15">
          <a:extLst>
            <a:ext uri="{FF2B5EF4-FFF2-40B4-BE49-F238E27FC236}">
              <a16:creationId xmlns:a16="http://schemas.microsoft.com/office/drawing/2014/main" id="{553F5900-5363-476D-A4D2-C03B9D9D87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83" name="Text Box 15">
          <a:extLst>
            <a:ext uri="{FF2B5EF4-FFF2-40B4-BE49-F238E27FC236}">
              <a16:creationId xmlns:a16="http://schemas.microsoft.com/office/drawing/2014/main" id="{1B8B4675-658A-472C-8254-D92064054BF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84" name="Text Box 15">
          <a:extLst>
            <a:ext uri="{FF2B5EF4-FFF2-40B4-BE49-F238E27FC236}">
              <a16:creationId xmlns:a16="http://schemas.microsoft.com/office/drawing/2014/main" id="{EA903386-944C-41CA-98C9-898E9A8794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85" name="Text Box 15">
          <a:extLst>
            <a:ext uri="{FF2B5EF4-FFF2-40B4-BE49-F238E27FC236}">
              <a16:creationId xmlns:a16="http://schemas.microsoft.com/office/drawing/2014/main" id="{8EA95418-47FC-4E9F-A537-A7A81C00B2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86" name="Text Box 15">
          <a:extLst>
            <a:ext uri="{FF2B5EF4-FFF2-40B4-BE49-F238E27FC236}">
              <a16:creationId xmlns:a16="http://schemas.microsoft.com/office/drawing/2014/main" id="{F3B8A71C-C84F-4F45-9D99-AAB7278D19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87" name="Text Box 15">
          <a:extLst>
            <a:ext uri="{FF2B5EF4-FFF2-40B4-BE49-F238E27FC236}">
              <a16:creationId xmlns:a16="http://schemas.microsoft.com/office/drawing/2014/main" id="{5FCFF0E7-7A20-4FA3-A438-1FBF37EFC3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88" name="Text Box 15">
          <a:extLst>
            <a:ext uri="{FF2B5EF4-FFF2-40B4-BE49-F238E27FC236}">
              <a16:creationId xmlns:a16="http://schemas.microsoft.com/office/drawing/2014/main" id="{F56A4B9D-2478-4EA9-B3B5-404F75BE0E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89" name="Text Box 15">
          <a:extLst>
            <a:ext uri="{FF2B5EF4-FFF2-40B4-BE49-F238E27FC236}">
              <a16:creationId xmlns:a16="http://schemas.microsoft.com/office/drawing/2014/main" id="{262321FA-45CC-4344-8EE9-E95A32EDBEF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90" name="Text Box 15">
          <a:extLst>
            <a:ext uri="{FF2B5EF4-FFF2-40B4-BE49-F238E27FC236}">
              <a16:creationId xmlns:a16="http://schemas.microsoft.com/office/drawing/2014/main" id="{933233BE-0F83-49A6-8DBE-334D189C32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91" name="Text Box 15">
          <a:extLst>
            <a:ext uri="{FF2B5EF4-FFF2-40B4-BE49-F238E27FC236}">
              <a16:creationId xmlns:a16="http://schemas.microsoft.com/office/drawing/2014/main" id="{22015FDB-BCBF-4536-8478-B21C34ADA1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92" name="Text Box 15">
          <a:extLst>
            <a:ext uri="{FF2B5EF4-FFF2-40B4-BE49-F238E27FC236}">
              <a16:creationId xmlns:a16="http://schemas.microsoft.com/office/drawing/2014/main" id="{9E1B0BB0-E223-46B2-A4E2-682D51C013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93" name="Text Box 15">
          <a:extLst>
            <a:ext uri="{FF2B5EF4-FFF2-40B4-BE49-F238E27FC236}">
              <a16:creationId xmlns:a16="http://schemas.microsoft.com/office/drawing/2014/main" id="{EE9CB9C3-A82F-461E-8470-BFB556116E4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94" name="Text Box 15">
          <a:extLst>
            <a:ext uri="{FF2B5EF4-FFF2-40B4-BE49-F238E27FC236}">
              <a16:creationId xmlns:a16="http://schemas.microsoft.com/office/drawing/2014/main" id="{F302B777-27D8-483E-AF13-6154C228BF2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95" name="Text Box 15">
          <a:extLst>
            <a:ext uri="{FF2B5EF4-FFF2-40B4-BE49-F238E27FC236}">
              <a16:creationId xmlns:a16="http://schemas.microsoft.com/office/drawing/2014/main" id="{FA5B1817-4AC2-4C8F-BF56-2A36FA07FA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96" name="Text Box 15">
          <a:extLst>
            <a:ext uri="{FF2B5EF4-FFF2-40B4-BE49-F238E27FC236}">
              <a16:creationId xmlns:a16="http://schemas.microsoft.com/office/drawing/2014/main" id="{E1AD729F-A8C4-4F5C-AED2-70920D9BA1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97" name="Text Box 15">
          <a:extLst>
            <a:ext uri="{FF2B5EF4-FFF2-40B4-BE49-F238E27FC236}">
              <a16:creationId xmlns:a16="http://schemas.microsoft.com/office/drawing/2014/main" id="{69D415CC-4B9E-4020-9770-AA96F734C1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98" name="Text Box 15">
          <a:extLst>
            <a:ext uri="{FF2B5EF4-FFF2-40B4-BE49-F238E27FC236}">
              <a16:creationId xmlns:a16="http://schemas.microsoft.com/office/drawing/2014/main" id="{45A67CF2-10E9-44B5-92A6-196F2221A3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99" name="Text Box 15">
          <a:extLst>
            <a:ext uri="{FF2B5EF4-FFF2-40B4-BE49-F238E27FC236}">
              <a16:creationId xmlns:a16="http://schemas.microsoft.com/office/drawing/2014/main" id="{F05AC33C-B223-49C1-B795-D419B8703A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00" name="Text Box 15">
          <a:extLst>
            <a:ext uri="{FF2B5EF4-FFF2-40B4-BE49-F238E27FC236}">
              <a16:creationId xmlns:a16="http://schemas.microsoft.com/office/drawing/2014/main" id="{484797A0-0324-45A6-BFBE-692B64AFED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01" name="Text Box 15">
          <a:extLst>
            <a:ext uri="{FF2B5EF4-FFF2-40B4-BE49-F238E27FC236}">
              <a16:creationId xmlns:a16="http://schemas.microsoft.com/office/drawing/2014/main" id="{CD583177-5F79-4219-9308-22566689AB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02" name="Text Box 15">
          <a:extLst>
            <a:ext uri="{FF2B5EF4-FFF2-40B4-BE49-F238E27FC236}">
              <a16:creationId xmlns:a16="http://schemas.microsoft.com/office/drawing/2014/main" id="{D74A434F-CB5F-4429-9A63-DAC8000F8A9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03" name="Text Box 15">
          <a:extLst>
            <a:ext uri="{FF2B5EF4-FFF2-40B4-BE49-F238E27FC236}">
              <a16:creationId xmlns:a16="http://schemas.microsoft.com/office/drawing/2014/main" id="{607CEDFD-1D67-4C84-9705-66E77259B6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04" name="Text Box 15">
          <a:extLst>
            <a:ext uri="{FF2B5EF4-FFF2-40B4-BE49-F238E27FC236}">
              <a16:creationId xmlns:a16="http://schemas.microsoft.com/office/drawing/2014/main" id="{CC2F19D4-F4CA-4781-8BE6-7494FB32A14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05" name="Text Box 15">
          <a:extLst>
            <a:ext uri="{FF2B5EF4-FFF2-40B4-BE49-F238E27FC236}">
              <a16:creationId xmlns:a16="http://schemas.microsoft.com/office/drawing/2014/main" id="{FA1A440C-E8D9-4EBF-AE60-EE839A2AD0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06" name="Text Box 15">
          <a:extLst>
            <a:ext uri="{FF2B5EF4-FFF2-40B4-BE49-F238E27FC236}">
              <a16:creationId xmlns:a16="http://schemas.microsoft.com/office/drawing/2014/main" id="{02896B3E-4FEC-4AFA-A998-6CE4830574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07" name="Text Box 15">
          <a:extLst>
            <a:ext uri="{FF2B5EF4-FFF2-40B4-BE49-F238E27FC236}">
              <a16:creationId xmlns:a16="http://schemas.microsoft.com/office/drawing/2014/main" id="{F3A8637B-420D-4C5A-BC23-2971973752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08" name="Text Box 15">
          <a:extLst>
            <a:ext uri="{FF2B5EF4-FFF2-40B4-BE49-F238E27FC236}">
              <a16:creationId xmlns:a16="http://schemas.microsoft.com/office/drawing/2014/main" id="{02CEEB28-0DA5-414A-A930-2E4C8778C2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09" name="Text Box 15">
          <a:extLst>
            <a:ext uri="{FF2B5EF4-FFF2-40B4-BE49-F238E27FC236}">
              <a16:creationId xmlns:a16="http://schemas.microsoft.com/office/drawing/2014/main" id="{A7E52A11-B55B-484F-A778-DD168CB332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10" name="Text Box 15">
          <a:extLst>
            <a:ext uri="{FF2B5EF4-FFF2-40B4-BE49-F238E27FC236}">
              <a16:creationId xmlns:a16="http://schemas.microsoft.com/office/drawing/2014/main" id="{09256B89-2888-4996-8EE4-D4A1361FCF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11" name="Text Box 15">
          <a:extLst>
            <a:ext uri="{FF2B5EF4-FFF2-40B4-BE49-F238E27FC236}">
              <a16:creationId xmlns:a16="http://schemas.microsoft.com/office/drawing/2014/main" id="{BB9EC92A-BAAE-4937-AB4F-84FABAB9BB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12" name="Text Box 15">
          <a:extLst>
            <a:ext uri="{FF2B5EF4-FFF2-40B4-BE49-F238E27FC236}">
              <a16:creationId xmlns:a16="http://schemas.microsoft.com/office/drawing/2014/main" id="{AC002F47-1BA2-40F6-839C-C443637581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13" name="Text Box 15">
          <a:extLst>
            <a:ext uri="{FF2B5EF4-FFF2-40B4-BE49-F238E27FC236}">
              <a16:creationId xmlns:a16="http://schemas.microsoft.com/office/drawing/2014/main" id="{2CDECC08-2742-422F-9584-EB3579A824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14" name="Text Box 15">
          <a:extLst>
            <a:ext uri="{FF2B5EF4-FFF2-40B4-BE49-F238E27FC236}">
              <a16:creationId xmlns:a16="http://schemas.microsoft.com/office/drawing/2014/main" id="{E827A708-08C9-40DE-A663-C4C25F56CB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15" name="Text Box 15">
          <a:extLst>
            <a:ext uri="{FF2B5EF4-FFF2-40B4-BE49-F238E27FC236}">
              <a16:creationId xmlns:a16="http://schemas.microsoft.com/office/drawing/2014/main" id="{C6672ED7-7059-4523-841E-D6A02D6390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16" name="Text Box 15">
          <a:extLst>
            <a:ext uri="{FF2B5EF4-FFF2-40B4-BE49-F238E27FC236}">
              <a16:creationId xmlns:a16="http://schemas.microsoft.com/office/drawing/2014/main" id="{FDC590B5-B0CF-4379-82CA-7E6DA4EE60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17" name="Text Box 15">
          <a:extLst>
            <a:ext uri="{FF2B5EF4-FFF2-40B4-BE49-F238E27FC236}">
              <a16:creationId xmlns:a16="http://schemas.microsoft.com/office/drawing/2014/main" id="{F1E7DDB9-EC58-41D6-9773-ADC37AA338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18" name="Text Box 15">
          <a:extLst>
            <a:ext uri="{FF2B5EF4-FFF2-40B4-BE49-F238E27FC236}">
              <a16:creationId xmlns:a16="http://schemas.microsoft.com/office/drawing/2014/main" id="{07888876-F115-47CC-94BA-ED0F259785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19" name="Text Box 15">
          <a:extLst>
            <a:ext uri="{FF2B5EF4-FFF2-40B4-BE49-F238E27FC236}">
              <a16:creationId xmlns:a16="http://schemas.microsoft.com/office/drawing/2014/main" id="{19275491-01A3-4FC4-B69C-937377D3715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20" name="Text Box 15">
          <a:extLst>
            <a:ext uri="{FF2B5EF4-FFF2-40B4-BE49-F238E27FC236}">
              <a16:creationId xmlns:a16="http://schemas.microsoft.com/office/drawing/2014/main" id="{52DDFB51-7E45-4C8E-8112-75E92D5EE5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21" name="Text Box 15">
          <a:extLst>
            <a:ext uri="{FF2B5EF4-FFF2-40B4-BE49-F238E27FC236}">
              <a16:creationId xmlns:a16="http://schemas.microsoft.com/office/drawing/2014/main" id="{C5CD05D5-E843-45B7-BD27-FF323D6EB2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22" name="Text Box 15">
          <a:extLst>
            <a:ext uri="{FF2B5EF4-FFF2-40B4-BE49-F238E27FC236}">
              <a16:creationId xmlns:a16="http://schemas.microsoft.com/office/drawing/2014/main" id="{B678BA14-B1CF-4A60-A832-565AEDB4F1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23" name="Text Box 15">
          <a:extLst>
            <a:ext uri="{FF2B5EF4-FFF2-40B4-BE49-F238E27FC236}">
              <a16:creationId xmlns:a16="http://schemas.microsoft.com/office/drawing/2014/main" id="{773DC015-121A-4F7B-9F61-5A677404A3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24" name="Text Box 15">
          <a:extLst>
            <a:ext uri="{FF2B5EF4-FFF2-40B4-BE49-F238E27FC236}">
              <a16:creationId xmlns:a16="http://schemas.microsoft.com/office/drawing/2014/main" id="{9B8C83C6-6FBD-4377-95D7-A29333982A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25" name="Text Box 15">
          <a:extLst>
            <a:ext uri="{FF2B5EF4-FFF2-40B4-BE49-F238E27FC236}">
              <a16:creationId xmlns:a16="http://schemas.microsoft.com/office/drawing/2014/main" id="{A1FC1834-9C15-40EF-964D-84042723A3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26" name="Text Box 15">
          <a:extLst>
            <a:ext uri="{FF2B5EF4-FFF2-40B4-BE49-F238E27FC236}">
              <a16:creationId xmlns:a16="http://schemas.microsoft.com/office/drawing/2014/main" id="{4A11A195-0671-48B6-A70F-DC8A645F6F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27" name="Text Box 15">
          <a:extLst>
            <a:ext uri="{FF2B5EF4-FFF2-40B4-BE49-F238E27FC236}">
              <a16:creationId xmlns:a16="http://schemas.microsoft.com/office/drawing/2014/main" id="{C73FC8B6-7D81-4047-ADFD-0C681A0E54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28" name="Text Box 15">
          <a:extLst>
            <a:ext uri="{FF2B5EF4-FFF2-40B4-BE49-F238E27FC236}">
              <a16:creationId xmlns:a16="http://schemas.microsoft.com/office/drawing/2014/main" id="{CBE78BFA-8D54-4E3C-BC7C-406B47F469A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29" name="Text Box 15">
          <a:extLst>
            <a:ext uri="{FF2B5EF4-FFF2-40B4-BE49-F238E27FC236}">
              <a16:creationId xmlns:a16="http://schemas.microsoft.com/office/drawing/2014/main" id="{9C6EC3FE-B2CF-4DF9-879A-4F10307853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30" name="Text Box 15">
          <a:extLst>
            <a:ext uri="{FF2B5EF4-FFF2-40B4-BE49-F238E27FC236}">
              <a16:creationId xmlns:a16="http://schemas.microsoft.com/office/drawing/2014/main" id="{5EC25B20-C522-47C5-8CDF-48DB51F709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31" name="Text Box 15">
          <a:extLst>
            <a:ext uri="{FF2B5EF4-FFF2-40B4-BE49-F238E27FC236}">
              <a16:creationId xmlns:a16="http://schemas.microsoft.com/office/drawing/2014/main" id="{77C527F3-99AD-4AAE-AA54-92C927870AF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32" name="Text Box 15">
          <a:extLst>
            <a:ext uri="{FF2B5EF4-FFF2-40B4-BE49-F238E27FC236}">
              <a16:creationId xmlns:a16="http://schemas.microsoft.com/office/drawing/2014/main" id="{04105D3F-7050-4BC1-BE42-6FAD8B77E02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33" name="Text Box 15">
          <a:extLst>
            <a:ext uri="{FF2B5EF4-FFF2-40B4-BE49-F238E27FC236}">
              <a16:creationId xmlns:a16="http://schemas.microsoft.com/office/drawing/2014/main" id="{E0D7C44E-453A-4F85-B71D-F1B834B9B7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34" name="Text Box 15">
          <a:extLst>
            <a:ext uri="{FF2B5EF4-FFF2-40B4-BE49-F238E27FC236}">
              <a16:creationId xmlns:a16="http://schemas.microsoft.com/office/drawing/2014/main" id="{10AEE741-78A1-4079-8569-DAAEAF645B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35" name="Text Box 15">
          <a:extLst>
            <a:ext uri="{FF2B5EF4-FFF2-40B4-BE49-F238E27FC236}">
              <a16:creationId xmlns:a16="http://schemas.microsoft.com/office/drawing/2014/main" id="{77757896-D563-443C-BCEA-9B42DA5F5F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36" name="Text Box 15">
          <a:extLst>
            <a:ext uri="{FF2B5EF4-FFF2-40B4-BE49-F238E27FC236}">
              <a16:creationId xmlns:a16="http://schemas.microsoft.com/office/drawing/2014/main" id="{CD17D4C5-E626-4D6D-8EC6-A81242B3B7E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37" name="Text Box 15">
          <a:extLst>
            <a:ext uri="{FF2B5EF4-FFF2-40B4-BE49-F238E27FC236}">
              <a16:creationId xmlns:a16="http://schemas.microsoft.com/office/drawing/2014/main" id="{9C8E3B70-7683-4370-B65A-1036E742433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38" name="Text Box 15">
          <a:extLst>
            <a:ext uri="{FF2B5EF4-FFF2-40B4-BE49-F238E27FC236}">
              <a16:creationId xmlns:a16="http://schemas.microsoft.com/office/drawing/2014/main" id="{794E131C-44E7-4E10-8E6D-5B2E5FA38E6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39" name="Text Box 15">
          <a:extLst>
            <a:ext uri="{FF2B5EF4-FFF2-40B4-BE49-F238E27FC236}">
              <a16:creationId xmlns:a16="http://schemas.microsoft.com/office/drawing/2014/main" id="{FD2386C7-C632-4741-83ED-992B14029D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40" name="Text Box 15">
          <a:extLst>
            <a:ext uri="{FF2B5EF4-FFF2-40B4-BE49-F238E27FC236}">
              <a16:creationId xmlns:a16="http://schemas.microsoft.com/office/drawing/2014/main" id="{DED8E061-EFA3-46B7-B93B-72FED88E02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41" name="Text Box 15">
          <a:extLst>
            <a:ext uri="{FF2B5EF4-FFF2-40B4-BE49-F238E27FC236}">
              <a16:creationId xmlns:a16="http://schemas.microsoft.com/office/drawing/2014/main" id="{EF3779B3-D8BE-43E1-9936-83265A6AECB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42" name="Text Box 15">
          <a:extLst>
            <a:ext uri="{FF2B5EF4-FFF2-40B4-BE49-F238E27FC236}">
              <a16:creationId xmlns:a16="http://schemas.microsoft.com/office/drawing/2014/main" id="{DA7BE4F4-FD65-442D-882D-5CEDFD2D18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43" name="Text Box 15">
          <a:extLst>
            <a:ext uri="{FF2B5EF4-FFF2-40B4-BE49-F238E27FC236}">
              <a16:creationId xmlns:a16="http://schemas.microsoft.com/office/drawing/2014/main" id="{C22E75FB-B2C8-4A13-ACCE-DF14C165C7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44" name="Text Box 15">
          <a:extLst>
            <a:ext uri="{FF2B5EF4-FFF2-40B4-BE49-F238E27FC236}">
              <a16:creationId xmlns:a16="http://schemas.microsoft.com/office/drawing/2014/main" id="{93D0867C-5907-4F7D-B9D6-BA59B6EE81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45" name="Text Box 15">
          <a:extLst>
            <a:ext uri="{FF2B5EF4-FFF2-40B4-BE49-F238E27FC236}">
              <a16:creationId xmlns:a16="http://schemas.microsoft.com/office/drawing/2014/main" id="{AAB3B68A-B9A0-4E53-908D-AF262CA836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46" name="Text Box 15">
          <a:extLst>
            <a:ext uri="{FF2B5EF4-FFF2-40B4-BE49-F238E27FC236}">
              <a16:creationId xmlns:a16="http://schemas.microsoft.com/office/drawing/2014/main" id="{579F6B53-4234-4317-8A6A-6A0B13EBDE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47" name="Text Box 15">
          <a:extLst>
            <a:ext uri="{FF2B5EF4-FFF2-40B4-BE49-F238E27FC236}">
              <a16:creationId xmlns:a16="http://schemas.microsoft.com/office/drawing/2014/main" id="{93648856-7D09-4B57-9C50-F8A65D48DC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48" name="Text Box 15">
          <a:extLst>
            <a:ext uri="{FF2B5EF4-FFF2-40B4-BE49-F238E27FC236}">
              <a16:creationId xmlns:a16="http://schemas.microsoft.com/office/drawing/2014/main" id="{D19B19EB-7D19-48EA-9618-02A5F08425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49" name="Text Box 15">
          <a:extLst>
            <a:ext uri="{FF2B5EF4-FFF2-40B4-BE49-F238E27FC236}">
              <a16:creationId xmlns:a16="http://schemas.microsoft.com/office/drawing/2014/main" id="{61DDBFBB-545C-498C-B50A-F6B57836D4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50" name="Text Box 15">
          <a:extLst>
            <a:ext uri="{FF2B5EF4-FFF2-40B4-BE49-F238E27FC236}">
              <a16:creationId xmlns:a16="http://schemas.microsoft.com/office/drawing/2014/main" id="{DFE1F58A-F2CB-4442-8C3C-2D4E828633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51" name="Text Box 15">
          <a:extLst>
            <a:ext uri="{FF2B5EF4-FFF2-40B4-BE49-F238E27FC236}">
              <a16:creationId xmlns:a16="http://schemas.microsoft.com/office/drawing/2014/main" id="{C880687D-B412-44D8-94D8-D8765648E4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52" name="Text Box 15">
          <a:extLst>
            <a:ext uri="{FF2B5EF4-FFF2-40B4-BE49-F238E27FC236}">
              <a16:creationId xmlns:a16="http://schemas.microsoft.com/office/drawing/2014/main" id="{4B0355B6-C311-4AB7-97B5-B7A095823D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53" name="Text Box 15">
          <a:extLst>
            <a:ext uri="{FF2B5EF4-FFF2-40B4-BE49-F238E27FC236}">
              <a16:creationId xmlns:a16="http://schemas.microsoft.com/office/drawing/2014/main" id="{00338309-DA91-4A87-AAED-4C4DC45521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54" name="Text Box 15">
          <a:extLst>
            <a:ext uri="{FF2B5EF4-FFF2-40B4-BE49-F238E27FC236}">
              <a16:creationId xmlns:a16="http://schemas.microsoft.com/office/drawing/2014/main" id="{B8BF8ED4-136A-42E9-BCE0-5224802212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55" name="Text Box 15">
          <a:extLst>
            <a:ext uri="{FF2B5EF4-FFF2-40B4-BE49-F238E27FC236}">
              <a16:creationId xmlns:a16="http://schemas.microsoft.com/office/drawing/2014/main" id="{FC08CBDA-E1BD-4122-8C2A-AB8015CFC9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56" name="Text Box 15">
          <a:extLst>
            <a:ext uri="{FF2B5EF4-FFF2-40B4-BE49-F238E27FC236}">
              <a16:creationId xmlns:a16="http://schemas.microsoft.com/office/drawing/2014/main" id="{DED98C14-07B3-4832-8666-281CFF8FA5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57" name="Text Box 15">
          <a:extLst>
            <a:ext uri="{FF2B5EF4-FFF2-40B4-BE49-F238E27FC236}">
              <a16:creationId xmlns:a16="http://schemas.microsoft.com/office/drawing/2014/main" id="{B391D678-8806-4066-B9CF-248A89EDDA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58" name="Text Box 15">
          <a:extLst>
            <a:ext uri="{FF2B5EF4-FFF2-40B4-BE49-F238E27FC236}">
              <a16:creationId xmlns:a16="http://schemas.microsoft.com/office/drawing/2014/main" id="{D2558B15-8264-4846-AE01-5C53AE7E1A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59" name="Text Box 15">
          <a:extLst>
            <a:ext uri="{FF2B5EF4-FFF2-40B4-BE49-F238E27FC236}">
              <a16:creationId xmlns:a16="http://schemas.microsoft.com/office/drawing/2014/main" id="{9F2AFAC7-3BB2-4017-AF7E-00DE43380C4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60" name="Text Box 15">
          <a:extLst>
            <a:ext uri="{FF2B5EF4-FFF2-40B4-BE49-F238E27FC236}">
              <a16:creationId xmlns:a16="http://schemas.microsoft.com/office/drawing/2014/main" id="{3EE0040F-7A72-4348-92DE-BA0AEBC04C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61" name="Text Box 15">
          <a:extLst>
            <a:ext uri="{FF2B5EF4-FFF2-40B4-BE49-F238E27FC236}">
              <a16:creationId xmlns:a16="http://schemas.microsoft.com/office/drawing/2014/main" id="{7D26F676-4571-4F09-A560-4BA595391E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62" name="Text Box 15">
          <a:extLst>
            <a:ext uri="{FF2B5EF4-FFF2-40B4-BE49-F238E27FC236}">
              <a16:creationId xmlns:a16="http://schemas.microsoft.com/office/drawing/2014/main" id="{8D63A6E5-1E7E-41E4-AE81-7FDD03DF8C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63" name="Text Box 15">
          <a:extLst>
            <a:ext uri="{FF2B5EF4-FFF2-40B4-BE49-F238E27FC236}">
              <a16:creationId xmlns:a16="http://schemas.microsoft.com/office/drawing/2014/main" id="{A8F60A0E-4D05-4570-8499-85BFF5D4CC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64" name="Text Box 15">
          <a:extLst>
            <a:ext uri="{FF2B5EF4-FFF2-40B4-BE49-F238E27FC236}">
              <a16:creationId xmlns:a16="http://schemas.microsoft.com/office/drawing/2014/main" id="{D83F43C5-43BF-4322-B64E-1449B3E730D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65" name="Text Box 15">
          <a:extLst>
            <a:ext uri="{FF2B5EF4-FFF2-40B4-BE49-F238E27FC236}">
              <a16:creationId xmlns:a16="http://schemas.microsoft.com/office/drawing/2014/main" id="{458812C0-9DDD-40A1-A031-6FD0C71F11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66" name="Text Box 15">
          <a:extLst>
            <a:ext uri="{FF2B5EF4-FFF2-40B4-BE49-F238E27FC236}">
              <a16:creationId xmlns:a16="http://schemas.microsoft.com/office/drawing/2014/main" id="{B5A7E604-CBB5-446A-BC77-5DF96E755C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67" name="Text Box 15">
          <a:extLst>
            <a:ext uri="{FF2B5EF4-FFF2-40B4-BE49-F238E27FC236}">
              <a16:creationId xmlns:a16="http://schemas.microsoft.com/office/drawing/2014/main" id="{6C0027A4-9509-4826-814C-6499B67D85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68" name="Text Box 15">
          <a:extLst>
            <a:ext uri="{FF2B5EF4-FFF2-40B4-BE49-F238E27FC236}">
              <a16:creationId xmlns:a16="http://schemas.microsoft.com/office/drawing/2014/main" id="{C9DDA86F-3CD9-4070-AD33-24A8A98D07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69" name="Text Box 15">
          <a:extLst>
            <a:ext uri="{FF2B5EF4-FFF2-40B4-BE49-F238E27FC236}">
              <a16:creationId xmlns:a16="http://schemas.microsoft.com/office/drawing/2014/main" id="{4AE3269B-D167-4E07-83C2-B7B51D4EB5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70" name="Text Box 15">
          <a:extLst>
            <a:ext uri="{FF2B5EF4-FFF2-40B4-BE49-F238E27FC236}">
              <a16:creationId xmlns:a16="http://schemas.microsoft.com/office/drawing/2014/main" id="{38BC1653-A305-4F22-A36F-05CD95F007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71" name="Text Box 15">
          <a:extLst>
            <a:ext uri="{FF2B5EF4-FFF2-40B4-BE49-F238E27FC236}">
              <a16:creationId xmlns:a16="http://schemas.microsoft.com/office/drawing/2014/main" id="{A75C632F-D250-4C3C-801C-E77E29E241E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72" name="Text Box 15">
          <a:extLst>
            <a:ext uri="{FF2B5EF4-FFF2-40B4-BE49-F238E27FC236}">
              <a16:creationId xmlns:a16="http://schemas.microsoft.com/office/drawing/2014/main" id="{A76C0BE2-F924-4DF3-809B-85CE5A8F864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73" name="Text Box 15">
          <a:extLst>
            <a:ext uri="{FF2B5EF4-FFF2-40B4-BE49-F238E27FC236}">
              <a16:creationId xmlns:a16="http://schemas.microsoft.com/office/drawing/2014/main" id="{308EE8BF-BE35-426F-BB7B-BE740742F4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74" name="Text Box 15">
          <a:extLst>
            <a:ext uri="{FF2B5EF4-FFF2-40B4-BE49-F238E27FC236}">
              <a16:creationId xmlns:a16="http://schemas.microsoft.com/office/drawing/2014/main" id="{27737FA7-8C27-4801-92B5-A4BF8B311B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75" name="Text Box 15">
          <a:extLst>
            <a:ext uri="{FF2B5EF4-FFF2-40B4-BE49-F238E27FC236}">
              <a16:creationId xmlns:a16="http://schemas.microsoft.com/office/drawing/2014/main" id="{1E9857E8-0158-43EC-B158-0C4321936A9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76" name="Text Box 15">
          <a:extLst>
            <a:ext uri="{FF2B5EF4-FFF2-40B4-BE49-F238E27FC236}">
              <a16:creationId xmlns:a16="http://schemas.microsoft.com/office/drawing/2014/main" id="{0CAFC151-8925-41D1-9E08-F976E84068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77" name="Text Box 15">
          <a:extLst>
            <a:ext uri="{FF2B5EF4-FFF2-40B4-BE49-F238E27FC236}">
              <a16:creationId xmlns:a16="http://schemas.microsoft.com/office/drawing/2014/main" id="{39642C4F-E3CA-4A94-924A-C0ACDFEFA6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78" name="Text Box 15">
          <a:extLst>
            <a:ext uri="{FF2B5EF4-FFF2-40B4-BE49-F238E27FC236}">
              <a16:creationId xmlns:a16="http://schemas.microsoft.com/office/drawing/2014/main" id="{1D12629C-D5F4-4321-97AB-169F08023D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79" name="Text Box 15">
          <a:extLst>
            <a:ext uri="{FF2B5EF4-FFF2-40B4-BE49-F238E27FC236}">
              <a16:creationId xmlns:a16="http://schemas.microsoft.com/office/drawing/2014/main" id="{49399801-AA6D-4286-BD94-6125862302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80" name="Text Box 15">
          <a:extLst>
            <a:ext uri="{FF2B5EF4-FFF2-40B4-BE49-F238E27FC236}">
              <a16:creationId xmlns:a16="http://schemas.microsoft.com/office/drawing/2014/main" id="{266FB39E-C21C-467F-BA53-DCC8C053A4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81" name="Text Box 15">
          <a:extLst>
            <a:ext uri="{FF2B5EF4-FFF2-40B4-BE49-F238E27FC236}">
              <a16:creationId xmlns:a16="http://schemas.microsoft.com/office/drawing/2014/main" id="{ABD11E1B-BD9B-48D6-A83E-CED2918FA5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82" name="Text Box 15">
          <a:extLst>
            <a:ext uri="{FF2B5EF4-FFF2-40B4-BE49-F238E27FC236}">
              <a16:creationId xmlns:a16="http://schemas.microsoft.com/office/drawing/2014/main" id="{932500B6-5ED8-45CE-A7FF-6CF36902FA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83" name="Text Box 15">
          <a:extLst>
            <a:ext uri="{FF2B5EF4-FFF2-40B4-BE49-F238E27FC236}">
              <a16:creationId xmlns:a16="http://schemas.microsoft.com/office/drawing/2014/main" id="{01BB4C20-A7F8-4C12-83EF-9E0DEBA5F7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84" name="Text Box 15">
          <a:extLst>
            <a:ext uri="{FF2B5EF4-FFF2-40B4-BE49-F238E27FC236}">
              <a16:creationId xmlns:a16="http://schemas.microsoft.com/office/drawing/2014/main" id="{20BF036E-EF7B-43D7-BE3B-4F616DF7C4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85" name="Text Box 15">
          <a:extLst>
            <a:ext uri="{FF2B5EF4-FFF2-40B4-BE49-F238E27FC236}">
              <a16:creationId xmlns:a16="http://schemas.microsoft.com/office/drawing/2014/main" id="{CA2B2FD7-4464-43DC-ADCE-9B70ECD4DF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86" name="Text Box 15">
          <a:extLst>
            <a:ext uri="{FF2B5EF4-FFF2-40B4-BE49-F238E27FC236}">
              <a16:creationId xmlns:a16="http://schemas.microsoft.com/office/drawing/2014/main" id="{66CD150E-8908-4D46-9F5E-24EA261745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87" name="Text Box 15">
          <a:extLst>
            <a:ext uri="{FF2B5EF4-FFF2-40B4-BE49-F238E27FC236}">
              <a16:creationId xmlns:a16="http://schemas.microsoft.com/office/drawing/2014/main" id="{A2429267-F1F1-4918-9D5A-B51E417C812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88" name="Text Box 15">
          <a:extLst>
            <a:ext uri="{FF2B5EF4-FFF2-40B4-BE49-F238E27FC236}">
              <a16:creationId xmlns:a16="http://schemas.microsoft.com/office/drawing/2014/main" id="{90B55E79-ED21-406A-B3F1-4052A6B43C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89" name="Text Box 15">
          <a:extLst>
            <a:ext uri="{FF2B5EF4-FFF2-40B4-BE49-F238E27FC236}">
              <a16:creationId xmlns:a16="http://schemas.microsoft.com/office/drawing/2014/main" id="{BADB61F9-7254-4A03-ABB9-6937E76EB5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90" name="Text Box 15">
          <a:extLst>
            <a:ext uri="{FF2B5EF4-FFF2-40B4-BE49-F238E27FC236}">
              <a16:creationId xmlns:a16="http://schemas.microsoft.com/office/drawing/2014/main" id="{8FFC7DF8-FA9F-430D-82B5-1E4024F570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91" name="Text Box 15">
          <a:extLst>
            <a:ext uri="{FF2B5EF4-FFF2-40B4-BE49-F238E27FC236}">
              <a16:creationId xmlns:a16="http://schemas.microsoft.com/office/drawing/2014/main" id="{AD11C408-B2B3-4B33-99AE-31AA095EBD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92" name="Text Box 15">
          <a:extLst>
            <a:ext uri="{FF2B5EF4-FFF2-40B4-BE49-F238E27FC236}">
              <a16:creationId xmlns:a16="http://schemas.microsoft.com/office/drawing/2014/main" id="{5610DE0D-F305-493C-A63E-7082125604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93" name="Text Box 15">
          <a:extLst>
            <a:ext uri="{FF2B5EF4-FFF2-40B4-BE49-F238E27FC236}">
              <a16:creationId xmlns:a16="http://schemas.microsoft.com/office/drawing/2014/main" id="{F073BB96-63A2-46D0-ABFC-EF71CDAD2AE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94" name="Text Box 15">
          <a:extLst>
            <a:ext uri="{FF2B5EF4-FFF2-40B4-BE49-F238E27FC236}">
              <a16:creationId xmlns:a16="http://schemas.microsoft.com/office/drawing/2014/main" id="{DA81ED0B-1ACF-449F-8475-F39D926493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95" name="Text Box 15">
          <a:extLst>
            <a:ext uri="{FF2B5EF4-FFF2-40B4-BE49-F238E27FC236}">
              <a16:creationId xmlns:a16="http://schemas.microsoft.com/office/drawing/2014/main" id="{20842DB5-130D-4F01-AB0D-F0AD713ABA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96" name="Text Box 15">
          <a:extLst>
            <a:ext uri="{FF2B5EF4-FFF2-40B4-BE49-F238E27FC236}">
              <a16:creationId xmlns:a16="http://schemas.microsoft.com/office/drawing/2014/main" id="{EAF41ACD-4F94-43E0-A51A-6A056FFF220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97" name="Text Box 15">
          <a:extLst>
            <a:ext uri="{FF2B5EF4-FFF2-40B4-BE49-F238E27FC236}">
              <a16:creationId xmlns:a16="http://schemas.microsoft.com/office/drawing/2014/main" id="{F1B1CCA7-2000-4A23-9402-5F232916C2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98" name="Text Box 15">
          <a:extLst>
            <a:ext uri="{FF2B5EF4-FFF2-40B4-BE49-F238E27FC236}">
              <a16:creationId xmlns:a16="http://schemas.microsoft.com/office/drawing/2014/main" id="{1C039FAA-1287-4728-949E-02A9E4E2F6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99" name="Text Box 15">
          <a:extLst>
            <a:ext uri="{FF2B5EF4-FFF2-40B4-BE49-F238E27FC236}">
              <a16:creationId xmlns:a16="http://schemas.microsoft.com/office/drawing/2014/main" id="{ED899E61-DE87-48FB-AA81-D6F85A2202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5000" name="Text Box 15">
          <a:extLst>
            <a:ext uri="{FF2B5EF4-FFF2-40B4-BE49-F238E27FC236}">
              <a16:creationId xmlns:a16="http://schemas.microsoft.com/office/drawing/2014/main" id="{F8B8CB78-E202-4C9D-88EE-B92A04C024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5001" name="Text Box 15">
          <a:extLst>
            <a:ext uri="{FF2B5EF4-FFF2-40B4-BE49-F238E27FC236}">
              <a16:creationId xmlns:a16="http://schemas.microsoft.com/office/drawing/2014/main" id="{CF413DF8-4F65-46B7-B50E-9E7CD09031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02" name="Text Box 15">
          <a:extLst>
            <a:ext uri="{FF2B5EF4-FFF2-40B4-BE49-F238E27FC236}">
              <a16:creationId xmlns:a16="http://schemas.microsoft.com/office/drawing/2014/main" id="{E5967B4B-1ABA-4CAB-A111-5E4E12A33C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03" name="Text Box 15">
          <a:extLst>
            <a:ext uri="{FF2B5EF4-FFF2-40B4-BE49-F238E27FC236}">
              <a16:creationId xmlns:a16="http://schemas.microsoft.com/office/drawing/2014/main" id="{466AD71C-542B-49CD-9BEA-E4BC8B0440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04" name="Text Box 15">
          <a:extLst>
            <a:ext uri="{FF2B5EF4-FFF2-40B4-BE49-F238E27FC236}">
              <a16:creationId xmlns:a16="http://schemas.microsoft.com/office/drawing/2014/main" id="{17D59D8F-B42A-4F67-9E6B-71999D062D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05" name="Text Box 15">
          <a:extLst>
            <a:ext uri="{FF2B5EF4-FFF2-40B4-BE49-F238E27FC236}">
              <a16:creationId xmlns:a16="http://schemas.microsoft.com/office/drawing/2014/main" id="{3B056B29-3B0F-4298-8625-BF3318DB5B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06" name="Text Box 15">
          <a:extLst>
            <a:ext uri="{FF2B5EF4-FFF2-40B4-BE49-F238E27FC236}">
              <a16:creationId xmlns:a16="http://schemas.microsoft.com/office/drawing/2014/main" id="{0907074C-CD99-4EE0-B101-0E1FA17BE5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07" name="Text Box 15">
          <a:extLst>
            <a:ext uri="{FF2B5EF4-FFF2-40B4-BE49-F238E27FC236}">
              <a16:creationId xmlns:a16="http://schemas.microsoft.com/office/drawing/2014/main" id="{1DB0F7CF-8503-4577-82AD-1DDA92567E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08" name="Text Box 15">
          <a:extLst>
            <a:ext uri="{FF2B5EF4-FFF2-40B4-BE49-F238E27FC236}">
              <a16:creationId xmlns:a16="http://schemas.microsoft.com/office/drawing/2014/main" id="{752549F8-A2E0-49F2-87EE-DF0C960EFE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09" name="Text Box 15">
          <a:extLst>
            <a:ext uri="{FF2B5EF4-FFF2-40B4-BE49-F238E27FC236}">
              <a16:creationId xmlns:a16="http://schemas.microsoft.com/office/drawing/2014/main" id="{07C2E144-2CB4-4990-B53F-36B90DAC4D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10" name="Text Box 15">
          <a:extLst>
            <a:ext uri="{FF2B5EF4-FFF2-40B4-BE49-F238E27FC236}">
              <a16:creationId xmlns:a16="http://schemas.microsoft.com/office/drawing/2014/main" id="{25D2C39D-A908-4F68-AF80-489856C99D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11" name="Text Box 15">
          <a:extLst>
            <a:ext uri="{FF2B5EF4-FFF2-40B4-BE49-F238E27FC236}">
              <a16:creationId xmlns:a16="http://schemas.microsoft.com/office/drawing/2014/main" id="{6B9C9A14-DCC4-456B-9F6E-5422A12032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5012" name="Text Box 15">
          <a:extLst>
            <a:ext uri="{FF2B5EF4-FFF2-40B4-BE49-F238E27FC236}">
              <a16:creationId xmlns:a16="http://schemas.microsoft.com/office/drawing/2014/main" id="{C1C1DE89-3C78-4083-B4DA-AF33936FDD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5013" name="Text Box 15">
          <a:extLst>
            <a:ext uri="{FF2B5EF4-FFF2-40B4-BE49-F238E27FC236}">
              <a16:creationId xmlns:a16="http://schemas.microsoft.com/office/drawing/2014/main" id="{D38AC1A7-CC22-4C3F-88D9-0DC094BA0C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5014" name="Text Box 15">
          <a:extLst>
            <a:ext uri="{FF2B5EF4-FFF2-40B4-BE49-F238E27FC236}">
              <a16:creationId xmlns:a16="http://schemas.microsoft.com/office/drawing/2014/main" id="{9BA4387C-FC76-4635-A833-A459E30F54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5015" name="Text Box 15">
          <a:extLst>
            <a:ext uri="{FF2B5EF4-FFF2-40B4-BE49-F238E27FC236}">
              <a16:creationId xmlns:a16="http://schemas.microsoft.com/office/drawing/2014/main" id="{A65920F5-58E4-4940-8399-2FDFFBE1EE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5016" name="Text Box 15">
          <a:extLst>
            <a:ext uri="{FF2B5EF4-FFF2-40B4-BE49-F238E27FC236}">
              <a16:creationId xmlns:a16="http://schemas.microsoft.com/office/drawing/2014/main" id="{3409EF6A-DA1A-4833-863F-D871C02F60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17" name="Text Box 15">
          <a:extLst>
            <a:ext uri="{FF2B5EF4-FFF2-40B4-BE49-F238E27FC236}">
              <a16:creationId xmlns:a16="http://schemas.microsoft.com/office/drawing/2014/main" id="{DA624FD7-059D-442D-85CD-E5B5A6F83B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18" name="Text Box 15">
          <a:extLst>
            <a:ext uri="{FF2B5EF4-FFF2-40B4-BE49-F238E27FC236}">
              <a16:creationId xmlns:a16="http://schemas.microsoft.com/office/drawing/2014/main" id="{25F429C5-2A23-4C5E-8FC8-8739BFEBDE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19" name="Text Box 15">
          <a:extLst>
            <a:ext uri="{FF2B5EF4-FFF2-40B4-BE49-F238E27FC236}">
              <a16:creationId xmlns:a16="http://schemas.microsoft.com/office/drawing/2014/main" id="{A100BB95-39B7-4EDA-B628-997A8BC549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20" name="Text Box 15">
          <a:extLst>
            <a:ext uri="{FF2B5EF4-FFF2-40B4-BE49-F238E27FC236}">
              <a16:creationId xmlns:a16="http://schemas.microsoft.com/office/drawing/2014/main" id="{DA89176E-D275-4B42-B58F-F89AA8F628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21" name="Text Box 15">
          <a:extLst>
            <a:ext uri="{FF2B5EF4-FFF2-40B4-BE49-F238E27FC236}">
              <a16:creationId xmlns:a16="http://schemas.microsoft.com/office/drawing/2014/main" id="{645EBF63-C412-4EB6-BB07-F6966B9A072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22" name="Text Box 15">
          <a:extLst>
            <a:ext uri="{FF2B5EF4-FFF2-40B4-BE49-F238E27FC236}">
              <a16:creationId xmlns:a16="http://schemas.microsoft.com/office/drawing/2014/main" id="{CBC3159F-0023-46C6-B468-627060C76C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23" name="Text Box 15">
          <a:extLst>
            <a:ext uri="{FF2B5EF4-FFF2-40B4-BE49-F238E27FC236}">
              <a16:creationId xmlns:a16="http://schemas.microsoft.com/office/drawing/2014/main" id="{BC186A04-B1C1-499A-8D74-953921DC9C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24" name="Text Box 15">
          <a:extLst>
            <a:ext uri="{FF2B5EF4-FFF2-40B4-BE49-F238E27FC236}">
              <a16:creationId xmlns:a16="http://schemas.microsoft.com/office/drawing/2014/main" id="{B4E0B5F6-1757-4160-881A-534ABC53BC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25" name="Text Box 15">
          <a:extLst>
            <a:ext uri="{FF2B5EF4-FFF2-40B4-BE49-F238E27FC236}">
              <a16:creationId xmlns:a16="http://schemas.microsoft.com/office/drawing/2014/main" id="{BBF1BD88-272F-429F-A84A-0FF20BC6AD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26" name="Text Box 15">
          <a:extLst>
            <a:ext uri="{FF2B5EF4-FFF2-40B4-BE49-F238E27FC236}">
              <a16:creationId xmlns:a16="http://schemas.microsoft.com/office/drawing/2014/main" id="{162071D2-C71F-4E23-869E-F3930D2EF5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27" name="Text Box 15">
          <a:extLst>
            <a:ext uri="{FF2B5EF4-FFF2-40B4-BE49-F238E27FC236}">
              <a16:creationId xmlns:a16="http://schemas.microsoft.com/office/drawing/2014/main" id="{31279843-12F3-4293-87E0-1B0DA9DD26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28" name="Text Box 15">
          <a:extLst>
            <a:ext uri="{FF2B5EF4-FFF2-40B4-BE49-F238E27FC236}">
              <a16:creationId xmlns:a16="http://schemas.microsoft.com/office/drawing/2014/main" id="{8A074EC9-8D90-4DBD-BCB3-9E8680BBA4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29" name="Text Box 15">
          <a:extLst>
            <a:ext uri="{FF2B5EF4-FFF2-40B4-BE49-F238E27FC236}">
              <a16:creationId xmlns:a16="http://schemas.microsoft.com/office/drawing/2014/main" id="{3F5BCE08-507A-4793-8382-48772E34E3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30" name="Text Box 15">
          <a:extLst>
            <a:ext uri="{FF2B5EF4-FFF2-40B4-BE49-F238E27FC236}">
              <a16:creationId xmlns:a16="http://schemas.microsoft.com/office/drawing/2014/main" id="{527F8009-206A-4A0B-95AA-FB977A1D06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31" name="Text Box 15">
          <a:extLst>
            <a:ext uri="{FF2B5EF4-FFF2-40B4-BE49-F238E27FC236}">
              <a16:creationId xmlns:a16="http://schemas.microsoft.com/office/drawing/2014/main" id="{B213881B-9E07-43EF-88DF-5B31AF102D6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32" name="Text Box 15">
          <a:extLst>
            <a:ext uri="{FF2B5EF4-FFF2-40B4-BE49-F238E27FC236}">
              <a16:creationId xmlns:a16="http://schemas.microsoft.com/office/drawing/2014/main" id="{CC35FEA2-6AC9-4CA0-935E-26526D9448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33" name="Text Box 15">
          <a:extLst>
            <a:ext uri="{FF2B5EF4-FFF2-40B4-BE49-F238E27FC236}">
              <a16:creationId xmlns:a16="http://schemas.microsoft.com/office/drawing/2014/main" id="{05BEBF7A-C6F4-473F-A68F-4C94CF2A01A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34" name="Text Box 15">
          <a:extLst>
            <a:ext uri="{FF2B5EF4-FFF2-40B4-BE49-F238E27FC236}">
              <a16:creationId xmlns:a16="http://schemas.microsoft.com/office/drawing/2014/main" id="{7511FE4D-5D15-4D4F-8CFC-144F3090FE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35" name="Text Box 15">
          <a:extLst>
            <a:ext uri="{FF2B5EF4-FFF2-40B4-BE49-F238E27FC236}">
              <a16:creationId xmlns:a16="http://schemas.microsoft.com/office/drawing/2014/main" id="{CA6FF8BF-EF47-46F5-B973-8951EDDB3B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36" name="Text Box 15">
          <a:extLst>
            <a:ext uri="{FF2B5EF4-FFF2-40B4-BE49-F238E27FC236}">
              <a16:creationId xmlns:a16="http://schemas.microsoft.com/office/drawing/2014/main" id="{BB9A6A5C-4695-4DC4-B5D3-84288DE14F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37" name="Text Box 15">
          <a:extLst>
            <a:ext uri="{FF2B5EF4-FFF2-40B4-BE49-F238E27FC236}">
              <a16:creationId xmlns:a16="http://schemas.microsoft.com/office/drawing/2014/main" id="{682EFD5A-3B8E-4684-8640-82B61D6053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38" name="Text Box 15">
          <a:extLst>
            <a:ext uri="{FF2B5EF4-FFF2-40B4-BE49-F238E27FC236}">
              <a16:creationId xmlns:a16="http://schemas.microsoft.com/office/drawing/2014/main" id="{2DAC2E9C-55C6-4765-B0C3-C12FC0B565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39" name="Text Box 15">
          <a:extLst>
            <a:ext uri="{FF2B5EF4-FFF2-40B4-BE49-F238E27FC236}">
              <a16:creationId xmlns:a16="http://schemas.microsoft.com/office/drawing/2014/main" id="{412E8E7E-C884-482D-A4CE-3DB5097EE3F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40" name="Text Box 15">
          <a:extLst>
            <a:ext uri="{FF2B5EF4-FFF2-40B4-BE49-F238E27FC236}">
              <a16:creationId xmlns:a16="http://schemas.microsoft.com/office/drawing/2014/main" id="{EC8E78DA-4B72-46CE-8541-4050D81C08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41" name="Text Box 15">
          <a:extLst>
            <a:ext uri="{FF2B5EF4-FFF2-40B4-BE49-F238E27FC236}">
              <a16:creationId xmlns:a16="http://schemas.microsoft.com/office/drawing/2014/main" id="{CB3F2002-ADCD-47A7-9847-B784F5A581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42" name="Text Box 15">
          <a:extLst>
            <a:ext uri="{FF2B5EF4-FFF2-40B4-BE49-F238E27FC236}">
              <a16:creationId xmlns:a16="http://schemas.microsoft.com/office/drawing/2014/main" id="{2DB4A872-E94D-4788-99C0-1562483B54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43" name="Text Box 15">
          <a:extLst>
            <a:ext uri="{FF2B5EF4-FFF2-40B4-BE49-F238E27FC236}">
              <a16:creationId xmlns:a16="http://schemas.microsoft.com/office/drawing/2014/main" id="{1CE53C55-45FC-4BAC-816C-3382D99D40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44" name="Text Box 15">
          <a:extLst>
            <a:ext uri="{FF2B5EF4-FFF2-40B4-BE49-F238E27FC236}">
              <a16:creationId xmlns:a16="http://schemas.microsoft.com/office/drawing/2014/main" id="{669BBAE7-1A4E-4736-8FFF-686CD14FAF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45" name="Text Box 15">
          <a:extLst>
            <a:ext uri="{FF2B5EF4-FFF2-40B4-BE49-F238E27FC236}">
              <a16:creationId xmlns:a16="http://schemas.microsoft.com/office/drawing/2014/main" id="{2A1CB57F-C5D9-4494-94DB-4960558AA8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46" name="Text Box 15">
          <a:extLst>
            <a:ext uri="{FF2B5EF4-FFF2-40B4-BE49-F238E27FC236}">
              <a16:creationId xmlns:a16="http://schemas.microsoft.com/office/drawing/2014/main" id="{DD907A8D-9B7F-481A-B3E0-D14F3782AA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47" name="Text Box 15">
          <a:extLst>
            <a:ext uri="{FF2B5EF4-FFF2-40B4-BE49-F238E27FC236}">
              <a16:creationId xmlns:a16="http://schemas.microsoft.com/office/drawing/2014/main" id="{67E98C23-48EE-4299-892E-BF93EE92CF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48" name="Text Box 15">
          <a:extLst>
            <a:ext uri="{FF2B5EF4-FFF2-40B4-BE49-F238E27FC236}">
              <a16:creationId xmlns:a16="http://schemas.microsoft.com/office/drawing/2014/main" id="{97468246-22E7-48E0-8077-872DABCD5A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49" name="Text Box 15">
          <a:extLst>
            <a:ext uri="{FF2B5EF4-FFF2-40B4-BE49-F238E27FC236}">
              <a16:creationId xmlns:a16="http://schemas.microsoft.com/office/drawing/2014/main" id="{F14696CF-42DD-4E56-A6FF-B3E1A9F2F7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50" name="Text Box 15">
          <a:extLst>
            <a:ext uri="{FF2B5EF4-FFF2-40B4-BE49-F238E27FC236}">
              <a16:creationId xmlns:a16="http://schemas.microsoft.com/office/drawing/2014/main" id="{91F8F3AB-BC2E-4760-B163-2301C8AA21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51" name="Text Box 15">
          <a:extLst>
            <a:ext uri="{FF2B5EF4-FFF2-40B4-BE49-F238E27FC236}">
              <a16:creationId xmlns:a16="http://schemas.microsoft.com/office/drawing/2014/main" id="{D03D64A0-4489-4F62-86E8-921772B59C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52" name="Text Box 15">
          <a:extLst>
            <a:ext uri="{FF2B5EF4-FFF2-40B4-BE49-F238E27FC236}">
              <a16:creationId xmlns:a16="http://schemas.microsoft.com/office/drawing/2014/main" id="{F93BA945-BE69-45E3-907C-0C8AE4DCCC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53" name="Text Box 15">
          <a:extLst>
            <a:ext uri="{FF2B5EF4-FFF2-40B4-BE49-F238E27FC236}">
              <a16:creationId xmlns:a16="http://schemas.microsoft.com/office/drawing/2014/main" id="{567DD0F4-4CE3-45BC-A49D-D6D433BB53F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54" name="Text Box 15">
          <a:extLst>
            <a:ext uri="{FF2B5EF4-FFF2-40B4-BE49-F238E27FC236}">
              <a16:creationId xmlns:a16="http://schemas.microsoft.com/office/drawing/2014/main" id="{0F3CA23F-B5B2-48F6-BEE4-7C56CF2B41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55" name="Text Box 15">
          <a:extLst>
            <a:ext uri="{FF2B5EF4-FFF2-40B4-BE49-F238E27FC236}">
              <a16:creationId xmlns:a16="http://schemas.microsoft.com/office/drawing/2014/main" id="{70B491AF-8D89-4909-8E88-C97D8D58EF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56" name="Text Box 15">
          <a:extLst>
            <a:ext uri="{FF2B5EF4-FFF2-40B4-BE49-F238E27FC236}">
              <a16:creationId xmlns:a16="http://schemas.microsoft.com/office/drawing/2014/main" id="{96CCF9D7-8252-49AB-937F-6FDF2F72C1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57" name="Text Box 15">
          <a:extLst>
            <a:ext uri="{FF2B5EF4-FFF2-40B4-BE49-F238E27FC236}">
              <a16:creationId xmlns:a16="http://schemas.microsoft.com/office/drawing/2014/main" id="{081CBD95-7DCC-4D41-8BCF-6F9A03AE66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58" name="Text Box 15">
          <a:extLst>
            <a:ext uri="{FF2B5EF4-FFF2-40B4-BE49-F238E27FC236}">
              <a16:creationId xmlns:a16="http://schemas.microsoft.com/office/drawing/2014/main" id="{FABAFE77-8EBF-4990-934B-66B9C5BBB4F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59" name="Text Box 15">
          <a:extLst>
            <a:ext uri="{FF2B5EF4-FFF2-40B4-BE49-F238E27FC236}">
              <a16:creationId xmlns:a16="http://schemas.microsoft.com/office/drawing/2014/main" id="{F6F19638-DA9A-4D39-BF33-7275B056229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60" name="Text Box 15">
          <a:extLst>
            <a:ext uri="{FF2B5EF4-FFF2-40B4-BE49-F238E27FC236}">
              <a16:creationId xmlns:a16="http://schemas.microsoft.com/office/drawing/2014/main" id="{CFA4EFD4-D3C5-45FA-92CE-7D52976CDC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61" name="Text Box 15">
          <a:extLst>
            <a:ext uri="{FF2B5EF4-FFF2-40B4-BE49-F238E27FC236}">
              <a16:creationId xmlns:a16="http://schemas.microsoft.com/office/drawing/2014/main" id="{16190EC9-FE06-401B-ABEC-3939A0CADD6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62" name="Text Box 15">
          <a:extLst>
            <a:ext uri="{FF2B5EF4-FFF2-40B4-BE49-F238E27FC236}">
              <a16:creationId xmlns:a16="http://schemas.microsoft.com/office/drawing/2014/main" id="{F4486AB6-F70F-46FD-BEC1-2A70608408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63" name="Text Box 15">
          <a:extLst>
            <a:ext uri="{FF2B5EF4-FFF2-40B4-BE49-F238E27FC236}">
              <a16:creationId xmlns:a16="http://schemas.microsoft.com/office/drawing/2014/main" id="{4ECCCC92-8434-4FA6-BD6E-9E13C832E1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64" name="Text Box 15">
          <a:extLst>
            <a:ext uri="{FF2B5EF4-FFF2-40B4-BE49-F238E27FC236}">
              <a16:creationId xmlns:a16="http://schemas.microsoft.com/office/drawing/2014/main" id="{DADD94AE-73F3-45D9-BBB5-CD3346B7D5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65" name="Text Box 15">
          <a:extLst>
            <a:ext uri="{FF2B5EF4-FFF2-40B4-BE49-F238E27FC236}">
              <a16:creationId xmlns:a16="http://schemas.microsoft.com/office/drawing/2014/main" id="{E045C02D-9640-44B6-A576-64342F7369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66" name="Text Box 15">
          <a:extLst>
            <a:ext uri="{FF2B5EF4-FFF2-40B4-BE49-F238E27FC236}">
              <a16:creationId xmlns:a16="http://schemas.microsoft.com/office/drawing/2014/main" id="{621D2384-E6A8-4DB9-B7FC-EC29CEA5F5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67" name="Text Box 15">
          <a:extLst>
            <a:ext uri="{FF2B5EF4-FFF2-40B4-BE49-F238E27FC236}">
              <a16:creationId xmlns:a16="http://schemas.microsoft.com/office/drawing/2014/main" id="{F73204FD-73CF-41D2-87AE-3EED03F042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68" name="Text Box 15">
          <a:extLst>
            <a:ext uri="{FF2B5EF4-FFF2-40B4-BE49-F238E27FC236}">
              <a16:creationId xmlns:a16="http://schemas.microsoft.com/office/drawing/2014/main" id="{9DA7EA72-09C2-4BBC-A005-FC269C31E6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69" name="Text Box 15">
          <a:extLst>
            <a:ext uri="{FF2B5EF4-FFF2-40B4-BE49-F238E27FC236}">
              <a16:creationId xmlns:a16="http://schemas.microsoft.com/office/drawing/2014/main" id="{70D06B18-2040-496C-8914-4FF804A517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70" name="Text Box 15">
          <a:extLst>
            <a:ext uri="{FF2B5EF4-FFF2-40B4-BE49-F238E27FC236}">
              <a16:creationId xmlns:a16="http://schemas.microsoft.com/office/drawing/2014/main" id="{81A689CF-193D-4F60-AE18-1C2597DE08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71" name="Text Box 15">
          <a:extLst>
            <a:ext uri="{FF2B5EF4-FFF2-40B4-BE49-F238E27FC236}">
              <a16:creationId xmlns:a16="http://schemas.microsoft.com/office/drawing/2014/main" id="{6F9DEEEA-F663-4238-8FC0-AFD3CC0A30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72" name="Text Box 15">
          <a:extLst>
            <a:ext uri="{FF2B5EF4-FFF2-40B4-BE49-F238E27FC236}">
              <a16:creationId xmlns:a16="http://schemas.microsoft.com/office/drawing/2014/main" id="{81ACBB91-1735-437D-8370-B097B90654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73" name="Text Box 15">
          <a:extLst>
            <a:ext uri="{FF2B5EF4-FFF2-40B4-BE49-F238E27FC236}">
              <a16:creationId xmlns:a16="http://schemas.microsoft.com/office/drawing/2014/main" id="{4A3E3737-32CA-482A-9E67-0CD4B754D5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74" name="Text Box 15">
          <a:extLst>
            <a:ext uri="{FF2B5EF4-FFF2-40B4-BE49-F238E27FC236}">
              <a16:creationId xmlns:a16="http://schemas.microsoft.com/office/drawing/2014/main" id="{71ED9BCB-51B5-41FD-9DAB-1E5B8C08ECC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75" name="Text Box 15">
          <a:extLst>
            <a:ext uri="{FF2B5EF4-FFF2-40B4-BE49-F238E27FC236}">
              <a16:creationId xmlns:a16="http://schemas.microsoft.com/office/drawing/2014/main" id="{B3D296E4-9C73-467A-9574-8DE845D03C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76" name="Text Box 15">
          <a:extLst>
            <a:ext uri="{FF2B5EF4-FFF2-40B4-BE49-F238E27FC236}">
              <a16:creationId xmlns:a16="http://schemas.microsoft.com/office/drawing/2014/main" id="{2FDAB114-5E35-4F39-993F-A4231BF065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77" name="Text Box 15">
          <a:extLst>
            <a:ext uri="{FF2B5EF4-FFF2-40B4-BE49-F238E27FC236}">
              <a16:creationId xmlns:a16="http://schemas.microsoft.com/office/drawing/2014/main" id="{30B0CFD3-E474-4DF4-89FC-6D07DF55FF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78" name="Text Box 15">
          <a:extLst>
            <a:ext uri="{FF2B5EF4-FFF2-40B4-BE49-F238E27FC236}">
              <a16:creationId xmlns:a16="http://schemas.microsoft.com/office/drawing/2014/main" id="{010DD759-2571-4625-B24E-5E3B9E83CC0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79" name="Text Box 15">
          <a:extLst>
            <a:ext uri="{FF2B5EF4-FFF2-40B4-BE49-F238E27FC236}">
              <a16:creationId xmlns:a16="http://schemas.microsoft.com/office/drawing/2014/main" id="{65A6C1BB-0BC2-4933-BCA8-0645B07FFD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80" name="Text Box 15">
          <a:extLst>
            <a:ext uri="{FF2B5EF4-FFF2-40B4-BE49-F238E27FC236}">
              <a16:creationId xmlns:a16="http://schemas.microsoft.com/office/drawing/2014/main" id="{F2482C56-4E2C-4C53-BBE2-DD414A5212E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81" name="Text Box 15">
          <a:extLst>
            <a:ext uri="{FF2B5EF4-FFF2-40B4-BE49-F238E27FC236}">
              <a16:creationId xmlns:a16="http://schemas.microsoft.com/office/drawing/2014/main" id="{CE902744-B41E-4381-A505-0565FE197A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082" name="Text Box 15">
          <a:extLst>
            <a:ext uri="{FF2B5EF4-FFF2-40B4-BE49-F238E27FC236}">
              <a16:creationId xmlns:a16="http://schemas.microsoft.com/office/drawing/2014/main" id="{9A6BD635-5B20-4AB5-870E-A7EF606DE0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083" name="Text Box 15">
          <a:extLst>
            <a:ext uri="{FF2B5EF4-FFF2-40B4-BE49-F238E27FC236}">
              <a16:creationId xmlns:a16="http://schemas.microsoft.com/office/drawing/2014/main" id="{6B844A68-1404-42B8-A1C8-43DFB8183EF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084" name="Text Box 15">
          <a:extLst>
            <a:ext uri="{FF2B5EF4-FFF2-40B4-BE49-F238E27FC236}">
              <a16:creationId xmlns:a16="http://schemas.microsoft.com/office/drawing/2014/main" id="{AEE08DAF-CC42-419A-9385-615F7F28E7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085" name="Text Box 15">
          <a:extLst>
            <a:ext uri="{FF2B5EF4-FFF2-40B4-BE49-F238E27FC236}">
              <a16:creationId xmlns:a16="http://schemas.microsoft.com/office/drawing/2014/main" id="{A6769EEA-B078-4081-99B1-5DFE2DA2E6E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086" name="Text Box 15">
          <a:extLst>
            <a:ext uri="{FF2B5EF4-FFF2-40B4-BE49-F238E27FC236}">
              <a16:creationId xmlns:a16="http://schemas.microsoft.com/office/drawing/2014/main" id="{9C94FB08-0C0E-4C93-B86F-5058FD74C7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087" name="Text Box 15">
          <a:extLst>
            <a:ext uri="{FF2B5EF4-FFF2-40B4-BE49-F238E27FC236}">
              <a16:creationId xmlns:a16="http://schemas.microsoft.com/office/drawing/2014/main" id="{783A8C1D-7DE8-4372-8936-601C93470A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088" name="Text Box 15">
          <a:extLst>
            <a:ext uri="{FF2B5EF4-FFF2-40B4-BE49-F238E27FC236}">
              <a16:creationId xmlns:a16="http://schemas.microsoft.com/office/drawing/2014/main" id="{5A66C6D4-7A47-4710-9D42-DDE1B090D4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089" name="Text Box 15">
          <a:extLst>
            <a:ext uri="{FF2B5EF4-FFF2-40B4-BE49-F238E27FC236}">
              <a16:creationId xmlns:a16="http://schemas.microsoft.com/office/drawing/2014/main" id="{D734A1F1-8E25-4BB0-843D-89FB03ECD7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090" name="Text Box 15">
          <a:extLst>
            <a:ext uri="{FF2B5EF4-FFF2-40B4-BE49-F238E27FC236}">
              <a16:creationId xmlns:a16="http://schemas.microsoft.com/office/drawing/2014/main" id="{D4A42073-4016-4EA8-9750-351E0A672E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091" name="Text Box 15">
          <a:extLst>
            <a:ext uri="{FF2B5EF4-FFF2-40B4-BE49-F238E27FC236}">
              <a16:creationId xmlns:a16="http://schemas.microsoft.com/office/drawing/2014/main" id="{0DFC5CF3-4954-4AD9-8112-6766A253BB6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092" name="Text Box 15">
          <a:extLst>
            <a:ext uri="{FF2B5EF4-FFF2-40B4-BE49-F238E27FC236}">
              <a16:creationId xmlns:a16="http://schemas.microsoft.com/office/drawing/2014/main" id="{4E481F62-0FB1-44B8-B9A4-AAE76F4EB9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093" name="Text Box 15">
          <a:extLst>
            <a:ext uri="{FF2B5EF4-FFF2-40B4-BE49-F238E27FC236}">
              <a16:creationId xmlns:a16="http://schemas.microsoft.com/office/drawing/2014/main" id="{C5B155A8-6F25-40E3-848B-C02A15259A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094" name="Text Box 15">
          <a:extLst>
            <a:ext uri="{FF2B5EF4-FFF2-40B4-BE49-F238E27FC236}">
              <a16:creationId xmlns:a16="http://schemas.microsoft.com/office/drawing/2014/main" id="{B3F24A42-42DE-43B6-B429-7B14CFBFA4D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095" name="Text Box 15">
          <a:extLst>
            <a:ext uri="{FF2B5EF4-FFF2-40B4-BE49-F238E27FC236}">
              <a16:creationId xmlns:a16="http://schemas.microsoft.com/office/drawing/2014/main" id="{8DCF977C-C0F8-4FD5-838F-516A7ED357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096" name="Text Box 15">
          <a:extLst>
            <a:ext uri="{FF2B5EF4-FFF2-40B4-BE49-F238E27FC236}">
              <a16:creationId xmlns:a16="http://schemas.microsoft.com/office/drawing/2014/main" id="{6A4D3422-F320-4E65-B8F9-70F0AAF4BF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097" name="Text Box 15">
          <a:extLst>
            <a:ext uri="{FF2B5EF4-FFF2-40B4-BE49-F238E27FC236}">
              <a16:creationId xmlns:a16="http://schemas.microsoft.com/office/drawing/2014/main" id="{4113F3AE-EBE6-4CF0-90F7-C724C54FC89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098" name="Text Box 15">
          <a:extLst>
            <a:ext uri="{FF2B5EF4-FFF2-40B4-BE49-F238E27FC236}">
              <a16:creationId xmlns:a16="http://schemas.microsoft.com/office/drawing/2014/main" id="{7292294C-6B2E-4A75-93B1-3C46AED3D9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099" name="Text Box 15">
          <a:extLst>
            <a:ext uri="{FF2B5EF4-FFF2-40B4-BE49-F238E27FC236}">
              <a16:creationId xmlns:a16="http://schemas.microsoft.com/office/drawing/2014/main" id="{468C1403-90D7-4C22-95EE-076795DB389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00" name="Text Box 15">
          <a:extLst>
            <a:ext uri="{FF2B5EF4-FFF2-40B4-BE49-F238E27FC236}">
              <a16:creationId xmlns:a16="http://schemas.microsoft.com/office/drawing/2014/main" id="{2749C221-2AF6-48B3-BFAA-514C28BAC9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01" name="Text Box 15">
          <a:extLst>
            <a:ext uri="{FF2B5EF4-FFF2-40B4-BE49-F238E27FC236}">
              <a16:creationId xmlns:a16="http://schemas.microsoft.com/office/drawing/2014/main" id="{A8D70951-6C0C-49DB-8288-24EFEF83CF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02" name="Text Box 15">
          <a:extLst>
            <a:ext uri="{FF2B5EF4-FFF2-40B4-BE49-F238E27FC236}">
              <a16:creationId xmlns:a16="http://schemas.microsoft.com/office/drawing/2014/main" id="{DE99098E-A631-40DC-96A5-DDDBDDBB0C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03" name="Text Box 15">
          <a:extLst>
            <a:ext uri="{FF2B5EF4-FFF2-40B4-BE49-F238E27FC236}">
              <a16:creationId xmlns:a16="http://schemas.microsoft.com/office/drawing/2014/main" id="{4139EEBF-746C-48D6-ABB6-7072556947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04" name="Text Box 15">
          <a:extLst>
            <a:ext uri="{FF2B5EF4-FFF2-40B4-BE49-F238E27FC236}">
              <a16:creationId xmlns:a16="http://schemas.microsoft.com/office/drawing/2014/main" id="{0FCA3180-4260-472D-A0DC-C47BB0BF41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05" name="Text Box 15">
          <a:extLst>
            <a:ext uri="{FF2B5EF4-FFF2-40B4-BE49-F238E27FC236}">
              <a16:creationId xmlns:a16="http://schemas.microsoft.com/office/drawing/2014/main" id="{57C6198D-CF8A-4D61-BDCB-0502B1A4F0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06" name="Text Box 15">
          <a:extLst>
            <a:ext uri="{FF2B5EF4-FFF2-40B4-BE49-F238E27FC236}">
              <a16:creationId xmlns:a16="http://schemas.microsoft.com/office/drawing/2014/main" id="{80053D6A-BA98-4063-B51D-8086390697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07" name="Text Box 15">
          <a:extLst>
            <a:ext uri="{FF2B5EF4-FFF2-40B4-BE49-F238E27FC236}">
              <a16:creationId xmlns:a16="http://schemas.microsoft.com/office/drawing/2014/main" id="{F12C5744-0CDF-4246-A3FE-39A5D9B769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08" name="Text Box 15">
          <a:extLst>
            <a:ext uri="{FF2B5EF4-FFF2-40B4-BE49-F238E27FC236}">
              <a16:creationId xmlns:a16="http://schemas.microsoft.com/office/drawing/2014/main" id="{D2510E3A-4E7F-4456-8E12-432B898626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09" name="Text Box 15">
          <a:extLst>
            <a:ext uri="{FF2B5EF4-FFF2-40B4-BE49-F238E27FC236}">
              <a16:creationId xmlns:a16="http://schemas.microsoft.com/office/drawing/2014/main" id="{B081DE4F-61CB-45E8-8F31-68F73F40F8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10" name="Text Box 15">
          <a:extLst>
            <a:ext uri="{FF2B5EF4-FFF2-40B4-BE49-F238E27FC236}">
              <a16:creationId xmlns:a16="http://schemas.microsoft.com/office/drawing/2014/main" id="{A27DC81B-E371-46C7-99D4-F096F5DB1C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11" name="Text Box 15">
          <a:extLst>
            <a:ext uri="{FF2B5EF4-FFF2-40B4-BE49-F238E27FC236}">
              <a16:creationId xmlns:a16="http://schemas.microsoft.com/office/drawing/2014/main" id="{904FDBE8-E394-4F08-A507-86877DF903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12" name="Text Box 15">
          <a:extLst>
            <a:ext uri="{FF2B5EF4-FFF2-40B4-BE49-F238E27FC236}">
              <a16:creationId xmlns:a16="http://schemas.microsoft.com/office/drawing/2014/main" id="{DDB3A400-203C-4DC5-984F-13553B4823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13" name="Text Box 15">
          <a:extLst>
            <a:ext uri="{FF2B5EF4-FFF2-40B4-BE49-F238E27FC236}">
              <a16:creationId xmlns:a16="http://schemas.microsoft.com/office/drawing/2014/main" id="{641F74DD-8E2E-4C4E-96ED-7E2F82843A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14" name="Text Box 15">
          <a:extLst>
            <a:ext uri="{FF2B5EF4-FFF2-40B4-BE49-F238E27FC236}">
              <a16:creationId xmlns:a16="http://schemas.microsoft.com/office/drawing/2014/main" id="{7FF8918E-36CF-480F-8298-5804032EE1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15" name="Text Box 15">
          <a:extLst>
            <a:ext uri="{FF2B5EF4-FFF2-40B4-BE49-F238E27FC236}">
              <a16:creationId xmlns:a16="http://schemas.microsoft.com/office/drawing/2014/main" id="{94C869BA-741F-4AEF-BBCC-E87773357A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16" name="Text Box 15">
          <a:extLst>
            <a:ext uri="{FF2B5EF4-FFF2-40B4-BE49-F238E27FC236}">
              <a16:creationId xmlns:a16="http://schemas.microsoft.com/office/drawing/2014/main" id="{95F25F32-7C2A-4587-9C3B-D649F35914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17" name="Text Box 15">
          <a:extLst>
            <a:ext uri="{FF2B5EF4-FFF2-40B4-BE49-F238E27FC236}">
              <a16:creationId xmlns:a16="http://schemas.microsoft.com/office/drawing/2014/main" id="{F87F97A7-0F64-4E57-8EEF-74AE5F0E03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18" name="Text Box 15">
          <a:extLst>
            <a:ext uri="{FF2B5EF4-FFF2-40B4-BE49-F238E27FC236}">
              <a16:creationId xmlns:a16="http://schemas.microsoft.com/office/drawing/2014/main" id="{C61967A6-9584-4576-80DF-9E924EBDDD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19" name="Text Box 15">
          <a:extLst>
            <a:ext uri="{FF2B5EF4-FFF2-40B4-BE49-F238E27FC236}">
              <a16:creationId xmlns:a16="http://schemas.microsoft.com/office/drawing/2014/main" id="{328C42A6-BF91-4A08-BA80-B439071622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20" name="Text Box 15">
          <a:extLst>
            <a:ext uri="{FF2B5EF4-FFF2-40B4-BE49-F238E27FC236}">
              <a16:creationId xmlns:a16="http://schemas.microsoft.com/office/drawing/2014/main" id="{1CCEC689-E4E6-46CA-989B-0F3133667C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21" name="Text Box 15">
          <a:extLst>
            <a:ext uri="{FF2B5EF4-FFF2-40B4-BE49-F238E27FC236}">
              <a16:creationId xmlns:a16="http://schemas.microsoft.com/office/drawing/2014/main" id="{E2F97290-C1B7-4551-A49B-213542557C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22" name="Text Box 15">
          <a:extLst>
            <a:ext uri="{FF2B5EF4-FFF2-40B4-BE49-F238E27FC236}">
              <a16:creationId xmlns:a16="http://schemas.microsoft.com/office/drawing/2014/main" id="{C91389CD-17D1-4DCB-923F-8E7332FCA7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23" name="Text Box 15">
          <a:extLst>
            <a:ext uri="{FF2B5EF4-FFF2-40B4-BE49-F238E27FC236}">
              <a16:creationId xmlns:a16="http://schemas.microsoft.com/office/drawing/2014/main" id="{C58A88B0-A1EF-4E4D-87C8-5832FDF0DB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24" name="Text Box 15">
          <a:extLst>
            <a:ext uri="{FF2B5EF4-FFF2-40B4-BE49-F238E27FC236}">
              <a16:creationId xmlns:a16="http://schemas.microsoft.com/office/drawing/2014/main" id="{39E5A14F-051F-4CE0-AD0E-7198AEE1E0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25" name="Text Box 15">
          <a:extLst>
            <a:ext uri="{FF2B5EF4-FFF2-40B4-BE49-F238E27FC236}">
              <a16:creationId xmlns:a16="http://schemas.microsoft.com/office/drawing/2014/main" id="{95196F94-C559-4692-938A-C510C3A895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26" name="Text Box 15">
          <a:extLst>
            <a:ext uri="{FF2B5EF4-FFF2-40B4-BE49-F238E27FC236}">
              <a16:creationId xmlns:a16="http://schemas.microsoft.com/office/drawing/2014/main" id="{C5BFD1F3-C7E1-42FC-B48F-A1EFBFDFA1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27" name="Text Box 15">
          <a:extLst>
            <a:ext uri="{FF2B5EF4-FFF2-40B4-BE49-F238E27FC236}">
              <a16:creationId xmlns:a16="http://schemas.microsoft.com/office/drawing/2014/main" id="{0B06B9B8-7B97-49BC-A1E8-C2937EAEB1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28" name="Text Box 15">
          <a:extLst>
            <a:ext uri="{FF2B5EF4-FFF2-40B4-BE49-F238E27FC236}">
              <a16:creationId xmlns:a16="http://schemas.microsoft.com/office/drawing/2014/main" id="{EF4263F6-4798-4045-92DC-E44D319B593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29" name="Text Box 15">
          <a:extLst>
            <a:ext uri="{FF2B5EF4-FFF2-40B4-BE49-F238E27FC236}">
              <a16:creationId xmlns:a16="http://schemas.microsoft.com/office/drawing/2014/main" id="{F94BA9B6-65B9-4360-B6A1-E92A5C6050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30" name="Text Box 15">
          <a:extLst>
            <a:ext uri="{FF2B5EF4-FFF2-40B4-BE49-F238E27FC236}">
              <a16:creationId xmlns:a16="http://schemas.microsoft.com/office/drawing/2014/main" id="{92EA2545-1EBF-4BDB-9751-B75E2BAEA9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31" name="Text Box 15">
          <a:extLst>
            <a:ext uri="{FF2B5EF4-FFF2-40B4-BE49-F238E27FC236}">
              <a16:creationId xmlns:a16="http://schemas.microsoft.com/office/drawing/2014/main" id="{08954F13-FB2A-4E33-BD59-132FDA2D68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32" name="Text Box 15">
          <a:extLst>
            <a:ext uri="{FF2B5EF4-FFF2-40B4-BE49-F238E27FC236}">
              <a16:creationId xmlns:a16="http://schemas.microsoft.com/office/drawing/2014/main" id="{913DFDDC-95E7-4CB9-A845-FA707DF816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33" name="Text Box 15">
          <a:extLst>
            <a:ext uri="{FF2B5EF4-FFF2-40B4-BE49-F238E27FC236}">
              <a16:creationId xmlns:a16="http://schemas.microsoft.com/office/drawing/2014/main" id="{D849E0FD-C4CC-415C-8FF2-1879764E4C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34" name="Text Box 15">
          <a:extLst>
            <a:ext uri="{FF2B5EF4-FFF2-40B4-BE49-F238E27FC236}">
              <a16:creationId xmlns:a16="http://schemas.microsoft.com/office/drawing/2014/main" id="{52CCCFDA-A181-47E4-A799-E2FCC5B1F8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35" name="Text Box 15">
          <a:extLst>
            <a:ext uri="{FF2B5EF4-FFF2-40B4-BE49-F238E27FC236}">
              <a16:creationId xmlns:a16="http://schemas.microsoft.com/office/drawing/2014/main" id="{CB4A2297-FCC6-4F68-ABEB-451C34E483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36" name="Text Box 15">
          <a:extLst>
            <a:ext uri="{FF2B5EF4-FFF2-40B4-BE49-F238E27FC236}">
              <a16:creationId xmlns:a16="http://schemas.microsoft.com/office/drawing/2014/main" id="{4C167528-4FFE-4455-8DB2-174B47E14F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37" name="Text Box 15">
          <a:extLst>
            <a:ext uri="{FF2B5EF4-FFF2-40B4-BE49-F238E27FC236}">
              <a16:creationId xmlns:a16="http://schemas.microsoft.com/office/drawing/2014/main" id="{ACA42D2D-4557-4483-83DC-9BABC13033A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38" name="Text Box 15">
          <a:extLst>
            <a:ext uri="{FF2B5EF4-FFF2-40B4-BE49-F238E27FC236}">
              <a16:creationId xmlns:a16="http://schemas.microsoft.com/office/drawing/2014/main" id="{BD88057D-A3D6-49CB-9E7E-F2522DF20E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39" name="Text Box 15">
          <a:extLst>
            <a:ext uri="{FF2B5EF4-FFF2-40B4-BE49-F238E27FC236}">
              <a16:creationId xmlns:a16="http://schemas.microsoft.com/office/drawing/2014/main" id="{DC875976-F976-4DDC-9A85-348D0849F0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40" name="Text Box 15">
          <a:extLst>
            <a:ext uri="{FF2B5EF4-FFF2-40B4-BE49-F238E27FC236}">
              <a16:creationId xmlns:a16="http://schemas.microsoft.com/office/drawing/2014/main" id="{A49222E7-8AB5-4A61-B342-0EE1F1916B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41" name="Text Box 15">
          <a:extLst>
            <a:ext uri="{FF2B5EF4-FFF2-40B4-BE49-F238E27FC236}">
              <a16:creationId xmlns:a16="http://schemas.microsoft.com/office/drawing/2014/main" id="{6D89099C-2C9E-44D5-AA79-CD9E24915E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42" name="Text Box 15">
          <a:extLst>
            <a:ext uri="{FF2B5EF4-FFF2-40B4-BE49-F238E27FC236}">
              <a16:creationId xmlns:a16="http://schemas.microsoft.com/office/drawing/2014/main" id="{9C546B8F-0D3F-40FC-9C31-B58A0B31E2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43" name="Text Box 15">
          <a:extLst>
            <a:ext uri="{FF2B5EF4-FFF2-40B4-BE49-F238E27FC236}">
              <a16:creationId xmlns:a16="http://schemas.microsoft.com/office/drawing/2014/main" id="{4F513CA3-20B0-4D73-A589-534B30BF1C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44" name="Text Box 15">
          <a:extLst>
            <a:ext uri="{FF2B5EF4-FFF2-40B4-BE49-F238E27FC236}">
              <a16:creationId xmlns:a16="http://schemas.microsoft.com/office/drawing/2014/main" id="{E4882BC7-43F3-456F-959D-42A3239CABF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45" name="Text Box 15">
          <a:extLst>
            <a:ext uri="{FF2B5EF4-FFF2-40B4-BE49-F238E27FC236}">
              <a16:creationId xmlns:a16="http://schemas.microsoft.com/office/drawing/2014/main" id="{7E9B1FBF-117E-4AAE-BFDE-FA448D3191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46" name="Text Box 15">
          <a:extLst>
            <a:ext uri="{FF2B5EF4-FFF2-40B4-BE49-F238E27FC236}">
              <a16:creationId xmlns:a16="http://schemas.microsoft.com/office/drawing/2014/main" id="{17FD6134-195A-40B5-8E82-108FD80E8A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47" name="Text Box 15">
          <a:extLst>
            <a:ext uri="{FF2B5EF4-FFF2-40B4-BE49-F238E27FC236}">
              <a16:creationId xmlns:a16="http://schemas.microsoft.com/office/drawing/2014/main" id="{DA3D79B5-8335-4E7B-AB6F-524AD76A8E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48" name="Text Box 15">
          <a:extLst>
            <a:ext uri="{FF2B5EF4-FFF2-40B4-BE49-F238E27FC236}">
              <a16:creationId xmlns:a16="http://schemas.microsoft.com/office/drawing/2014/main" id="{170C0633-54DA-4541-B3D1-0D32CBCEB2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49" name="Text Box 15">
          <a:extLst>
            <a:ext uri="{FF2B5EF4-FFF2-40B4-BE49-F238E27FC236}">
              <a16:creationId xmlns:a16="http://schemas.microsoft.com/office/drawing/2014/main" id="{5C8C1B49-94FA-403C-A747-047A628D0F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50" name="Text Box 15">
          <a:extLst>
            <a:ext uri="{FF2B5EF4-FFF2-40B4-BE49-F238E27FC236}">
              <a16:creationId xmlns:a16="http://schemas.microsoft.com/office/drawing/2014/main" id="{96512AE3-8BD2-42A0-AB3A-673844C984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51" name="Text Box 15">
          <a:extLst>
            <a:ext uri="{FF2B5EF4-FFF2-40B4-BE49-F238E27FC236}">
              <a16:creationId xmlns:a16="http://schemas.microsoft.com/office/drawing/2014/main" id="{E42B72AF-B04E-4DFD-836E-39D35B49E8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52" name="Text Box 15">
          <a:extLst>
            <a:ext uri="{FF2B5EF4-FFF2-40B4-BE49-F238E27FC236}">
              <a16:creationId xmlns:a16="http://schemas.microsoft.com/office/drawing/2014/main" id="{889C0E71-C51C-4DED-BB7E-3C5AB20869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53" name="Text Box 15">
          <a:extLst>
            <a:ext uri="{FF2B5EF4-FFF2-40B4-BE49-F238E27FC236}">
              <a16:creationId xmlns:a16="http://schemas.microsoft.com/office/drawing/2014/main" id="{831B4F81-A7E1-480E-945D-3595ACD3F1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54" name="Text Box 15">
          <a:extLst>
            <a:ext uri="{FF2B5EF4-FFF2-40B4-BE49-F238E27FC236}">
              <a16:creationId xmlns:a16="http://schemas.microsoft.com/office/drawing/2014/main" id="{7AC1526B-B124-4B96-B3BA-AA53669DC7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55" name="Text Box 15">
          <a:extLst>
            <a:ext uri="{FF2B5EF4-FFF2-40B4-BE49-F238E27FC236}">
              <a16:creationId xmlns:a16="http://schemas.microsoft.com/office/drawing/2014/main" id="{EBF5F035-7706-445D-B944-E244D4A393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56" name="Text Box 15">
          <a:extLst>
            <a:ext uri="{FF2B5EF4-FFF2-40B4-BE49-F238E27FC236}">
              <a16:creationId xmlns:a16="http://schemas.microsoft.com/office/drawing/2014/main" id="{89BCA1B3-B125-4D12-BD63-586C669409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57" name="Text Box 15">
          <a:extLst>
            <a:ext uri="{FF2B5EF4-FFF2-40B4-BE49-F238E27FC236}">
              <a16:creationId xmlns:a16="http://schemas.microsoft.com/office/drawing/2014/main" id="{484E5EF9-8BC6-4BC8-A09D-1F46E1A4F4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58" name="Text Box 15">
          <a:extLst>
            <a:ext uri="{FF2B5EF4-FFF2-40B4-BE49-F238E27FC236}">
              <a16:creationId xmlns:a16="http://schemas.microsoft.com/office/drawing/2014/main" id="{75E4A818-9E18-48DE-9D0E-B14E7BCE20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59" name="Text Box 15">
          <a:extLst>
            <a:ext uri="{FF2B5EF4-FFF2-40B4-BE49-F238E27FC236}">
              <a16:creationId xmlns:a16="http://schemas.microsoft.com/office/drawing/2014/main" id="{FEF87B79-4244-4186-BE31-5CDDF0BE93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60" name="Text Box 15">
          <a:extLst>
            <a:ext uri="{FF2B5EF4-FFF2-40B4-BE49-F238E27FC236}">
              <a16:creationId xmlns:a16="http://schemas.microsoft.com/office/drawing/2014/main" id="{1D0EC86F-6913-45EA-A224-3C5F85BD2FA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61" name="Text Box 15">
          <a:extLst>
            <a:ext uri="{FF2B5EF4-FFF2-40B4-BE49-F238E27FC236}">
              <a16:creationId xmlns:a16="http://schemas.microsoft.com/office/drawing/2014/main" id="{B8D1F68D-7140-45C5-A9D9-25146A29EC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62" name="Text Box 15">
          <a:extLst>
            <a:ext uri="{FF2B5EF4-FFF2-40B4-BE49-F238E27FC236}">
              <a16:creationId xmlns:a16="http://schemas.microsoft.com/office/drawing/2014/main" id="{28D3A1C4-0D26-4D67-85DF-6BD6DD5794E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63" name="Text Box 15">
          <a:extLst>
            <a:ext uri="{FF2B5EF4-FFF2-40B4-BE49-F238E27FC236}">
              <a16:creationId xmlns:a16="http://schemas.microsoft.com/office/drawing/2014/main" id="{95120309-4A93-4133-A890-C692E9D185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64" name="Text Box 15">
          <a:extLst>
            <a:ext uri="{FF2B5EF4-FFF2-40B4-BE49-F238E27FC236}">
              <a16:creationId xmlns:a16="http://schemas.microsoft.com/office/drawing/2014/main" id="{2D0E03E1-335D-49A3-9E45-1C47AB6167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65" name="Text Box 15">
          <a:extLst>
            <a:ext uri="{FF2B5EF4-FFF2-40B4-BE49-F238E27FC236}">
              <a16:creationId xmlns:a16="http://schemas.microsoft.com/office/drawing/2014/main" id="{5C7FDD94-089E-4737-BECA-4BBF092A696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66" name="Text Box 15">
          <a:extLst>
            <a:ext uri="{FF2B5EF4-FFF2-40B4-BE49-F238E27FC236}">
              <a16:creationId xmlns:a16="http://schemas.microsoft.com/office/drawing/2014/main" id="{1E81964B-5CBA-4D8C-840E-56110E1FA0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67" name="Text Box 15">
          <a:extLst>
            <a:ext uri="{FF2B5EF4-FFF2-40B4-BE49-F238E27FC236}">
              <a16:creationId xmlns:a16="http://schemas.microsoft.com/office/drawing/2014/main" id="{9760B7B6-8C93-4A0C-BC64-1B2F52F07E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68" name="Text Box 15">
          <a:extLst>
            <a:ext uri="{FF2B5EF4-FFF2-40B4-BE49-F238E27FC236}">
              <a16:creationId xmlns:a16="http://schemas.microsoft.com/office/drawing/2014/main" id="{3795F21A-D2EF-4E79-9124-C6A30E10D5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69" name="Text Box 15">
          <a:extLst>
            <a:ext uri="{FF2B5EF4-FFF2-40B4-BE49-F238E27FC236}">
              <a16:creationId xmlns:a16="http://schemas.microsoft.com/office/drawing/2014/main" id="{252E3177-2467-45F2-9F6E-4248A6F723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70" name="Text Box 15">
          <a:extLst>
            <a:ext uri="{FF2B5EF4-FFF2-40B4-BE49-F238E27FC236}">
              <a16:creationId xmlns:a16="http://schemas.microsoft.com/office/drawing/2014/main" id="{6415804F-D19F-4248-9E81-6F4978809C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71" name="Text Box 15">
          <a:extLst>
            <a:ext uri="{FF2B5EF4-FFF2-40B4-BE49-F238E27FC236}">
              <a16:creationId xmlns:a16="http://schemas.microsoft.com/office/drawing/2014/main" id="{0ADB01C0-5854-4BEC-B778-D7CAF37709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72" name="Text Box 15">
          <a:extLst>
            <a:ext uri="{FF2B5EF4-FFF2-40B4-BE49-F238E27FC236}">
              <a16:creationId xmlns:a16="http://schemas.microsoft.com/office/drawing/2014/main" id="{BBB87CCD-7BCE-49B4-993C-09DBE1CAD5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73" name="Text Box 15">
          <a:extLst>
            <a:ext uri="{FF2B5EF4-FFF2-40B4-BE49-F238E27FC236}">
              <a16:creationId xmlns:a16="http://schemas.microsoft.com/office/drawing/2014/main" id="{CF20210E-29A2-4F70-8CC7-31FF7C9864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74" name="Text Box 15">
          <a:extLst>
            <a:ext uri="{FF2B5EF4-FFF2-40B4-BE49-F238E27FC236}">
              <a16:creationId xmlns:a16="http://schemas.microsoft.com/office/drawing/2014/main" id="{57F71D43-7B94-4CFC-A1BB-CC46984DE5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75" name="Text Box 15">
          <a:extLst>
            <a:ext uri="{FF2B5EF4-FFF2-40B4-BE49-F238E27FC236}">
              <a16:creationId xmlns:a16="http://schemas.microsoft.com/office/drawing/2014/main" id="{744DD566-ED42-4A4C-9CBA-06DFFA88BC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76" name="Text Box 15">
          <a:extLst>
            <a:ext uri="{FF2B5EF4-FFF2-40B4-BE49-F238E27FC236}">
              <a16:creationId xmlns:a16="http://schemas.microsoft.com/office/drawing/2014/main" id="{3D9CDE75-A7A2-42CF-BAAA-5B1D045291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77" name="Text Box 15">
          <a:extLst>
            <a:ext uri="{FF2B5EF4-FFF2-40B4-BE49-F238E27FC236}">
              <a16:creationId xmlns:a16="http://schemas.microsoft.com/office/drawing/2014/main" id="{8C0F00B9-E69B-4F18-A428-3B54B96A41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78" name="Text Box 15">
          <a:extLst>
            <a:ext uri="{FF2B5EF4-FFF2-40B4-BE49-F238E27FC236}">
              <a16:creationId xmlns:a16="http://schemas.microsoft.com/office/drawing/2014/main" id="{5D18BB26-EC74-4D22-8746-70913BE2F0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79" name="Text Box 15">
          <a:extLst>
            <a:ext uri="{FF2B5EF4-FFF2-40B4-BE49-F238E27FC236}">
              <a16:creationId xmlns:a16="http://schemas.microsoft.com/office/drawing/2014/main" id="{9AC8DEBF-19E7-4690-88E5-A296F14CEA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80" name="Text Box 15">
          <a:extLst>
            <a:ext uri="{FF2B5EF4-FFF2-40B4-BE49-F238E27FC236}">
              <a16:creationId xmlns:a16="http://schemas.microsoft.com/office/drawing/2014/main" id="{4DBA604B-B715-49E7-8C46-671CBFCD0E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81" name="Text Box 15">
          <a:extLst>
            <a:ext uri="{FF2B5EF4-FFF2-40B4-BE49-F238E27FC236}">
              <a16:creationId xmlns:a16="http://schemas.microsoft.com/office/drawing/2014/main" id="{97FFA9BB-E136-43FF-A7A3-43C935604E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82" name="Text Box 15">
          <a:extLst>
            <a:ext uri="{FF2B5EF4-FFF2-40B4-BE49-F238E27FC236}">
              <a16:creationId xmlns:a16="http://schemas.microsoft.com/office/drawing/2014/main" id="{BBD1DFC6-D3D9-469D-940A-7F65582673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83" name="Text Box 15">
          <a:extLst>
            <a:ext uri="{FF2B5EF4-FFF2-40B4-BE49-F238E27FC236}">
              <a16:creationId xmlns:a16="http://schemas.microsoft.com/office/drawing/2014/main" id="{69EE24A7-4AF6-41D1-9843-5947F1C60F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84" name="Text Box 15">
          <a:extLst>
            <a:ext uri="{FF2B5EF4-FFF2-40B4-BE49-F238E27FC236}">
              <a16:creationId xmlns:a16="http://schemas.microsoft.com/office/drawing/2014/main" id="{0F2D12CC-76F9-43C1-B546-2D3D9F7646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85" name="Text Box 15">
          <a:extLst>
            <a:ext uri="{FF2B5EF4-FFF2-40B4-BE49-F238E27FC236}">
              <a16:creationId xmlns:a16="http://schemas.microsoft.com/office/drawing/2014/main" id="{6B24FFFF-EB5C-4342-8DC9-125D2CC8B3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86" name="Text Box 15">
          <a:extLst>
            <a:ext uri="{FF2B5EF4-FFF2-40B4-BE49-F238E27FC236}">
              <a16:creationId xmlns:a16="http://schemas.microsoft.com/office/drawing/2014/main" id="{DB30B768-3588-4BD5-B50C-A15A8E6E313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87" name="Text Box 15">
          <a:extLst>
            <a:ext uri="{FF2B5EF4-FFF2-40B4-BE49-F238E27FC236}">
              <a16:creationId xmlns:a16="http://schemas.microsoft.com/office/drawing/2014/main" id="{7CDC58C8-B87E-4FE0-AB1E-A757B54D7F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88" name="Text Box 15">
          <a:extLst>
            <a:ext uri="{FF2B5EF4-FFF2-40B4-BE49-F238E27FC236}">
              <a16:creationId xmlns:a16="http://schemas.microsoft.com/office/drawing/2014/main" id="{07C9C345-455E-4981-96C1-199905422E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89" name="Text Box 15">
          <a:extLst>
            <a:ext uri="{FF2B5EF4-FFF2-40B4-BE49-F238E27FC236}">
              <a16:creationId xmlns:a16="http://schemas.microsoft.com/office/drawing/2014/main" id="{DD8FAF80-9958-41C2-922F-932A51F254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90" name="Text Box 15">
          <a:extLst>
            <a:ext uri="{FF2B5EF4-FFF2-40B4-BE49-F238E27FC236}">
              <a16:creationId xmlns:a16="http://schemas.microsoft.com/office/drawing/2014/main" id="{74BBDF25-8935-44A6-AAD3-60A11AF086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91" name="Text Box 15">
          <a:extLst>
            <a:ext uri="{FF2B5EF4-FFF2-40B4-BE49-F238E27FC236}">
              <a16:creationId xmlns:a16="http://schemas.microsoft.com/office/drawing/2014/main" id="{BE94AFE0-A2DC-4B76-92CD-6DB5D4A02E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92" name="Text Box 15">
          <a:extLst>
            <a:ext uri="{FF2B5EF4-FFF2-40B4-BE49-F238E27FC236}">
              <a16:creationId xmlns:a16="http://schemas.microsoft.com/office/drawing/2014/main" id="{2FEE36E1-01AB-48D2-8C71-9ED480C266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93" name="Text Box 15">
          <a:extLst>
            <a:ext uri="{FF2B5EF4-FFF2-40B4-BE49-F238E27FC236}">
              <a16:creationId xmlns:a16="http://schemas.microsoft.com/office/drawing/2014/main" id="{D2FE253E-3028-42D4-B69D-78820227D6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94" name="Text Box 15">
          <a:extLst>
            <a:ext uri="{FF2B5EF4-FFF2-40B4-BE49-F238E27FC236}">
              <a16:creationId xmlns:a16="http://schemas.microsoft.com/office/drawing/2014/main" id="{3499245A-E93D-45A6-A4F6-1488917ADA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95" name="Text Box 15">
          <a:extLst>
            <a:ext uri="{FF2B5EF4-FFF2-40B4-BE49-F238E27FC236}">
              <a16:creationId xmlns:a16="http://schemas.microsoft.com/office/drawing/2014/main" id="{5AD73F33-F539-4C66-8F0E-6F1C9B08A3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96" name="Text Box 15">
          <a:extLst>
            <a:ext uri="{FF2B5EF4-FFF2-40B4-BE49-F238E27FC236}">
              <a16:creationId xmlns:a16="http://schemas.microsoft.com/office/drawing/2014/main" id="{FB022A2A-E1BC-45E4-A2CF-BD7F14D601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97" name="Text Box 15">
          <a:extLst>
            <a:ext uri="{FF2B5EF4-FFF2-40B4-BE49-F238E27FC236}">
              <a16:creationId xmlns:a16="http://schemas.microsoft.com/office/drawing/2014/main" id="{5128776B-3680-4F9B-84DD-11C6DD2680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98" name="Text Box 15">
          <a:extLst>
            <a:ext uri="{FF2B5EF4-FFF2-40B4-BE49-F238E27FC236}">
              <a16:creationId xmlns:a16="http://schemas.microsoft.com/office/drawing/2014/main" id="{C0B9DDD5-C196-4014-9BB0-F60ED90199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99" name="Text Box 15">
          <a:extLst>
            <a:ext uri="{FF2B5EF4-FFF2-40B4-BE49-F238E27FC236}">
              <a16:creationId xmlns:a16="http://schemas.microsoft.com/office/drawing/2014/main" id="{7E52CCBF-D3A0-4D21-827A-4EE355CA91F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00" name="Text Box 15">
          <a:extLst>
            <a:ext uri="{FF2B5EF4-FFF2-40B4-BE49-F238E27FC236}">
              <a16:creationId xmlns:a16="http://schemas.microsoft.com/office/drawing/2014/main" id="{7C6524BA-5525-48BD-9414-0B033B5755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01" name="Text Box 15">
          <a:extLst>
            <a:ext uri="{FF2B5EF4-FFF2-40B4-BE49-F238E27FC236}">
              <a16:creationId xmlns:a16="http://schemas.microsoft.com/office/drawing/2014/main" id="{71B25244-4B13-44C7-8A52-B866BDB1173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02" name="Text Box 15">
          <a:extLst>
            <a:ext uri="{FF2B5EF4-FFF2-40B4-BE49-F238E27FC236}">
              <a16:creationId xmlns:a16="http://schemas.microsoft.com/office/drawing/2014/main" id="{4AB4662C-6BB5-4492-B8D2-FA2AD692E0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03" name="Text Box 15">
          <a:extLst>
            <a:ext uri="{FF2B5EF4-FFF2-40B4-BE49-F238E27FC236}">
              <a16:creationId xmlns:a16="http://schemas.microsoft.com/office/drawing/2014/main" id="{7F5C7D0D-DC4A-4EB1-A08C-DBB692054B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04" name="Text Box 15">
          <a:extLst>
            <a:ext uri="{FF2B5EF4-FFF2-40B4-BE49-F238E27FC236}">
              <a16:creationId xmlns:a16="http://schemas.microsoft.com/office/drawing/2014/main" id="{9E752F74-5A29-4E01-85C7-8E37805A36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05" name="Text Box 15">
          <a:extLst>
            <a:ext uri="{FF2B5EF4-FFF2-40B4-BE49-F238E27FC236}">
              <a16:creationId xmlns:a16="http://schemas.microsoft.com/office/drawing/2014/main" id="{4D71B1AB-D363-4FC0-8DAE-9B02C1A679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06" name="Text Box 15">
          <a:extLst>
            <a:ext uri="{FF2B5EF4-FFF2-40B4-BE49-F238E27FC236}">
              <a16:creationId xmlns:a16="http://schemas.microsoft.com/office/drawing/2014/main" id="{BD35923F-7C3B-4A12-B115-C2D5252702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07" name="Text Box 15">
          <a:extLst>
            <a:ext uri="{FF2B5EF4-FFF2-40B4-BE49-F238E27FC236}">
              <a16:creationId xmlns:a16="http://schemas.microsoft.com/office/drawing/2014/main" id="{65296C80-AB5C-4BB3-AE64-14475866DB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08" name="Text Box 15">
          <a:extLst>
            <a:ext uri="{FF2B5EF4-FFF2-40B4-BE49-F238E27FC236}">
              <a16:creationId xmlns:a16="http://schemas.microsoft.com/office/drawing/2014/main" id="{E1276ADD-8EE6-4345-A239-1EB1EF8466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09" name="Text Box 15">
          <a:extLst>
            <a:ext uri="{FF2B5EF4-FFF2-40B4-BE49-F238E27FC236}">
              <a16:creationId xmlns:a16="http://schemas.microsoft.com/office/drawing/2014/main" id="{46FAC26C-A810-4A31-99F5-BDAE3F155E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10" name="Text Box 15">
          <a:extLst>
            <a:ext uri="{FF2B5EF4-FFF2-40B4-BE49-F238E27FC236}">
              <a16:creationId xmlns:a16="http://schemas.microsoft.com/office/drawing/2014/main" id="{D9ACBF9E-BD2B-45AD-98B1-63A2F43A22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11" name="Text Box 15">
          <a:extLst>
            <a:ext uri="{FF2B5EF4-FFF2-40B4-BE49-F238E27FC236}">
              <a16:creationId xmlns:a16="http://schemas.microsoft.com/office/drawing/2014/main" id="{AA437445-BD9F-4FFF-B27C-94F535D617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12" name="Text Box 15">
          <a:extLst>
            <a:ext uri="{FF2B5EF4-FFF2-40B4-BE49-F238E27FC236}">
              <a16:creationId xmlns:a16="http://schemas.microsoft.com/office/drawing/2014/main" id="{7D69D4D7-E082-4DD8-8910-E61E44A639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13" name="Text Box 15">
          <a:extLst>
            <a:ext uri="{FF2B5EF4-FFF2-40B4-BE49-F238E27FC236}">
              <a16:creationId xmlns:a16="http://schemas.microsoft.com/office/drawing/2014/main" id="{1F180B63-695B-4BBC-99C7-EE9C4137F4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14" name="Text Box 15">
          <a:extLst>
            <a:ext uri="{FF2B5EF4-FFF2-40B4-BE49-F238E27FC236}">
              <a16:creationId xmlns:a16="http://schemas.microsoft.com/office/drawing/2014/main" id="{26B3F36B-4D45-4E5C-A46A-C29E2DA3A05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15" name="Text Box 15">
          <a:extLst>
            <a:ext uri="{FF2B5EF4-FFF2-40B4-BE49-F238E27FC236}">
              <a16:creationId xmlns:a16="http://schemas.microsoft.com/office/drawing/2014/main" id="{60588813-1E27-4068-9955-795CB2DDE8E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16" name="Text Box 15">
          <a:extLst>
            <a:ext uri="{FF2B5EF4-FFF2-40B4-BE49-F238E27FC236}">
              <a16:creationId xmlns:a16="http://schemas.microsoft.com/office/drawing/2014/main" id="{99DFA015-BE80-42D1-9982-B5A95234DB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17" name="Text Box 15">
          <a:extLst>
            <a:ext uri="{FF2B5EF4-FFF2-40B4-BE49-F238E27FC236}">
              <a16:creationId xmlns:a16="http://schemas.microsoft.com/office/drawing/2014/main" id="{5EF12369-B6B0-4872-A5F3-DBD5FDE4C8E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18" name="Text Box 15">
          <a:extLst>
            <a:ext uri="{FF2B5EF4-FFF2-40B4-BE49-F238E27FC236}">
              <a16:creationId xmlns:a16="http://schemas.microsoft.com/office/drawing/2014/main" id="{F7E76414-CC56-411B-9884-618A26C177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19" name="Text Box 15">
          <a:extLst>
            <a:ext uri="{FF2B5EF4-FFF2-40B4-BE49-F238E27FC236}">
              <a16:creationId xmlns:a16="http://schemas.microsoft.com/office/drawing/2014/main" id="{7C64010E-B1C4-4223-A56F-8E20CB20889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20" name="Text Box 15">
          <a:extLst>
            <a:ext uri="{FF2B5EF4-FFF2-40B4-BE49-F238E27FC236}">
              <a16:creationId xmlns:a16="http://schemas.microsoft.com/office/drawing/2014/main" id="{B1483AA6-C91E-40B8-A54B-B8B16AA0A6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21" name="Text Box 15">
          <a:extLst>
            <a:ext uri="{FF2B5EF4-FFF2-40B4-BE49-F238E27FC236}">
              <a16:creationId xmlns:a16="http://schemas.microsoft.com/office/drawing/2014/main" id="{1AEFBF6D-A6E0-4AE9-9B74-8B42378FB9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22" name="Text Box 15">
          <a:extLst>
            <a:ext uri="{FF2B5EF4-FFF2-40B4-BE49-F238E27FC236}">
              <a16:creationId xmlns:a16="http://schemas.microsoft.com/office/drawing/2014/main" id="{793F04E0-0641-4514-886F-80FBC41EDD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23" name="Text Box 15">
          <a:extLst>
            <a:ext uri="{FF2B5EF4-FFF2-40B4-BE49-F238E27FC236}">
              <a16:creationId xmlns:a16="http://schemas.microsoft.com/office/drawing/2014/main" id="{721E0665-17A6-429A-8DB4-879F1A5086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24" name="Text Box 15">
          <a:extLst>
            <a:ext uri="{FF2B5EF4-FFF2-40B4-BE49-F238E27FC236}">
              <a16:creationId xmlns:a16="http://schemas.microsoft.com/office/drawing/2014/main" id="{C05EFFF5-809A-4485-836C-8F60CE1420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25" name="Text Box 15">
          <a:extLst>
            <a:ext uri="{FF2B5EF4-FFF2-40B4-BE49-F238E27FC236}">
              <a16:creationId xmlns:a16="http://schemas.microsoft.com/office/drawing/2014/main" id="{C684A3B9-C2C8-4E39-8D67-F918D17763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26" name="Text Box 15">
          <a:extLst>
            <a:ext uri="{FF2B5EF4-FFF2-40B4-BE49-F238E27FC236}">
              <a16:creationId xmlns:a16="http://schemas.microsoft.com/office/drawing/2014/main" id="{B3DF2F52-86C3-46DF-B02B-3DEAFD5C97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27" name="Text Box 15">
          <a:extLst>
            <a:ext uri="{FF2B5EF4-FFF2-40B4-BE49-F238E27FC236}">
              <a16:creationId xmlns:a16="http://schemas.microsoft.com/office/drawing/2014/main" id="{2D934D34-648C-4639-8DED-9C159353ED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28" name="Text Box 15">
          <a:extLst>
            <a:ext uri="{FF2B5EF4-FFF2-40B4-BE49-F238E27FC236}">
              <a16:creationId xmlns:a16="http://schemas.microsoft.com/office/drawing/2014/main" id="{EC23BB6B-D950-4436-8C79-3444D6B113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29" name="Text Box 15">
          <a:extLst>
            <a:ext uri="{FF2B5EF4-FFF2-40B4-BE49-F238E27FC236}">
              <a16:creationId xmlns:a16="http://schemas.microsoft.com/office/drawing/2014/main" id="{88ED0C1E-DE99-46D3-A749-08BAB7012A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30" name="Text Box 15">
          <a:extLst>
            <a:ext uri="{FF2B5EF4-FFF2-40B4-BE49-F238E27FC236}">
              <a16:creationId xmlns:a16="http://schemas.microsoft.com/office/drawing/2014/main" id="{78730D9D-4084-4CD2-9AFC-A3199A0D29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31" name="Text Box 15">
          <a:extLst>
            <a:ext uri="{FF2B5EF4-FFF2-40B4-BE49-F238E27FC236}">
              <a16:creationId xmlns:a16="http://schemas.microsoft.com/office/drawing/2014/main" id="{1035650E-252B-4952-8A4E-EC1E5FA24A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32" name="Text Box 15">
          <a:extLst>
            <a:ext uri="{FF2B5EF4-FFF2-40B4-BE49-F238E27FC236}">
              <a16:creationId xmlns:a16="http://schemas.microsoft.com/office/drawing/2014/main" id="{3EB45D20-7146-4C46-BE4E-54D0A1331CE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33" name="Text Box 15">
          <a:extLst>
            <a:ext uri="{FF2B5EF4-FFF2-40B4-BE49-F238E27FC236}">
              <a16:creationId xmlns:a16="http://schemas.microsoft.com/office/drawing/2014/main" id="{3078D850-E6DD-45EE-B920-CC94ED0A3A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34" name="Text Box 15">
          <a:extLst>
            <a:ext uri="{FF2B5EF4-FFF2-40B4-BE49-F238E27FC236}">
              <a16:creationId xmlns:a16="http://schemas.microsoft.com/office/drawing/2014/main" id="{8FA65D34-6BA6-430D-893B-5842EF2C68E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35" name="Text Box 15">
          <a:extLst>
            <a:ext uri="{FF2B5EF4-FFF2-40B4-BE49-F238E27FC236}">
              <a16:creationId xmlns:a16="http://schemas.microsoft.com/office/drawing/2014/main" id="{004CC967-8913-494A-9D34-9EE20243E7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36" name="Text Box 15">
          <a:extLst>
            <a:ext uri="{FF2B5EF4-FFF2-40B4-BE49-F238E27FC236}">
              <a16:creationId xmlns:a16="http://schemas.microsoft.com/office/drawing/2014/main" id="{CB1EC647-D2A5-49D6-B7E5-FCC265E7DEC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37" name="Text Box 15">
          <a:extLst>
            <a:ext uri="{FF2B5EF4-FFF2-40B4-BE49-F238E27FC236}">
              <a16:creationId xmlns:a16="http://schemas.microsoft.com/office/drawing/2014/main" id="{2EEB17A3-7749-4EF0-A629-C04093B3B4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38" name="Text Box 15">
          <a:extLst>
            <a:ext uri="{FF2B5EF4-FFF2-40B4-BE49-F238E27FC236}">
              <a16:creationId xmlns:a16="http://schemas.microsoft.com/office/drawing/2014/main" id="{47B0E904-9330-4532-95C3-6E4F66AF200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39" name="Text Box 15">
          <a:extLst>
            <a:ext uri="{FF2B5EF4-FFF2-40B4-BE49-F238E27FC236}">
              <a16:creationId xmlns:a16="http://schemas.microsoft.com/office/drawing/2014/main" id="{E65488E4-93DB-4316-8605-3A14CE1EF1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40" name="Text Box 15">
          <a:extLst>
            <a:ext uri="{FF2B5EF4-FFF2-40B4-BE49-F238E27FC236}">
              <a16:creationId xmlns:a16="http://schemas.microsoft.com/office/drawing/2014/main" id="{3333B86C-BC36-4DF1-A7A1-72F8565ACC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41" name="Text Box 15">
          <a:extLst>
            <a:ext uri="{FF2B5EF4-FFF2-40B4-BE49-F238E27FC236}">
              <a16:creationId xmlns:a16="http://schemas.microsoft.com/office/drawing/2014/main" id="{D6575967-5504-4BF1-85C2-DA25ED4E7E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42" name="Text Box 15">
          <a:extLst>
            <a:ext uri="{FF2B5EF4-FFF2-40B4-BE49-F238E27FC236}">
              <a16:creationId xmlns:a16="http://schemas.microsoft.com/office/drawing/2014/main" id="{5FEF3DDD-256F-4F90-9F4C-6B36032558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43" name="Text Box 15">
          <a:extLst>
            <a:ext uri="{FF2B5EF4-FFF2-40B4-BE49-F238E27FC236}">
              <a16:creationId xmlns:a16="http://schemas.microsoft.com/office/drawing/2014/main" id="{0A5BC918-B420-4532-A886-12BCCEC0534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44" name="Text Box 15">
          <a:extLst>
            <a:ext uri="{FF2B5EF4-FFF2-40B4-BE49-F238E27FC236}">
              <a16:creationId xmlns:a16="http://schemas.microsoft.com/office/drawing/2014/main" id="{053E3949-BB3B-4596-8B63-E3C88185482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45" name="Text Box 15">
          <a:extLst>
            <a:ext uri="{FF2B5EF4-FFF2-40B4-BE49-F238E27FC236}">
              <a16:creationId xmlns:a16="http://schemas.microsoft.com/office/drawing/2014/main" id="{86D10B4B-40F5-4E02-9D4F-CCCAA172CC4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46" name="Text Box 15">
          <a:extLst>
            <a:ext uri="{FF2B5EF4-FFF2-40B4-BE49-F238E27FC236}">
              <a16:creationId xmlns:a16="http://schemas.microsoft.com/office/drawing/2014/main" id="{C0385CDF-2875-4716-8C77-29A1C9B819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47" name="Text Box 15">
          <a:extLst>
            <a:ext uri="{FF2B5EF4-FFF2-40B4-BE49-F238E27FC236}">
              <a16:creationId xmlns:a16="http://schemas.microsoft.com/office/drawing/2014/main" id="{58C0DF6D-550F-4B80-9409-78DA2715C0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48" name="Text Box 15">
          <a:extLst>
            <a:ext uri="{FF2B5EF4-FFF2-40B4-BE49-F238E27FC236}">
              <a16:creationId xmlns:a16="http://schemas.microsoft.com/office/drawing/2014/main" id="{D9C68A34-8A52-4CF1-B419-7027990F3D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49" name="Text Box 15">
          <a:extLst>
            <a:ext uri="{FF2B5EF4-FFF2-40B4-BE49-F238E27FC236}">
              <a16:creationId xmlns:a16="http://schemas.microsoft.com/office/drawing/2014/main" id="{9D1DC857-62A6-4F16-8D6C-B629EFA90C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50" name="Text Box 15">
          <a:extLst>
            <a:ext uri="{FF2B5EF4-FFF2-40B4-BE49-F238E27FC236}">
              <a16:creationId xmlns:a16="http://schemas.microsoft.com/office/drawing/2014/main" id="{0D3D67C2-9364-4AFE-9C55-DF2CE842C3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51" name="Text Box 15">
          <a:extLst>
            <a:ext uri="{FF2B5EF4-FFF2-40B4-BE49-F238E27FC236}">
              <a16:creationId xmlns:a16="http://schemas.microsoft.com/office/drawing/2014/main" id="{3B026EA9-BF52-47B0-A0EF-3612FC41DC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52" name="Text Box 15">
          <a:extLst>
            <a:ext uri="{FF2B5EF4-FFF2-40B4-BE49-F238E27FC236}">
              <a16:creationId xmlns:a16="http://schemas.microsoft.com/office/drawing/2014/main" id="{4FFD76FD-1993-4BBA-B544-AF6F530C565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53" name="Text Box 15">
          <a:extLst>
            <a:ext uri="{FF2B5EF4-FFF2-40B4-BE49-F238E27FC236}">
              <a16:creationId xmlns:a16="http://schemas.microsoft.com/office/drawing/2014/main" id="{3A9E9B7E-E854-4CA8-8F00-F987BF3ACB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54" name="Text Box 15">
          <a:extLst>
            <a:ext uri="{FF2B5EF4-FFF2-40B4-BE49-F238E27FC236}">
              <a16:creationId xmlns:a16="http://schemas.microsoft.com/office/drawing/2014/main" id="{9FF65118-1CBA-4143-82CD-B09F02D736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55" name="Text Box 15">
          <a:extLst>
            <a:ext uri="{FF2B5EF4-FFF2-40B4-BE49-F238E27FC236}">
              <a16:creationId xmlns:a16="http://schemas.microsoft.com/office/drawing/2014/main" id="{1D918883-CCFB-4403-A1C1-4F97A8A847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56" name="Text Box 15">
          <a:extLst>
            <a:ext uri="{FF2B5EF4-FFF2-40B4-BE49-F238E27FC236}">
              <a16:creationId xmlns:a16="http://schemas.microsoft.com/office/drawing/2014/main" id="{9526023C-2292-405F-92D7-A958BEC725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57" name="Text Box 15">
          <a:extLst>
            <a:ext uri="{FF2B5EF4-FFF2-40B4-BE49-F238E27FC236}">
              <a16:creationId xmlns:a16="http://schemas.microsoft.com/office/drawing/2014/main" id="{504F06EA-7ABE-48F6-89C9-E8BE7940CF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58" name="Text Box 15">
          <a:extLst>
            <a:ext uri="{FF2B5EF4-FFF2-40B4-BE49-F238E27FC236}">
              <a16:creationId xmlns:a16="http://schemas.microsoft.com/office/drawing/2014/main" id="{1A9D5CBE-CE7F-42E4-9C73-871691B1D1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59" name="Text Box 15">
          <a:extLst>
            <a:ext uri="{FF2B5EF4-FFF2-40B4-BE49-F238E27FC236}">
              <a16:creationId xmlns:a16="http://schemas.microsoft.com/office/drawing/2014/main" id="{845F4B6A-A7D5-4484-91EB-2D9F50E1C1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60" name="Text Box 15">
          <a:extLst>
            <a:ext uri="{FF2B5EF4-FFF2-40B4-BE49-F238E27FC236}">
              <a16:creationId xmlns:a16="http://schemas.microsoft.com/office/drawing/2014/main" id="{EC7B0EB3-8869-4919-BA95-6301F70DAC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61" name="Text Box 15">
          <a:extLst>
            <a:ext uri="{FF2B5EF4-FFF2-40B4-BE49-F238E27FC236}">
              <a16:creationId xmlns:a16="http://schemas.microsoft.com/office/drawing/2014/main" id="{23E3093B-C27B-4609-9787-C4C2002898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62" name="Text Box 15">
          <a:extLst>
            <a:ext uri="{FF2B5EF4-FFF2-40B4-BE49-F238E27FC236}">
              <a16:creationId xmlns:a16="http://schemas.microsoft.com/office/drawing/2014/main" id="{D678F09E-2601-43F4-9671-6E8F77576F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63" name="Text Box 15">
          <a:extLst>
            <a:ext uri="{FF2B5EF4-FFF2-40B4-BE49-F238E27FC236}">
              <a16:creationId xmlns:a16="http://schemas.microsoft.com/office/drawing/2014/main" id="{9A75A815-6D10-4B8E-8E28-1823C9D2D2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64" name="Text Box 15">
          <a:extLst>
            <a:ext uri="{FF2B5EF4-FFF2-40B4-BE49-F238E27FC236}">
              <a16:creationId xmlns:a16="http://schemas.microsoft.com/office/drawing/2014/main" id="{C9A4F973-0DB9-4555-8F2F-3381355CAD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65" name="Text Box 15">
          <a:extLst>
            <a:ext uri="{FF2B5EF4-FFF2-40B4-BE49-F238E27FC236}">
              <a16:creationId xmlns:a16="http://schemas.microsoft.com/office/drawing/2014/main" id="{12C5DB61-AA9F-43D3-8792-13EA19EEA9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66" name="Text Box 15">
          <a:extLst>
            <a:ext uri="{FF2B5EF4-FFF2-40B4-BE49-F238E27FC236}">
              <a16:creationId xmlns:a16="http://schemas.microsoft.com/office/drawing/2014/main" id="{22EF86DD-6EC9-4834-BA6B-767DEAA4E99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67" name="Text Box 15">
          <a:extLst>
            <a:ext uri="{FF2B5EF4-FFF2-40B4-BE49-F238E27FC236}">
              <a16:creationId xmlns:a16="http://schemas.microsoft.com/office/drawing/2014/main" id="{8DC31585-B64E-431E-86FF-3452C57663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68" name="Text Box 15">
          <a:extLst>
            <a:ext uri="{FF2B5EF4-FFF2-40B4-BE49-F238E27FC236}">
              <a16:creationId xmlns:a16="http://schemas.microsoft.com/office/drawing/2014/main" id="{12F43E2F-33C4-4847-86E9-01FF70AB31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69" name="Text Box 15">
          <a:extLst>
            <a:ext uri="{FF2B5EF4-FFF2-40B4-BE49-F238E27FC236}">
              <a16:creationId xmlns:a16="http://schemas.microsoft.com/office/drawing/2014/main" id="{351221AC-D6FF-43C9-9AE0-358A7A8EFD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70" name="Text Box 15">
          <a:extLst>
            <a:ext uri="{FF2B5EF4-FFF2-40B4-BE49-F238E27FC236}">
              <a16:creationId xmlns:a16="http://schemas.microsoft.com/office/drawing/2014/main" id="{FEEB954D-5574-41F7-ADB6-869BD96914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71" name="Text Box 15">
          <a:extLst>
            <a:ext uri="{FF2B5EF4-FFF2-40B4-BE49-F238E27FC236}">
              <a16:creationId xmlns:a16="http://schemas.microsoft.com/office/drawing/2014/main" id="{3EB473F7-6189-4D1B-9889-C4040B5F96F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72" name="Text Box 15">
          <a:extLst>
            <a:ext uri="{FF2B5EF4-FFF2-40B4-BE49-F238E27FC236}">
              <a16:creationId xmlns:a16="http://schemas.microsoft.com/office/drawing/2014/main" id="{87FC7F92-A1A2-464A-923E-AC2E917CC4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73" name="Text Box 15">
          <a:extLst>
            <a:ext uri="{FF2B5EF4-FFF2-40B4-BE49-F238E27FC236}">
              <a16:creationId xmlns:a16="http://schemas.microsoft.com/office/drawing/2014/main" id="{D9FD43B6-24B4-4BC1-8736-F169320C63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74" name="Text Box 15">
          <a:extLst>
            <a:ext uri="{FF2B5EF4-FFF2-40B4-BE49-F238E27FC236}">
              <a16:creationId xmlns:a16="http://schemas.microsoft.com/office/drawing/2014/main" id="{23B1472B-D197-4792-9BB9-D1F1875642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75" name="Text Box 15">
          <a:extLst>
            <a:ext uri="{FF2B5EF4-FFF2-40B4-BE49-F238E27FC236}">
              <a16:creationId xmlns:a16="http://schemas.microsoft.com/office/drawing/2014/main" id="{6DC65F53-BC71-414F-9990-28B47C430D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76" name="Text Box 15">
          <a:extLst>
            <a:ext uri="{FF2B5EF4-FFF2-40B4-BE49-F238E27FC236}">
              <a16:creationId xmlns:a16="http://schemas.microsoft.com/office/drawing/2014/main" id="{5FA68668-4D32-420D-9213-74A01237C2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77" name="Text Box 15">
          <a:extLst>
            <a:ext uri="{FF2B5EF4-FFF2-40B4-BE49-F238E27FC236}">
              <a16:creationId xmlns:a16="http://schemas.microsoft.com/office/drawing/2014/main" id="{B66A99AE-D724-418E-929A-7723426064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78" name="Text Box 15">
          <a:extLst>
            <a:ext uri="{FF2B5EF4-FFF2-40B4-BE49-F238E27FC236}">
              <a16:creationId xmlns:a16="http://schemas.microsoft.com/office/drawing/2014/main" id="{CEBB1230-6225-4179-962C-E7F358BA1FA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79" name="Text Box 15">
          <a:extLst>
            <a:ext uri="{FF2B5EF4-FFF2-40B4-BE49-F238E27FC236}">
              <a16:creationId xmlns:a16="http://schemas.microsoft.com/office/drawing/2014/main" id="{30FBBD5C-0036-42F3-965D-480E7C17D5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80" name="Text Box 15">
          <a:extLst>
            <a:ext uri="{FF2B5EF4-FFF2-40B4-BE49-F238E27FC236}">
              <a16:creationId xmlns:a16="http://schemas.microsoft.com/office/drawing/2014/main" id="{CF93589D-BFE1-4C9D-89AA-7BEBB5E7A80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81" name="Text Box 15">
          <a:extLst>
            <a:ext uri="{FF2B5EF4-FFF2-40B4-BE49-F238E27FC236}">
              <a16:creationId xmlns:a16="http://schemas.microsoft.com/office/drawing/2014/main" id="{0B79541D-CF84-41BF-BC13-C0A522F3E8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82" name="Text Box 15">
          <a:extLst>
            <a:ext uri="{FF2B5EF4-FFF2-40B4-BE49-F238E27FC236}">
              <a16:creationId xmlns:a16="http://schemas.microsoft.com/office/drawing/2014/main" id="{BD23C909-641E-43B8-B13E-18CFCC6476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83" name="Text Box 15">
          <a:extLst>
            <a:ext uri="{FF2B5EF4-FFF2-40B4-BE49-F238E27FC236}">
              <a16:creationId xmlns:a16="http://schemas.microsoft.com/office/drawing/2014/main" id="{ADA1EC14-F646-47EC-9551-B80DD468BC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84" name="Text Box 15">
          <a:extLst>
            <a:ext uri="{FF2B5EF4-FFF2-40B4-BE49-F238E27FC236}">
              <a16:creationId xmlns:a16="http://schemas.microsoft.com/office/drawing/2014/main" id="{131F0F97-2547-4C38-9516-8EB06CC39A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85" name="Text Box 15">
          <a:extLst>
            <a:ext uri="{FF2B5EF4-FFF2-40B4-BE49-F238E27FC236}">
              <a16:creationId xmlns:a16="http://schemas.microsoft.com/office/drawing/2014/main" id="{80C5B0F0-0604-40A5-9C18-3681EA1DD4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86" name="Text Box 15">
          <a:extLst>
            <a:ext uri="{FF2B5EF4-FFF2-40B4-BE49-F238E27FC236}">
              <a16:creationId xmlns:a16="http://schemas.microsoft.com/office/drawing/2014/main" id="{EB7DA0D2-7B26-44AF-B683-DB305904E49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87" name="Text Box 15">
          <a:extLst>
            <a:ext uri="{FF2B5EF4-FFF2-40B4-BE49-F238E27FC236}">
              <a16:creationId xmlns:a16="http://schemas.microsoft.com/office/drawing/2014/main" id="{3AEAAAF6-24BF-41AB-97E0-077E8D4C80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88" name="Text Box 15">
          <a:extLst>
            <a:ext uri="{FF2B5EF4-FFF2-40B4-BE49-F238E27FC236}">
              <a16:creationId xmlns:a16="http://schemas.microsoft.com/office/drawing/2014/main" id="{8FA70347-5B7F-4FAC-835B-078D0EE690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89" name="Text Box 15">
          <a:extLst>
            <a:ext uri="{FF2B5EF4-FFF2-40B4-BE49-F238E27FC236}">
              <a16:creationId xmlns:a16="http://schemas.microsoft.com/office/drawing/2014/main" id="{65BB3706-EA80-4CE6-9644-906CE6EFD5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90" name="Text Box 15">
          <a:extLst>
            <a:ext uri="{FF2B5EF4-FFF2-40B4-BE49-F238E27FC236}">
              <a16:creationId xmlns:a16="http://schemas.microsoft.com/office/drawing/2014/main" id="{6836AD65-380B-461B-BE19-875C183BA6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91" name="Text Box 15">
          <a:extLst>
            <a:ext uri="{FF2B5EF4-FFF2-40B4-BE49-F238E27FC236}">
              <a16:creationId xmlns:a16="http://schemas.microsoft.com/office/drawing/2014/main" id="{530A0AD1-F4D0-441A-88B3-6ADDAA05A8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92" name="Text Box 15">
          <a:extLst>
            <a:ext uri="{FF2B5EF4-FFF2-40B4-BE49-F238E27FC236}">
              <a16:creationId xmlns:a16="http://schemas.microsoft.com/office/drawing/2014/main" id="{9F966805-29CC-4A12-880F-D8BA153083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93" name="Text Box 15">
          <a:extLst>
            <a:ext uri="{FF2B5EF4-FFF2-40B4-BE49-F238E27FC236}">
              <a16:creationId xmlns:a16="http://schemas.microsoft.com/office/drawing/2014/main" id="{086E16FE-0170-485C-88F8-B920E3E287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94" name="Text Box 15">
          <a:extLst>
            <a:ext uri="{FF2B5EF4-FFF2-40B4-BE49-F238E27FC236}">
              <a16:creationId xmlns:a16="http://schemas.microsoft.com/office/drawing/2014/main" id="{5B56CEDC-D6D8-4D82-B611-83597A60A2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95" name="Text Box 15">
          <a:extLst>
            <a:ext uri="{FF2B5EF4-FFF2-40B4-BE49-F238E27FC236}">
              <a16:creationId xmlns:a16="http://schemas.microsoft.com/office/drawing/2014/main" id="{244914C8-57E5-4C74-935C-F12C893B8C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96" name="Text Box 15">
          <a:extLst>
            <a:ext uri="{FF2B5EF4-FFF2-40B4-BE49-F238E27FC236}">
              <a16:creationId xmlns:a16="http://schemas.microsoft.com/office/drawing/2014/main" id="{6E0CE785-2127-4DCD-AB64-D29240D055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97" name="Text Box 15">
          <a:extLst>
            <a:ext uri="{FF2B5EF4-FFF2-40B4-BE49-F238E27FC236}">
              <a16:creationId xmlns:a16="http://schemas.microsoft.com/office/drawing/2014/main" id="{DA45A89E-BB45-47B7-A394-B001D8EC0C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98" name="Text Box 15">
          <a:extLst>
            <a:ext uri="{FF2B5EF4-FFF2-40B4-BE49-F238E27FC236}">
              <a16:creationId xmlns:a16="http://schemas.microsoft.com/office/drawing/2014/main" id="{6200669A-7F65-4D2F-BE0D-D72E8BE67E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99" name="Text Box 15">
          <a:extLst>
            <a:ext uri="{FF2B5EF4-FFF2-40B4-BE49-F238E27FC236}">
              <a16:creationId xmlns:a16="http://schemas.microsoft.com/office/drawing/2014/main" id="{A88B63CC-5834-4D62-BE4A-62284CD7ED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00" name="Text Box 15">
          <a:extLst>
            <a:ext uri="{FF2B5EF4-FFF2-40B4-BE49-F238E27FC236}">
              <a16:creationId xmlns:a16="http://schemas.microsoft.com/office/drawing/2014/main" id="{DCC6C8C7-0874-441C-B6AA-715DA9404BE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01" name="Text Box 15">
          <a:extLst>
            <a:ext uri="{FF2B5EF4-FFF2-40B4-BE49-F238E27FC236}">
              <a16:creationId xmlns:a16="http://schemas.microsoft.com/office/drawing/2014/main" id="{DCB707D2-6B8F-449B-822E-D4FA0078F9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02" name="Text Box 15">
          <a:extLst>
            <a:ext uri="{FF2B5EF4-FFF2-40B4-BE49-F238E27FC236}">
              <a16:creationId xmlns:a16="http://schemas.microsoft.com/office/drawing/2014/main" id="{82C9E604-779D-4446-80E8-9BE587BB28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03" name="Text Box 15">
          <a:extLst>
            <a:ext uri="{FF2B5EF4-FFF2-40B4-BE49-F238E27FC236}">
              <a16:creationId xmlns:a16="http://schemas.microsoft.com/office/drawing/2014/main" id="{1A9C666C-8AC8-44F5-814B-FE45A50F05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04" name="Text Box 15">
          <a:extLst>
            <a:ext uri="{FF2B5EF4-FFF2-40B4-BE49-F238E27FC236}">
              <a16:creationId xmlns:a16="http://schemas.microsoft.com/office/drawing/2014/main" id="{EB0C91E8-9985-4ECA-AB13-4F6C294C72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05" name="Text Box 15">
          <a:extLst>
            <a:ext uri="{FF2B5EF4-FFF2-40B4-BE49-F238E27FC236}">
              <a16:creationId xmlns:a16="http://schemas.microsoft.com/office/drawing/2014/main" id="{FC18A678-3046-4945-970D-35DDFB6562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06" name="Text Box 15">
          <a:extLst>
            <a:ext uri="{FF2B5EF4-FFF2-40B4-BE49-F238E27FC236}">
              <a16:creationId xmlns:a16="http://schemas.microsoft.com/office/drawing/2014/main" id="{E772DA55-DEC7-4ED9-A555-D41C41DE65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07" name="Text Box 15">
          <a:extLst>
            <a:ext uri="{FF2B5EF4-FFF2-40B4-BE49-F238E27FC236}">
              <a16:creationId xmlns:a16="http://schemas.microsoft.com/office/drawing/2014/main" id="{2CBA029B-2B1E-400C-9648-8F08AB1FF1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08" name="Text Box 15">
          <a:extLst>
            <a:ext uri="{FF2B5EF4-FFF2-40B4-BE49-F238E27FC236}">
              <a16:creationId xmlns:a16="http://schemas.microsoft.com/office/drawing/2014/main" id="{FFE98DD4-CD00-49D5-B281-3EC0494815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09" name="Text Box 15">
          <a:extLst>
            <a:ext uri="{FF2B5EF4-FFF2-40B4-BE49-F238E27FC236}">
              <a16:creationId xmlns:a16="http://schemas.microsoft.com/office/drawing/2014/main" id="{CD492060-DC77-4BB8-94C2-310D117960F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10" name="Text Box 15">
          <a:extLst>
            <a:ext uri="{FF2B5EF4-FFF2-40B4-BE49-F238E27FC236}">
              <a16:creationId xmlns:a16="http://schemas.microsoft.com/office/drawing/2014/main" id="{6E7D0192-EFBA-42C1-9FC9-0E7FC76834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11" name="Text Box 15">
          <a:extLst>
            <a:ext uri="{FF2B5EF4-FFF2-40B4-BE49-F238E27FC236}">
              <a16:creationId xmlns:a16="http://schemas.microsoft.com/office/drawing/2014/main" id="{8974E4BE-6325-461C-93BC-B08EDA2375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12" name="Text Box 15">
          <a:extLst>
            <a:ext uri="{FF2B5EF4-FFF2-40B4-BE49-F238E27FC236}">
              <a16:creationId xmlns:a16="http://schemas.microsoft.com/office/drawing/2014/main" id="{C9FBDABC-992B-47C7-B330-0AC9534949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13" name="Text Box 15">
          <a:extLst>
            <a:ext uri="{FF2B5EF4-FFF2-40B4-BE49-F238E27FC236}">
              <a16:creationId xmlns:a16="http://schemas.microsoft.com/office/drawing/2014/main" id="{B56BACB0-C47B-4B1A-B37F-697519D44E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14" name="Text Box 15">
          <a:extLst>
            <a:ext uri="{FF2B5EF4-FFF2-40B4-BE49-F238E27FC236}">
              <a16:creationId xmlns:a16="http://schemas.microsoft.com/office/drawing/2014/main" id="{EBB802F0-45DA-476E-ABAA-DEB858287E3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15" name="Text Box 15">
          <a:extLst>
            <a:ext uri="{FF2B5EF4-FFF2-40B4-BE49-F238E27FC236}">
              <a16:creationId xmlns:a16="http://schemas.microsoft.com/office/drawing/2014/main" id="{D1644A7B-0B78-4E7F-B615-5A9468B325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16" name="Text Box 15">
          <a:extLst>
            <a:ext uri="{FF2B5EF4-FFF2-40B4-BE49-F238E27FC236}">
              <a16:creationId xmlns:a16="http://schemas.microsoft.com/office/drawing/2014/main" id="{72BAD46F-8DFF-4076-852A-D42CF830EF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17" name="Text Box 15">
          <a:extLst>
            <a:ext uri="{FF2B5EF4-FFF2-40B4-BE49-F238E27FC236}">
              <a16:creationId xmlns:a16="http://schemas.microsoft.com/office/drawing/2014/main" id="{E7B09426-CF7F-4A3C-8653-33DF8760FD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18" name="Text Box 15">
          <a:extLst>
            <a:ext uri="{FF2B5EF4-FFF2-40B4-BE49-F238E27FC236}">
              <a16:creationId xmlns:a16="http://schemas.microsoft.com/office/drawing/2014/main" id="{E9A62838-13A1-4D8B-96B7-D5131F5EEDB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19" name="Text Box 15">
          <a:extLst>
            <a:ext uri="{FF2B5EF4-FFF2-40B4-BE49-F238E27FC236}">
              <a16:creationId xmlns:a16="http://schemas.microsoft.com/office/drawing/2014/main" id="{97B127EF-0881-4A79-AF37-F52811F344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20" name="Text Box 15">
          <a:extLst>
            <a:ext uri="{FF2B5EF4-FFF2-40B4-BE49-F238E27FC236}">
              <a16:creationId xmlns:a16="http://schemas.microsoft.com/office/drawing/2014/main" id="{DC5E454D-C590-4616-994D-87152053925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21" name="Text Box 15">
          <a:extLst>
            <a:ext uri="{FF2B5EF4-FFF2-40B4-BE49-F238E27FC236}">
              <a16:creationId xmlns:a16="http://schemas.microsoft.com/office/drawing/2014/main" id="{30850928-C55C-41C4-B3C7-14F71A91EC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22" name="Text Box 15">
          <a:extLst>
            <a:ext uri="{FF2B5EF4-FFF2-40B4-BE49-F238E27FC236}">
              <a16:creationId xmlns:a16="http://schemas.microsoft.com/office/drawing/2014/main" id="{D3D5B950-D9F3-4103-9277-3BB46586C79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23" name="Text Box 15">
          <a:extLst>
            <a:ext uri="{FF2B5EF4-FFF2-40B4-BE49-F238E27FC236}">
              <a16:creationId xmlns:a16="http://schemas.microsoft.com/office/drawing/2014/main" id="{7A45CC60-A048-4B06-8B50-40BDC9209E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24" name="Text Box 15">
          <a:extLst>
            <a:ext uri="{FF2B5EF4-FFF2-40B4-BE49-F238E27FC236}">
              <a16:creationId xmlns:a16="http://schemas.microsoft.com/office/drawing/2014/main" id="{3F3B817E-2E97-4C42-AC16-8325963062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25" name="Text Box 15">
          <a:extLst>
            <a:ext uri="{FF2B5EF4-FFF2-40B4-BE49-F238E27FC236}">
              <a16:creationId xmlns:a16="http://schemas.microsoft.com/office/drawing/2014/main" id="{1A9A5B59-4C4A-4B8D-B83F-6D02247D5C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26" name="Text Box 15">
          <a:extLst>
            <a:ext uri="{FF2B5EF4-FFF2-40B4-BE49-F238E27FC236}">
              <a16:creationId xmlns:a16="http://schemas.microsoft.com/office/drawing/2014/main" id="{1014FB24-40DF-428A-9895-0EA8CC5F89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27" name="Text Box 15">
          <a:extLst>
            <a:ext uri="{FF2B5EF4-FFF2-40B4-BE49-F238E27FC236}">
              <a16:creationId xmlns:a16="http://schemas.microsoft.com/office/drawing/2014/main" id="{1B0EA42D-B106-4635-A7C9-44EE3E93E2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28" name="Text Box 15">
          <a:extLst>
            <a:ext uri="{FF2B5EF4-FFF2-40B4-BE49-F238E27FC236}">
              <a16:creationId xmlns:a16="http://schemas.microsoft.com/office/drawing/2014/main" id="{9081E09B-A2A0-4A2D-B209-C718366B257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29" name="Text Box 15">
          <a:extLst>
            <a:ext uri="{FF2B5EF4-FFF2-40B4-BE49-F238E27FC236}">
              <a16:creationId xmlns:a16="http://schemas.microsoft.com/office/drawing/2014/main" id="{EC6D8F01-A616-4506-B086-80506B07F95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30" name="Text Box 15">
          <a:extLst>
            <a:ext uri="{FF2B5EF4-FFF2-40B4-BE49-F238E27FC236}">
              <a16:creationId xmlns:a16="http://schemas.microsoft.com/office/drawing/2014/main" id="{6C77DEEA-9B19-4E40-8980-D5FBEED127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31" name="Text Box 15">
          <a:extLst>
            <a:ext uri="{FF2B5EF4-FFF2-40B4-BE49-F238E27FC236}">
              <a16:creationId xmlns:a16="http://schemas.microsoft.com/office/drawing/2014/main" id="{B691389C-D030-4FD6-BA80-19506584AC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32" name="Text Box 15">
          <a:extLst>
            <a:ext uri="{FF2B5EF4-FFF2-40B4-BE49-F238E27FC236}">
              <a16:creationId xmlns:a16="http://schemas.microsoft.com/office/drawing/2014/main" id="{D4977273-E202-4BF2-9EDC-490F3C52882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33" name="Text Box 15">
          <a:extLst>
            <a:ext uri="{FF2B5EF4-FFF2-40B4-BE49-F238E27FC236}">
              <a16:creationId xmlns:a16="http://schemas.microsoft.com/office/drawing/2014/main" id="{1C54FF97-AAC8-44FB-BDD5-CD38AA8509E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34" name="Text Box 15">
          <a:extLst>
            <a:ext uri="{FF2B5EF4-FFF2-40B4-BE49-F238E27FC236}">
              <a16:creationId xmlns:a16="http://schemas.microsoft.com/office/drawing/2014/main" id="{11C5ECC9-C470-43FB-A94E-15BDBFA6ED0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35" name="Text Box 15">
          <a:extLst>
            <a:ext uri="{FF2B5EF4-FFF2-40B4-BE49-F238E27FC236}">
              <a16:creationId xmlns:a16="http://schemas.microsoft.com/office/drawing/2014/main" id="{68D6FF63-CF63-4C7B-83AF-5C1B41BB43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36" name="Text Box 15">
          <a:extLst>
            <a:ext uri="{FF2B5EF4-FFF2-40B4-BE49-F238E27FC236}">
              <a16:creationId xmlns:a16="http://schemas.microsoft.com/office/drawing/2014/main" id="{822A0355-F235-4824-BE2E-33BFD3118A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37" name="Text Box 15">
          <a:extLst>
            <a:ext uri="{FF2B5EF4-FFF2-40B4-BE49-F238E27FC236}">
              <a16:creationId xmlns:a16="http://schemas.microsoft.com/office/drawing/2014/main" id="{4F80FA45-012F-4F00-B769-80B84FC730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38" name="Text Box 15">
          <a:extLst>
            <a:ext uri="{FF2B5EF4-FFF2-40B4-BE49-F238E27FC236}">
              <a16:creationId xmlns:a16="http://schemas.microsoft.com/office/drawing/2014/main" id="{03B62988-7A3C-4D27-B79D-0C49BE623EC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39" name="Text Box 15">
          <a:extLst>
            <a:ext uri="{FF2B5EF4-FFF2-40B4-BE49-F238E27FC236}">
              <a16:creationId xmlns:a16="http://schemas.microsoft.com/office/drawing/2014/main" id="{BA9DF025-7614-48C1-952E-61D17F3E30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40" name="Text Box 15">
          <a:extLst>
            <a:ext uri="{FF2B5EF4-FFF2-40B4-BE49-F238E27FC236}">
              <a16:creationId xmlns:a16="http://schemas.microsoft.com/office/drawing/2014/main" id="{9999A865-65EC-43E9-A68E-E1486E23B0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41" name="Text Box 15">
          <a:extLst>
            <a:ext uri="{FF2B5EF4-FFF2-40B4-BE49-F238E27FC236}">
              <a16:creationId xmlns:a16="http://schemas.microsoft.com/office/drawing/2014/main" id="{FA6A6B6F-E8E3-4D37-B87C-7CE663DC53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42" name="Text Box 15">
          <a:extLst>
            <a:ext uri="{FF2B5EF4-FFF2-40B4-BE49-F238E27FC236}">
              <a16:creationId xmlns:a16="http://schemas.microsoft.com/office/drawing/2014/main" id="{DF83C1D5-C7C4-4BE6-9C93-CD77DAECE37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43" name="Text Box 15">
          <a:extLst>
            <a:ext uri="{FF2B5EF4-FFF2-40B4-BE49-F238E27FC236}">
              <a16:creationId xmlns:a16="http://schemas.microsoft.com/office/drawing/2014/main" id="{E78C9056-06E5-4EFE-A2EC-63E9B0A414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44" name="Text Box 15">
          <a:extLst>
            <a:ext uri="{FF2B5EF4-FFF2-40B4-BE49-F238E27FC236}">
              <a16:creationId xmlns:a16="http://schemas.microsoft.com/office/drawing/2014/main" id="{201C2806-5047-4D2E-9A0A-DAEBAF8B23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45" name="Text Box 15">
          <a:extLst>
            <a:ext uri="{FF2B5EF4-FFF2-40B4-BE49-F238E27FC236}">
              <a16:creationId xmlns:a16="http://schemas.microsoft.com/office/drawing/2014/main" id="{E32C004C-52DD-4613-89B7-4195A573C2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46" name="Text Box 15">
          <a:extLst>
            <a:ext uri="{FF2B5EF4-FFF2-40B4-BE49-F238E27FC236}">
              <a16:creationId xmlns:a16="http://schemas.microsoft.com/office/drawing/2014/main" id="{2BEB41B4-BAF4-41EA-8CE5-BE95129A8B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47" name="Text Box 15">
          <a:extLst>
            <a:ext uri="{FF2B5EF4-FFF2-40B4-BE49-F238E27FC236}">
              <a16:creationId xmlns:a16="http://schemas.microsoft.com/office/drawing/2014/main" id="{C9282A42-0AD2-42F3-8ECA-22B2B2E3D3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48" name="Text Box 15">
          <a:extLst>
            <a:ext uri="{FF2B5EF4-FFF2-40B4-BE49-F238E27FC236}">
              <a16:creationId xmlns:a16="http://schemas.microsoft.com/office/drawing/2014/main" id="{6B0B2C6B-7C61-454A-9E9D-8A5DA33643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49" name="Text Box 15">
          <a:extLst>
            <a:ext uri="{FF2B5EF4-FFF2-40B4-BE49-F238E27FC236}">
              <a16:creationId xmlns:a16="http://schemas.microsoft.com/office/drawing/2014/main" id="{DD350298-721D-4A01-A79D-AAA258DA79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50" name="Text Box 15">
          <a:extLst>
            <a:ext uri="{FF2B5EF4-FFF2-40B4-BE49-F238E27FC236}">
              <a16:creationId xmlns:a16="http://schemas.microsoft.com/office/drawing/2014/main" id="{1582A46E-0458-4294-9E2C-5E8102B428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51" name="Text Box 15">
          <a:extLst>
            <a:ext uri="{FF2B5EF4-FFF2-40B4-BE49-F238E27FC236}">
              <a16:creationId xmlns:a16="http://schemas.microsoft.com/office/drawing/2014/main" id="{6331F3D6-3DB4-4697-BF6D-E0A7040096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52" name="Text Box 15">
          <a:extLst>
            <a:ext uri="{FF2B5EF4-FFF2-40B4-BE49-F238E27FC236}">
              <a16:creationId xmlns:a16="http://schemas.microsoft.com/office/drawing/2014/main" id="{9D1260AD-7CFF-4EE4-95C9-0C3C113F25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53" name="Text Box 15">
          <a:extLst>
            <a:ext uri="{FF2B5EF4-FFF2-40B4-BE49-F238E27FC236}">
              <a16:creationId xmlns:a16="http://schemas.microsoft.com/office/drawing/2014/main" id="{BFE628B0-797C-4505-9C36-3FB8358E64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54" name="Text Box 15">
          <a:extLst>
            <a:ext uri="{FF2B5EF4-FFF2-40B4-BE49-F238E27FC236}">
              <a16:creationId xmlns:a16="http://schemas.microsoft.com/office/drawing/2014/main" id="{F41FB5F4-5EB1-4433-ADBF-3EA5062866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55" name="Text Box 15">
          <a:extLst>
            <a:ext uri="{FF2B5EF4-FFF2-40B4-BE49-F238E27FC236}">
              <a16:creationId xmlns:a16="http://schemas.microsoft.com/office/drawing/2014/main" id="{16A64954-BA78-4CD1-B81B-1094D9E65E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56" name="Text Box 15">
          <a:extLst>
            <a:ext uri="{FF2B5EF4-FFF2-40B4-BE49-F238E27FC236}">
              <a16:creationId xmlns:a16="http://schemas.microsoft.com/office/drawing/2014/main" id="{401CDA9E-15F6-4776-91A7-2A22E02329C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57" name="Text Box 15">
          <a:extLst>
            <a:ext uri="{FF2B5EF4-FFF2-40B4-BE49-F238E27FC236}">
              <a16:creationId xmlns:a16="http://schemas.microsoft.com/office/drawing/2014/main" id="{F75C65B6-7399-4FD0-80E8-C8951B4431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58" name="Text Box 15">
          <a:extLst>
            <a:ext uri="{FF2B5EF4-FFF2-40B4-BE49-F238E27FC236}">
              <a16:creationId xmlns:a16="http://schemas.microsoft.com/office/drawing/2014/main" id="{C94796BF-2499-4226-9E50-CE421C6995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59" name="Text Box 15">
          <a:extLst>
            <a:ext uri="{FF2B5EF4-FFF2-40B4-BE49-F238E27FC236}">
              <a16:creationId xmlns:a16="http://schemas.microsoft.com/office/drawing/2014/main" id="{7C4EA8A1-B05A-4AC8-BC71-F6C47AAB1B4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60" name="Text Box 15">
          <a:extLst>
            <a:ext uri="{FF2B5EF4-FFF2-40B4-BE49-F238E27FC236}">
              <a16:creationId xmlns:a16="http://schemas.microsoft.com/office/drawing/2014/main" id="{437490F0-E3F6-4CEE-B012-D4E295981D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61" name="Text Box 15">
          <a:extLst>
            <a:ext uri="{FF2B5EF4-FFF2-40B4-BE49-F238E27FC236}">
              <a16:creationId xmlns:a16="http://schemas.microsoft.com/office/drawing/2014/main" id="{73E9AD93-C986-42B2-907D-2A4E02F260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62" name="Text Box 15">
          <a:extLst>
            <a:ext uri="{FF2B5EF4-FFF2-40B4-BE49-F238E27FC236}">
              <a16:creationId xmlns:a16="http://schemas.microsoft.com/office/drawing/2014/main" id="{DA3F4F6B-6F59-4D57-A226-7BCA360BD4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63" name="Text Box 15">
          <a:extLst>
            <a:ext uri="{FF2B5EF4-FFF2-40B4-BE49-F238E27FC236}">
              <a16:creationId xmlns:a16="http://schemas.microsoft.com/office/drawing/2014/main" id="{7DAF1A70-16C5-40E0-B8B7-2F4D1C20EA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64" name="Text Box 15">
          <a:extLst>
            <a:ext uri="{FF2B5EF4-FFF2-40B4-BE49-F238E27FC236}">
              <a16:creationId xmlns:a16="http://schemas.microsoft.com/office/drawing/2014/main" id="{DAE27566-ED73-4272-B1FA-8CB5AB86A1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65" name="Text Box 15">
          <a:extLst>
            <a:ext uri="{FF2B5EF4-FFF2-40B4-BE49-F238E27FC236}">
              <a16:creationId xmlns:a16="http://schemas.microsoft.com/office/drawing/2014/main" id="{7A4BBE5B-3A71-4881-9740-2C29E073E70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66" name="Text Box 15">
          <a:extLst>
            <a:ext uri="{FF2B5EF4-FFF2-40B4-BE49-F238E27FC236}">
              <a16:creationId xmlns:a16="http://schemas.microsoft.com/office/drawing/2014/main" id="{F610E4B0-1FBE-4D22-A2E6-119905A5BE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67" name="Text Box 15">
          <a:extLst>
            <a:ext uri="{FF2B5EF4-FFF2-40B4-BE49-F238E27FC236}">
              <a16:creationId xmlns:a16="http://schemas.microsoft.com/office/drawing/2014/main" id="{3DF43233-E8E3-4420-9C07-54DD9221961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68" name="Text Box 15">
          <a:extLst>
            <a:ext uri="{FF2B5EF4-FFF2-40B4-BE49-F238E27FC236}">
              <a16:creationId xmlns:a16="http://schemas.microsoft.com/office/drawing/2014/main" id="{98003217-F12A-4707-A422-A82F387CB4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69" name="Text Box 15">
          <a:extLst>
            <a:ext uri="{FF2B5EF4-FFF2-40B4-BE49-F238E27FC236}">
              <a16:creationId xmlns:a16="http://schemas.microsoft.com/office/drawing/2014/main" id="{444B93D1-43D1-4719-8AE0-A28812EE6B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70" name="Text Box 15">
          <a:extLst>
            <a:ext uri="{FF2B5EF4-FFF2-40B4-BE49-F238E27FC236}">
              <a16:creationId xmlns:a16="http://schemas.microsoft.com/office/drawing/2014/main" id="{FD5BE187-1490-4AEA-90AB-B643146A06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71" name="Text Box 15">
          <a:extLst>
            <a:ext uri="{FF2B5EF4-FFF2-40B4-BE49-F238E27FC236}">
              <a16:creationId xmlns:a16="http://schemas.microsoft.com/office/drawing/2014/main" id="{B5B98D20-C773-474E-BBD4-E55E0C260F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72" name="Text Box 15">
          <a:extLst>
            <a:ext uri="{FF2B5EF4-FFF2-40B4-BE49-F238E27FC236}">
              <a16:creationId xmlns:a16="http://schemas.microsoft.com/office/drawing/2014/main" id="{A99DD276-3D76-48C7-8452-D55DCF9D1B2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73" name="Text Box 15">
          <a:extLst>
            <a:ext uri="{FF2B5EF4-FFF2-40B4-BE49-F238E27FC236}">
              <a16:creationId xmlns:a16="http://schemas.microsoft.com/office/drawing/2014/main" id="{A4D16CA9-707B-4A61-BB77-25F2833067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74" name="Text Box 15">
          <a:extLst>
            <a:ext uri="{FF2B5EF4-FFF2-40B4-BE49-F238E27FC236}">
              <a16:creationId xmlns:a16="http://schemas.microsoft.com/office/drawing/2014/main" id="{53136850-3158-43B7-B169-9D874661BD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75" name="Text Box 15">
          <a:extLst>
            <a:ext uri="{FF2B5EF4-FFF2-40B4-BE49-F238E27FC236}">
              <a16:creationId xmlns:a16="http://schemas.microsoft.com/office/drawing/2014/main" id="{60810B66-72C9-4582-92E8-B5AE84A4AD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76" name="Text Box 15">
          <a:extLst>
            <a:ext uri="{FF2B5EF4-FFF2-40B4-BE49-F238E27FC236}">
              <a16:creationId xmlns:a16="http://schemas.microsoft.com/office/drawing/2014/main" id="{130AA8A9-08F7-4598-98F4-C1C5F7C785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77" name="Text Box 15">
          <a:extLst>
            <a:ext uri="{FF2B5EF4-FFF2-40B4-BE49-F238E27FC236}">
              <a16:creationId xmlns:a16="http://schemas.microsoft.com/office/drawing/2014/main" id="{D5FDE63F-01C9-4C37-B8C6-9E267DFD68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78" name="Text Box 15">
          <a:extLst>
            <a:ext uri="{FF2B5EF4-FFF2-40B4-BE49-F238E27FC236}">
              <a16:creationId xmlns:a16="http://schemas.microsoft.com/office/drawing/2014/main" id="{BAA4C97D-4E9E-4C56-AE7E-CDBBA7A2DA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79" name="Text Box 15">
          <a:extLst>
            <a:ext uri="{FF2B5EF4-FFF2-40B4-BE49-F238E27FC236}">
              <a16:creationId xmlns:a16="http://schemas.microsoft.com/office/drawing/2014/main" id="{0147801B-EC51-4046-AA79-D81316F208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80" name="Text Box 15">
          <a:extLst>
            <a:ext uri="{FF2B5EF4-FFF2-40B4-BE49-F238E27FC236}">
              <a16:creationId xmlns:a16="http://schemas.microsoft.com/office/drawing/2014/main" id="{DEBC3A4E-576F-4D51-8866-6B434C9719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81" name="Text Box 15">
          <a:extLst>
            <a:ext uri="{FF2B5EF4-FFF2-40B4-BE49-F238E27FC236}">
              <a16:creationId xmlns:a16="http://schemas.microsoft.com/office/drawing/2014/main" id="{EB869565-B6C7-45AD-A02E-333A55A590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82" name="Text Box 15">
          <a:extLst>
            <a:ext uri="{FF2B5EF4-FFF2-40B4-BE49-F238E27FC236}">
              <a16:creationId xmlns:a16="http://schemas.microsoft.com/office/drawing/2014/main" id="{73CC1143-69A8-4CF6-AAA1-AB362EAC6EC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83" name="Text Box 15">
          <a:extLst>
            <a:ext uri="{FF2B5EF4-FFF2-40B4-BE49-F238E27FC236}">
              <a16:creationId xmlns:a16="http://schemas.microsoft.com/office/drawing/2014/main" id="{62032A7F-5DCC-4B96-89E2-9358258501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84" name="Text Box 15">
          <a:extLst>
            <a:ext uri="{FF2B5EF4-FFF2-40B4-BE49-F238E27FC236}">
              <a16:creationId xmlns:a16="http://schemas.microsoft.com/office/drawing/2014/main" id="{9BB821CD-AE24-4CB8-B2EB-8FC7CC0606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85" name="Text Box 15">
          <a:extLst>
            <a:ext uri="{FF2B5EF4-FFF2-40B4-BE49-F238E27FC236}">
              <a16:creationId xmlns:a16="http://schemas.microsoft.com/office/drawing/2014/main" id="{70A40F1E-A0AC-44E6-8013-350EA69DA7E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86" name="Text Box 15">
          <a:extLst>
            <a:ext uri="{FF2B5EF4-FFF2-40B4-BE49-F238E27FC236}">
              <a16:creationId xmlns:a16="http://schemas.microsoft.com/office/drawing/2014/main" id="{42D08FA9-02D0-4C21-84DF-CBAF9D41BD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87" name="Text Box 15">
          <a:extLst>
            <a:ext uri="{FF2B5EF4-FFF2-40B4-BE49-F238E27FC236}">
              <a16:creationId xmlns:a16="http://schemas.microsoft.com/office/drawing/2014/main" id="{92991651-1438-4903-86AB-D0EA216233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88" name="Text Box 15">
          <a:extLst>
            <a:ext uri="{FF2B5EF4-FFF2-40B4-BE49-F238E27FC236}">
              <a16:creationId xmlns:a16="http://schemas.microsoft.com/office/drawing/2014/main" id="{BD7CEC3E-F817-4B54-A56B-983C18A537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89" name="Text Box 15">
          <a:extLst>
            <a:ext uri="{FF2B5EF4-FFF2-40B4-BE49-F238E27FC236}">
              <a16:creationId xmlns:a16="http://schemas.microsoft.com/office/drawing/2014/main" id="{2F938083-8649-4DD6-860C-24B936CCA6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90" name="Text Box 15">
          <a:extLst>
            <a:ext uri="{FF2B5EF4-FFF2-40B4-BE49-F238E27FC236}">
              <a16:creationId xmlns:a16="http://schemas.microsoft.com/office/drawing/2014/main" id="{EBFC9B9E-AB6B-4686-99BC-319D7912EC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91" name="Text Box 15">
          <a:extLst>
            <a:ext uri="{FF2B5EF4-FFF2-40B4-BE49-F238E27FC236}">
              <a16:creationId xmlns:a16="http://schemas.microsoft.com/office/drawing/2014/main" id="{A1078173-357A-4E6E-8E72-0AAD6CD40B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92" name="Text Box 15">
          <a:extLst>
            <a:ext uri="{FF2B5EF4-FFF2-40B4-BE49-F238E27FC236}">
              <a16:creationId xmlns:a16="http://schemas.microsoft.com/office/drawing/2014/main" id="{A1A639A8-2996-4D50-848A-24303F8DEF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93" name="Text Box 15">
          <a:extLst>
            <a:ext uri="{FF2B5EF4-FFF2-40B4-BE49-F238E27FC236}">
              <a16:creationId xmlns:a16="http://schemas.microsoft.com/office/drawing/2014/main" id="{B7D9084F-DB5D-4346-96B4-DA75823E45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94" name="Text Box 15">
          <a:extLst>
            <a:ext uri="{FF2B5EF4-FFF2-40B4-BE49-F238E27FC236}">
              <a16:creationId xmlns:a16="http://schemas.microsoft.com/office/drawing/2014/main" id="{98A703C9-AED9-46BB-B1E5-DDEDFAEAC5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95" name="Text Box 15">
          <a:extLst>
            <a:ext uri="{FF2B5EF4-FFF2-40B4-BE49-F238E27FC236}">
              <a16:creationId xmlns:a16="http://schemas.microsoft.com/office/drawing/2014/main" id="{3BB6E58A-A205-4D91-B833-24A54E878CE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96" name="Text Box 15">
          <a:extLst>
            <a:ext uri="{FF2B5EF4-FFF2-40B4-BE49-F238E27FC236}">
              <a16:creationId xmlns:a16="http://schemas.microsoft.com/office/drawing/2014/main" id="{246AAAB6-C0D1-4361-84DA-40DBFA2DD1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97" name="Text Box 15">
          <a:extLst>
            <a:ext uri="{FF2B5EF4-FFF2-40B4-BE49-F238E27FC236}">
              <a16:creationId xmlns:a16="http://schemas.microsoft.com/office/drawing/2014/main" id="{AAD79CBE-8ED5-460B-994D-2213E0EA21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98" name="Text Box 15">
          <a:extLst>
            <a:ext uri="{FF2B5EF4-FFF2-40B4-BE49-F238E27FC236}">
              <a16:creationId xmlns:a16="http://schemas.microsoft.com/office/drawing/2014/main" id="{5F0F1E91-3E52-4B8F-B9D0-833D8CBFAE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99" name="Text Box 15">
          <a:extLst>
            <a:ext uri="{FF2B5EF4-FFF2-40B4-BE49-F238E27FC236}">
              <a16:creationId xmlns:a16="http://schemas.microsoft.com/office/drawing/2014/main" id="{18E73FAF-3E87-4DAF-8E85-B11B172514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00" name="Text Box 15">
          <a:extLst>
            <a:ext uri="{FF2B5EF4-FFF2-40B4-BE49-F238E27FC236}">
              <a16:creationId xmlns:a16="http://schemas.microsoft.com/office/drawing/2014/main" id="{E54DB519-F2E0-477B-923A-3DFE79F9B94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01" name="Text Box 15">
          <a:extLst>
            <a:ext uri="{FF2B5EF4-FFF2-40B4-BE49-F238E27FC236}">
              <a16:creationId xmlns:a16="http://schemas.microsoft.com/office/drawing/2014/main" id="{CF0235CA-DAE0-41A3-9628-30BD407A25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02" name="Text Box 15">
          <a:extLst>
            <a:ext uri="{FF2B5EF4-FFF2-40B4-BE49-F238E27FC236}">
              <a16:creationId xmlns:a16="http://schemas.microsoft.com/office/drawing/2014/main" id="{A09D2F1D-2AD4-40C0-8539-41DA616FAE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03" name="Text Box 15">
          <a:extLst>
            <a:ext uri="{FF2B5EF4-FFF2-40B4-BE49-F238E27FC236}">
              <a16:creationId xmlns:a16="http://schemas.microsoft.com/office/drawing/2014/main" id="{76596FE5-49C0-4E88-BF9C-3544C31914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04" name="Text Box 15">
          <a:extLst>
            <a:ext uri="{FF2B5EF4-FFF2-40B4-BE49-F238E27FC236}">
              <a16:creationId xmlns:a16="http://schemas.microsoft.com/office/drawing/2014/main" id="{1634EF09-5597-4207-BC82-449C16EE5C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05" name="Text Box 15">
          <a:extLst>
            <a:ext uri="{FF2B5EF4-FFF2-40B4-BE49-F238E27FC236}">
              <a16:creationId xmlns:a16="http://schemas.microsoft.com/office/drawing/2014/main" id="{4960A721-45FD-4FF4-9D79-93A75E5194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06" name="Text Box 15">
          <a:extLst>
            <a:ext uri="{FF2B5EF4-FFF2-40B4-BE49-F238E27FC236}">
              <a16:creationId xmlns:a16="http://schemas.microsoft.com/office/drawing/2014/main" id="{19168E7C-64E9-4D7A-9C91-D509D861CB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07" name="Text Box 15">
          <a:extLst>
            <a:ext uri="{FF2B5EF4-FFF2-40B4-BE49-F238E27FC236}">
              <a16:creationId xmlns:a16="http://schemas.microsoft.com/office/drawing/2014/main" id="{74342798-E938-4AB4-9BA0-49DC619E42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08" name="Text Box 15">
          <a:extLst>
            <a:ext uri="{FF2B5EF4-FFF2-40B4-BE49-F238E27FC236}">
              <a16:creationId xmlns:a16="http://schemas.microsoft.com/office/drawing/2014/main" id="{0B2C0F1F-38F9-4EF1-BDEC-BA1CDD5DDF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09" name="Text Box 15">
          <a:extLst>
            <a:ext uri="{FF2B5EF4-FFF2-40B4-BE49-F238E27FC236}">
              <a16:creationId xmlns:a16="http://schemas.microsoft.com/office/drawing/2014/main" id="{DFE112B8-DF0E-416F-8290-37A51B997D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10" name="Text Box 15">
          <a:extLst>
            <a:ext uri="{FF2B5EF4-FFF2-40B4-BE49-F238E27FC236}">
              <a16:creationId xmlns:a16="http://schemas.microsoft.com/office/drawing/2014/main" id="{4C7CEB08-8BAF-40D9-817E-3E97E856EE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11" name="Text Box 15">
          <a:extLst>
            <a:ext uri="{FF2B5EF4-FFF2-40B4-BE49-F238E27FC236}">
              <a16:creationId xmlns:a16="http://schemas.microsoft.com/office/drawing/2014/main" id="{7B08B166-0815-476C-B586-A180E72D11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12" name="Text Box 15">
          <a:extLst>
            <a:ext uri="{FF2B5EF4-FFF2-40B4-BE49-F238E27FC236}">
              <a16:creationId xmlns:a16="http://schemas.microsoft.com/office/drawing/2014/main" id="{205E3B55-448E-4FAF-BDCD-3D6CF1AE68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13" name="Text Box 15">
          <a:extLst>
            <a:ext uri="{FF2B5EF4-FFF2-40B4-BE49-F238E27FC236}">
              <a16:creationId xmlns:a16="http://schemas.microsoft.com/office/drawing/2014/main" id="{07F268C3-7365-4AA7-93A8-74810EFF85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14" name="Text Box 15">
          <a:extLst>
            <a:ext uri="{FF2B5EF4-FFF2-40B4-BE49-F238E27FC236}">
              <a16:creationId xmlns:a16="http://schemas.microsoft.com/office/drawing/2014/main" id="{DA520F49-4D0B-4464-B73D-D698FB7B52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15" name="Text Box 15">
          <a:extLst>
            <a:ext uri="{FF2B5EF4-FFF2-40B4-BE49-F238E27FC236}">
              <a16:creationId xmlns:a16="http://schemas.microsoft.com/office/drawing/2014/main" id="{2AFD094C-DA3A-4BFD-9676-AECE41FA81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16" name="Text Box 15">
          <a:extLst>
            <a:ext uri="{FF2B5EF4-FFF2-40B4-BE49-F238E27FC236}">
              <a16:creationId xmlns:a16="http://schemas.microsoft.com/office/drawing/2014/main" id="{316896A1-92CD-499C-BCA5-DC99E000F6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17" name="Text Box 15">
          <a:extLst>
            <a:ext uri="{FF2B5EF4-FFF2-40B4-BE49-F238E27FC236}">
              <a16:creationId xmlns:a16="http://schemas.microsoft.com/office/drawing/2014/main" id="{FF5F9036-8C9A-4EB9-8B4F-86A27CE72C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18" name="Text Box 15">
          <a:extLst>
            <a:ext uri="{FF2B5EF4-FFF2-40B4-BE49-F238E27FC236}">
              <a16:creationId xmlns:a16="http://schemas.microsoft.com/office/drawing/2014/main" id="{CA0DC36B-4103-4067-96EA-AC3C9619AE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19" name="Text Box 15">
          <a:extLst>
            <a:ext uri="{FF2B5EF4-FFF2-40B4-BE49-F238E27FC236}">
              <a16:creationId xmlns:a16="http://schemas.microsoft.com/office/drawing/2014/main" id="{46313B04-0939-489A-8B82-225B4A3B823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20" name="Text Box 15">
          <a:extLst>
            <a:ext uri="{FF2B5EF4-FFF2-40B4-BE49-F238E27FC236}">
              <a16:creationId xmlns:a16="http://schemas.microsoft.com/office/drawing/2014/main" id="{F41B415C-ED32-41A9-B30B-00ED57F848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21" name="Text Box 15">
          <a:extLst>
            <a:ext uri="{FF2B5EF4-FFF2-40B4-BE49-F238E27FC236}">
              <a16:creationId xmlns:a16="http://schemas.microsoft.com/office/drawing/2014/main" id="{8EDC31B5-E516-41C8-8473-24CC0E292E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22" name="Text Box 15">
          <a:extLst>
            <a:ext uri="{FF2B5EF4-FFF2-40B4-BE49-F238E27FC236}">
              <a16:creationId xmlns:a16="http://schemas.microsoft.com/office/drawing/2014/main" id="{BD2FDF11-34A5-4976-ACDA-76B8235B92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23" name="Text Box 15">
          <a:extLst>
            <a:ext uri="{FF2B5EF4-FFF2-40B4-BE49-F238E27FC236}">
              <a16:creationId xmlns:a16="http://schemas.microsoft.com/office/drawing/2014/main" id="{E7F02347-FA90-4C58-9B42-53D015D4AA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24" name="Text Box 15">
          <a:extLst>
            <a:ext uri="{FF2B5EF4-FFF2-40B4-BE49-F238E27FC236}">
              <a16:creationId xmlns:a16="http://schemas.microsoft.com/office/drawing/2014/main" id="{24ACB410-DD94-43E1-B132-2776E6759A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25" name="Text Box 15">
          <a:extLst>
            <a:ext uri="{FF2B5EF4-FFF2-40B4-BE49-F238E27FC236}">
              <a16:creationId xmlns:a16="http://schemas.microsoft.com/office/drawing/2014/main" id="{FCEF425D-F8C4-45E0-BFDD-1898EC5F90F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26" name="Text Box 15">
          <a:extLst>
            <a:ext uri="{FF2B5EF4-FFF2-40B4-BE49-F238E27FC236}">
              <a16:creationId xmlns:a16="http://schemas.microsoft.com/office/drawing/2014/main" id="{E739FAE8-BE1E-4881-81C2-A7945504F6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27" name="Text Box 15">
          <a:extLst>
            <a:ext uri="{FF2B5EF4-FFF2-40B4-BE49-F238E27FC236}">
              <a16:creationId xmlns:a16="http://schemas.microsoft.com/office/drawing/2014/main" id="{1FD9F10A-A3E8-40FA-865C-8597CF7B0E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28" name="Text Box 15">
          <a:extLst>
            <a:ext uri="{FF2B5EF4-FFF2-40B4-BE49-F238E27FC236}">
              <a16:creationId xmlns:a16="http://schemas.microsoft.com/office/drawing/2014/main" id="{86B75626-C56A-4F5C-848C-EE27D5692B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29" name="Text Box 15">
          <a:extLst>
            <a:ext uri="{FF2B5EF4-FFF2-40B4-BE49-F238E27FC236}">
              <a16:creationId xmlns:a16="http://schemas.microsoft.com/office/drawing/2014/main" id="{7A380018-E863-4016-AD20-A8829DC6F1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30" name="Text Box 15">
          <a:extLst>
            <a:ext uri="{FF2B5EF4-FFF2-40B4-BE49-F238E27FC236}">
              <a16:creationId xmlns:a16="http://schemas.microsoft.com/office/drawing/2014/main" id="{1CA6107A-CE60-491F-83B3-E76F2ADA22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31" name="Text Box 15">
          <a:extLst>
            <a:ext uri="{FF2B5EF4-FFF2-40B4-BE49-F238E27FC236}">
              <a16:creationId xmlns:a16="http://schemas.microsoft.com/office/drawing/2014/main" id="{AC37F457-3BB1-486F-A3A2-DBFDFA0465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32" name="Text Box 15">
          <a:extLst>
            <a:ext uri="{FF2B5EF4-FFF2-40B4-BE49-F238E27FC236}">
              <a16:creationId xmlns:a16="http://schemas.microsoft.com/office/drawing/2014/main" id="{B20F9082-F8F3-4DB0-BAC0-9318C3DBF3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33" name="Text Box 15">
          <a:extLst>
            <a:ext uri="{FF2B5EF4-FFF2-40B4-BE49-F238E27FC236}">
              <a16:creationId xmlns:a16="http://schemas.microsoft.com/office/drawing/2014/main" id="{FC3C8AD5-98CE-4E23-85C4-A58AE52578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34" name="Text Box 15">
          <a:extLst>
            <a:ext uri="{FF2B5EF4-FFF2-40B4-BE49-F238E27FC236}">
              <a16:creationId xmlns:a16="http://schemas.microsoft.com/office/drawing/2014/main" id="{9ADAEC13-BDE6-459E-B69C-C97A51678D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35" name="Text Box 15">
          <a:extLst>
            <a:ext uri="{FF2B5EF4-FFF2-40B4-BE49-F238E27FC236}">
              <a16:creationId xmlns:a16="http://schemas.microsoft.com/office/drawing/2014/main" id="{31C9C894-9072-490A-98D7-46E735D7D2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36" name="Text Box 15">
          <a:extLst>
            <a:ext uri="{FF2B5EF4-FFF2-40B4-BE49-F238E27FC236}">
              <a16:creationId xmlns:a16="http://schemas.microsoft.com/office/drawing/2014/main" id="{61B45E68-2537-45DD-B0DD-725B445024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37" name="Text Box 15">
          <a:extLst>
            <a:ext uri="{FF2B5EF4-FFF2-40B4-BE49-F238E27FC236}">
              <a16:creationId xmlns:a16="http://schemas.microsoft.com/office/drawing/2014/main" id="{670420C0-2305-4C6E-AED6-DCE643F907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38" name="Text Box 15">
          <a:extLst>
            <a:ext uri="{FF2B5EF4-FFF2-40B4-BE49-F238E27FC236}">
              <a16:creationId xmlns:a16="http://schemas.microsoft.com/office/drawing/2014/main" id="{7BAFD60D-8BD6-4816-BE09-1CCCB29AC6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39" name="Text Box 15">
          <a:extLst>
            <a:ext uri="{FF2B5EF4-FFF2-40B4-BE49-F238E27FC236}">
              <a16:creationId xmlns:a16="http://schemas.microsoft.com/office/drawing/2014/main" id="{E78804DC-CA37-40EA-9BA2-5E1D4E46AC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40" name="Text Box 15">
          <a:extLst>
            <a:ext uri="{FF2B5EF4-FFF2-40B4-BE49-F238E27FC236}">
              <a16:creationId xmlns:a16="http://schemas.microsoft.com/office/drawing/2014/main" id="{23D251D7-E5B2-4B8B-A40E-509101B9E43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41" name="Text Box 15">
          <a:extLst>
            <a:ext uri="{FF2B5EF4-FFF2-40B4-BE49-F238E27FC236}">
              <a16:creationId xmlns:a16="http://schemas.microsoft.com/office/drawing/2014/main" id="{2F9FF4B6-7397-42E6-9A67-FA51CAC207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42" name="Text Box 15">
          <a:extLst>
            <a:ext uri="{FF2B5EF4-FFF2-40B4-BE49-F238E27FC236}">
              <a16:creationId xmlns:a16="http://schemas.microsoft.com/office/drawing/2014/main" id="{8C05DFD7-D6E2-454A-80E3-32EE6CDD79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43" name="Text Box 15">
          <a:extLst>
            <a:ext uri="{FF2B5EF4-FFF2-40B4-BE49-F238E27FC236}">
              <a16:creationId xmlns:a16="http://schemas.microsoft.com/office/drawing/2014/main" id="{A882E6E7-B887-479F-87B8-3139EAB6BF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44" name="Text Box 15">
          <a:extLst>
            <a:ext uri="{FF2B5EF4-FFF2-40B4-BE49-F238E27FC236}">
              <a16:creationId xmlns:a16="http://schemas.microsoft.com/office/drawing/2014/main" id="{7F5E69CA-AA59-442B-9DA7-D7FC2BF67B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45" name="Text Box 15">
          <a:extLst>
            <a:ext uri="{FF2B5EF4-FFF2-40B4-BE49-F238E27FC236}">
              <a16:creationId xmlns:a16="http://schemas.microsoft.com/office/drawing/2014/main" id="{69102F6C-DECF-4A1A-B454-F17E2E9A74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46" name="Text Box 15">
          <a:extLst>
            <a:ext uri="{FF2B5EF4-FFF2-40B4-BE49-F238E27FC236}">
              <a16:creationId xmlns:a16="http://schemas.microsoft.com/office/drawing/2014/main" id="{B108F623-360B-4A0C-B282-DB0614D457E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47" name="Text Box 15">
          <a:extLst>
            <a:ext uri="{FF2B5EF4-FFF2-40B4-BE49-F238E27FC236}">
              <a16:creationId xmlns:a16="http://schemas.microsoft.com/office/drawing/2014/main" id="{60352961-DA4D-4454-886F-C5239030DF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48" name="Text Box 15">
          <a:extLst>
            <a:ext uri="{FF2B5EF4-FFF2-40B4-BE49-F238E27FC236}">
              <a16:creationId xmlns:a16="http://schemas.microsoft.com/office/drawing/2014/main" id="{69695A7A-C889-449A-82B9-6156F2F4EC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49" name="Text Box 15">
          <a:extLst>
            <a:ext uri="{FF2B5EF4-FFF2-40B4-BE49-F238E27FC236}">
              <a16:creationId xmlns:a16="http://schemas.microsoft.com/office/drawing/2014/main" id="{4FEBE2EF-B42C-4C23-9661-B40D96BFF5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50" name="Text Box 15">
          <a:extLst>
            <a:ext uri="{FF2B5EF4-FFF2-40B4-BE49-F238E27FC236}">
              <a16:creationId xmlns:a16="http://schemas.microsoft.com/office/drawing/2014/main" id="{99B204EE-FAD2-40E1-93CC-DCA7892A85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51" name="Text Box 15">
          <a:extLst>
            <a:ext uri="{FF2B5EF4-FFF2-40B4-BE49-F238E27FC236}">
              <a16:creationId xmlns:a16="http://schemas.microsoft.com/office/drawing/2014/main" id="{A7126C12-9391-4E12-A27D-07EC006D17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52" name="Text Box 15">
          <a:extLst>
            <a:ext uri="{FF2B5EF4-FFF2-40B4-BE49-F238E27FC236}">
              <a16:creationId xmlns:a16="http://schemas.microsoft.com/office/drawing/2014/main" id="{CDF8425E-D95A-41D1-A689-107B091415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53" name="Text Box 15">
          <a:extLst>
            <a:ext uri="{FF2B5EF4-FFF2-40B4-BE49-F238E27FC236}">
              <a16:creationId xmlns:a16="http://schemas.microsoft.com/office/drawing/2014/main" id="{43A17D09-0664-4272-BD41-345D5140DD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54" name="Text Box 15">
          <a:extLst>
            <a:ext uri="{FF2B5EF4-FFF2-40B4-BE49-F238E27FC236}">
              <a16:creationId xmlns:a16="http://schemas.microsoft.com/office/drawing/2014/main" id="{21E8837E-DA82-40BD-808A-293823F670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55" name="Text Box 15">
          <a:extLst>
            <a:ext uri="{FF2B5EF4-FFF2-40B4-BE49-F238E27FC236}">
              <a16:creationId xmlns:a16="http://schemas.microsoft.com/office/drawing/2014/main" id="{5AC2EEBE-83B1-41FF-ABED-824D6E8915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56" name="Text Box 15">
          <a:extLst>
            <a:ext uri="{FF2B5EF4-FFF2-40B4-BE49-F238E27FC236}">
              <a16:creationId xmlns:a16="http://schemas.microsoft.com/office/drawing/2014/main" id="{DA2288AA-C1E5-4BB8-B58F-0C8BF2D9A8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57" name="Text Box 15">
          <a:extLst>
            <a:ext uri="{FF2B5EF4-FFF2-40B4-BE49-F238E27FC236}">
              <a16:creationId xmlns:a16="http://schemas.microsoft.com/office/drawing/2014/main" id="{86E5D9F4-CE99-402D-912C-A2CA71C156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58" name="Text Box 15">
          <a:extLst>
            <a:ext uri="{FF2B5EF4-FFF2-40B4-BE49-F238E27FC236}">
              <a16:creationId xmlns:a16="http://schemas.microsoft.com/office/drawing/2014/main" id="{416D7D22-0508-4A11-9E0C-4A6961AD6F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59" name="Text Box 15">
          <a:extLst>
            <a:ext uri="{FF2B5EF4-FFF2-40B4-BE49-F238E27FC236}">
              <a16:creationId xmlns:a16="http://schemas.microsoft.com/office/drawing/2014/main" id="{D52C9C9A-9D91-4963-826F-4FE0AD809FA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60" name="Text Box 15">
          <a:extLst>
            <a:ext uri="{FF2B5EF4-FFF2-40B4-BE49-F238E27FC236}">
              <a16:creationId xmlns:a16="http://schemas.microsoft.com/office/drawing/2014/main" id="{4C65326D-7802-4D77-B423-AB13F7865C9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61" name="Text Box 15">
          <a:extLst>
            <a:ext uri="{FF2B5EF4-FFF2-40B4-BE49-F238E27FC236}">
              <a16:creationId xmlns:a16="http://schemas.microsoft.com/office/drawing/2014/main" id="{27834CF2-BBF3-42D4-9B67-3B90BA4828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62" name="Text Box 15">
          <a:extLst>
            <a:ext uri="{FF2B5EF4-FFF2-40B4-BE49-F238E27FC236}">
              <a16:creationId xmlns:a16="http://schemas.microsoft.com/office/drawing/2014/main" id="{405080B5-444E-4460-8F84-32796C5D2D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63" name="Text Box 15">
          <a:extLst>
            <a:ext uri="{FF2B5EF4-FFF2-40B4-BE49-F238E27FC236}">
              <a16:creationId xmlns:a16="http://schemas.microsoft.com/office/drawing/2014/main" id="{30364D7F-A055-40BE-ADAD-5A679D52E3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64" name="Text Box 15">
          <a:extLst>
            <a:ext uri="{FF2B5EF4-FFF2-40B4-BE49-F238E27FC236}">
              <a16:creationId xmlns:a16="http://schemas.microsoft.com/office/drawing/2014/main" id="{F2D32044-32B9-411E-B22E-B8BD259C23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65" name="Text Box 15">
          <a:extLst>
            <a:ext uri="{FF2B5EF4-FFF2-40B4-BE49-F238E27FC236}">
              <a16:creationId xmlns:a16="http://schemas.microsoft.com/office/drawing/2014/main" id="{71E84E59-7ACD-445A-9198-5693113FD64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66" name="Text Box 15">
          <a:extLst>
            <a:ext uri="{FF2B5EF4-FFF2-40B4-BE49-F238E27FC236}">
              <a16:creationId xmlns:a16="http://schemas.microsoft.com/office/drawing/2014/main" id="{8E9D7F69-0856-4E7C-8046-DFC0F45419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67" name="Text Box 15">
          <a:extLst>
            <a:ext uri="{FF2B5EF4-FFF2-40B4-BE49-F238E27FC236}">
              <a16:creationId xmlns:a16="http://schemas.microsoft.com/office/drawing/2014/main" id="{DE3E82ED-9519-4DC2-9D08-69C084B5FD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68" name="Text Box 15">
          <a:extLst>
            <a:ext uri="{FF2B5EF4-FFF2-40B4-BE49-F238E27FC236}">
              <a16:creationId xmlns:a16="http://schemas.microsoft.com/office/drawing/2014/main" id="{A0C479CA-A296-40A3-A4DE-2267FFEC89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69" name="Text Box 15">
          <a:extLst>
            <a:ext uri="{FF2B5EF4-FFF2-40B4-BE49-F238E27FC236}">
              <a16:creationId xmlns:a16="http://schemas.microsoft.com/office/drawing/2014/main" id="{5527904A-8830-44C6-BBA6-284148E661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70" name="Text Box 15">
          <a:extLst>
            <a:ext uri="{FF2B5EF4-FFF2-40B4-BE49-F238E27FC236}">
              <a16:creationId xmlns:a16="http://schemas.microsoft.com/office/drawing/2014/main" id="{051B6919-150E-41C1-8C6F-0960F19BF3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71" name="Text Box 15">
          <a:extLst>
            <a:ext uri="{FF2B5EF4-FFF2-40B4-BE49-F238E27FC236}">
              <a16:creationId xmlns:a16="http://schemas.microsoft.com/office/drawing/2014/main" id="{54A2202F-A0DE-48E6-A0C8-28168989A3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72" name="Text Box 15">
          <a:extLst>
            <a:ext uri="{FF2B5EF4-FFF2-40B4-BE49-F238E27FC236}">
              <a16:creationId xmlns:a16="http://schemas.microsoft.com/office/drawing/2014/main" id="{BD114411-3FF2-47AF-A3AA-925E035A91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73" name="Text Box 15">
          <a:extLst>
            <a:ext uri="{FF2B5EF4-FFF2-40B4-BE49-F238E27FC236}">
              <a16:creationId xmlns:a16="http://schemas.microsoft.com/office/drawing/2014/main" id="{725531B0-6F16-41DA-AA16-60864C8804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74" name="Text Box 15">
          <a:extLst>
            <a:ext uri="{FF2B5EF4-FFF2-40B4-BE49-F238E27FC236}">
              <a16:creationId xmlns:a16="http://schemas.microsoft.com/office/drawing/2014/main" id="{855BA8EF-D98C-4826-9AB5-3882644DB6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75" name="Text Box 15">
          <a:extLst>
            <a:ext uri="{FF2B5EF4-FFF2-40B4-BE49-F238E27FC236}">
              <a16:creationId xmlns:a16="http://schemas.microsoft.com/office/drawing/2014/main" id="{019812BD-0F82-420A-9771-286095E0C6D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76" name="Text Box 15">
          <a:extLst>
            <a:ext uri="{FF2B5EF4-FFF2-40B4-BE49-F238E27FC236}">
              <a16:creationId xmlns:a16="http://schemas.microsoft.com/office/drawing/2014/main" id="{C10FB7C1-F8D6-4C43-AE49-C157097387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77" name="Text Box 15">
          <a:extLst>
            <a:ext uri="{FF2B5EF4-FFF2-40B4-BE49-F238E27FC236}">
              <a16:creationId xmlns:a16="http://schemas.microsoft.com/office/drawing/2014/main" id="{A26B5BBC-5EC9-43C9-8A81-E88187061AE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78" name="Text Box 15">
          <a:extLst>
            <a:ext uri="{FF2B5EF4-FFF2-40B4-BE49-F238E27FC236}">
              <a16:creationId xmlns:a16="http://schemas.microsoft.com/office/drawing/2014/main" id="{083841EA-F9F7-4B14-9FAB-A482D3078F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79" name="Text Box 15">
          <a:extLst>
            <a:ext uri="{FF2B5EF4-FFF2-40B4-BE49-F238E27FC236}">
              <a16:creationId xmlns:a16="http://schemas.microsoft.com/office/drawing/2014/main" id="{C313D1A5-7437-4A87-A676-88094BC9E9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80" name="Text Box 15">
          <a:extLst>
            <a:ext uri="{FF2B5EF4-FFF2-40B4-BE49-F238E27FC236}">
              <a16:creationId xmlns:a16="http://schemas.microsoft.com/office/drawing/2014/main" id="{DC01DA36-60CC-4194-AAFD-5B33D8837D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81" name="Text Box 15">
          <a:extLst>
            <a:ext uri="{FF2B5EF4-FFF2-40B4-BE49-F238E27FC236}">
              <a16:creationId xmlns:a16="http://schemas.microsoft.com/office/drawing/2014/main" id="{75A89B6D-5630-4BE4-BECF-764D32C0EC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82" name="Text Box 15">
          <a:extLst>
            <a:ext uri="{FF2B5EF4-FFF2-40B4-BE49-F238E27FC236}">
              <a16:creationId xmlns:a16="http://schemas.microsoft.com/office/drawing/2014/main" id="{79B48FDB-6520-44A7-8FF1-3640C3E566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83" name="Text Box 15">
          <a:extLst>
            <a:ext uri="{FF2B5EF4-FFF2-40B4-BE49-F238E27FC236}">
              <a16:creationId xmlns:a16="http://schemas.microsoft.com/office/drawing/2014/main" id="{EA021E4E-612B-4EAD-AE71-4DF14C7287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84" name="Text Box 15">
          <a:extLst>
            <a:ext uri="{FF2B5EF4-FFF2-40B4-BE49-F238E27FC236}">
              <a16:creationId xmlns:a16="http://schemas.microsoft.com/office/drawing/2014/main" id="{35D18CD9-5103-4CDA-9915-5523E4B248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85" name="Text Box 15">
          <a:extLst>
            <a:ext uri="{FF2B5EF4-FFF2-40B4-BE49-F238E27FC236}">
              <a16:creationId xmlns:a16="http://schemas.microsoft.com/office/drawing/2014/main" id="{ED899BB0-6962-475B-8D69-B5AA0E2FFD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86" name="Text Box 15">
          <a:extLst>
            <a:ext uri="{FF2B5EF4-FFF2-40B4-BE49-F238E27FC236}">
              <a16:creationId xmlns:a16="http://schemas.microsoft.com/office/drawing/2014/main" id="{2C5D2F59-725E-4490-9C43-5CDA623ADE4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87" name="Text Box 15">
          <a:extLst>
            <a:ext uri="{FF2B5EF4-FFF2-40B4-BE49-F238E27FC236}">
              <a16:creationId xmlns:a16="http://schemas.microsoft.com/office/drawing/2014/main" id="{904F3034-DC8C-43DE-89FA-9D5B7F8E77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88" name="Text Box 15">
          <a:extLst>
            <a:ext uri="{FF2B5EF4-FFF2-40B4-BE49-F238E27FC236}">
              <a16:creationId xmlns:a16="http://schemas.microsoft.com/office/drawing/2014/main" id="{DC4C3A12-9577-402E-AD45-7CE138755B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89" name="Text Box 15">
          <a:extLst>
            <a:ext uri="{FF2B5EF4-FFF2-40B4-BE49-F238E27FC236}">
              <a16:creationId xmlns:a16="http://schemas.microsoft.com/office/drawing/2014/main" id="{A5A4C49F-B744-4E46-A3BD-BAEC55B9EC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90" name="Text Box 15">
          <a:extLst>
            <a:ext uri="{FF2B5EF4-FFF2-40B4-BE49-F238E27FC236}">
              <a16:creationId xmlns:a16="http://schemas.microsoft.com/office/drawing/2014/main" id="{BD730345-83B8-4FF4-8B70-638B8949E8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91" name="Text Box 15">
          <a:extLst>
            <a:ext uri="{FF2B5EF4-FFF2-40B4-BE49-F238E27FC236}">
              <a16:creationId xmlns:a16="http://schemas.microsoft.com/office/drawing/2014/main" id="{1BB76E73-9FCF-4AC7-9833-843BD0A84E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92" name="Text Box 15">
          <a:extLst>
            <a:ext uri="{FF2B5EF4-FFF2-40B4-BE49-F238E27FC236}">
              <a16:creationId xmlns:a16="http://schemas.microsoft.com/office/drawing/2014/main" id="{93198E63-97C1-47DF-AEF9-2543773C94D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93" name="Text Box 15">
          <a:extLst>
            <a:ext uri="{FF2B5EF4-FFF2-40B4-BE49-F238E27FC236}">
              <a16:creationId xmlns:a16="http://schemas.microsoft.com/office/drawing/2014/main" id="{B968CCC8-B4CF-4E1A-BE1C-8D9084D765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94" name="Text Box 15">
          <a:extLst>
            <a:ext uri="{FF2B5EF4-FFF2-40B4-BE49-F238E27FC236}">
              <a16:creationId xmlns:a16="http://schemas.microsoft.com/office/drawing/2014/main" id="{A855B1E9-0635-4E0C-9C62-DC3FF6B559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95" name="Text Box 15">
          <a:extLst>
            <a:ext uri="{FF2B5EF4-FFF2-40B4-BE49-F238E27FC236}">
              <a16:creationId xmlns:a16="http://schemas.microsoft.com/office/drawing/2014/main" id="{7FE94620-22C5-42CD-89F5-FFB58059C3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96" name="Text Box 15">
          <a:extLst>
            <a:ext uri="{FF2B5EF4-FFF2-40B4-BE49-F238E27FC236}">
              <a16:creationId xmlns:a16="http://schemas.microsoft.com/office/drawing/2014/main" id="{5DA0CB55-BC04-4B0C-897A-4D8D113301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97" name="Text Box 15">
          <a:extLst>
            <a:ext uri="{FF2B5EF4-FFF2-40B4-BE49-F238E27FC236}">
              <a16:creationId xmlns:a16="http://schemas.microsoft.com/office/drawing/2014/main" id="{4D6B6A20-5F15-48BC-A8B0-336B7047B6D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98" name="Text Box 15">
          <a:extLst>
            <a:ext uri="{FF2B5EF4-FFF2-40B4-BE49-F238E27FC236}">
              <a16:creationId xmlns:a16="http://schemas.microsoft.com/office/drawing/2014/main" id="{48344F1A-8143-4340-B0C8-CB7BCAA747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99" name="Text Box 15">
          <a:extLst>
            <a:ext uri="{FF2B5EF4-FFF2-40B4-BE49-F238E27FC236}">
              <a16:creationId xmlns:a16="http://schemas.microsoft.com/office/drawing/2014/main" id="{201D3BDB-26CB-4442-9764-94D682594C0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00" name="Text Box 15">
          <a:extLst>
            <a:ext uri="{FF2B5EF4-FFF2-40B4-BE49-F238E27FC236}">
              <a16:creationId xmlns:a16="http://schemas.microsoft.com/office/drawing/2014/main" id="{737BD7B8-3A29-4C93-9EA3-C4EF5B9406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01" name="Text Box 15">
          <a:extLst>
            <a:ext uri="{FF2B5EF4-FFF2-40B4-BE49-F238E27FC236}">
              <a16:creationId xmlns:a16="http://schemas.microsoft.com/office/drawing/2014/main" id="{0F6F2D75-45FA-4CCD-81D3-8FC01EC34D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02" name="Text Box 15">
          <a:extLst>
            <a:ext uri="{FF2B5EF4-FFF2-40B4-BE49-F238E27FC236}">
              <a16:creationId xmlns:a16="http://schemas.microsoft.com/office/drawing/2014/main" id="{81767FF6-376E-4A47-81E3-4069C2D467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03" name="Text Box 15">
          <a:extLst>
            <a:ext uri="{FF2B5EF4-FFF2-40B4-BE49-F238E27FC236}">
              <a16:creationId xmlns:a16="http://schemas.microsoft.com/office/drawing/2014/main" id="{7E01548D-9CB2-483D-97B1-5BE4895948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04" name="Text Box 15">
          <a:extLst>
            <a:ext uri="{FF2B5EF4-FFF2-40B4-BE49-F238E27FC236}">
              <a16:creationId xmlns:a16="http://schemas.microsoft.com/office/drawing/2014/main" id="{EA330A6C-27B8-4AEB-A27E-953949513C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05" name="Text Box 15">
          <a:extLst>
            <a:ext uri="{FF2B5EF4-FFF2-40B4-BE49-F238E27FC236}">
              <a16:creationId xmlns:a16="http://schemas.microsoft.com/office/drawing/2014/main" id="{0D143C9C-0801-4D2A-8141-C23B9E657E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06" name="Text Box 15">
          <a:extLst>
            <a:ext uri="{FF2B5EF4-FFF2-40B4-BE49-F238E27FC236}">
              <a16:creationId xmlns:a16="http://schemas.microsoft.com/office/drawing/2014/main" id="{413F2E10-BFBB-40B4-B1D7-4E9E63D5A1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07" name="Text Box 15">
          <a:extLst>
            <a:ext uri="{FF2B5EF4-FFF2-40B4-BE49-F238E27FC236}">
              <a16:creationId xmlns:a16="http://schemas.microsoft.com/office/drawing/2014/main" id="{F0216DE2-5A46-4B90-8F3B-9CF730304E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08" name="Text Box 15">
          <a:extLst>
            <a:ext uri="{FF2B5EF4-FFF2-40B4-BE49-F238E27FC236}">
              <a16:creationId xmlns:a16="http://schemas.microsoft.com/office/drawing/2014/main" id="{DE722A9D-1E94-4540-BC0A-A5890B374A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09" name="Text Box 15">
          <a:extLst>
            <a:ext uri="{FF2B5EF4-FFF2-40B4-BE49-F238E27FC236}">
              <a16:creationId xmlns:a16="http://schemas.microsoft.com/office/drawing/2014/main" id="{0C46889E-BA13-4800-BF32-426E4060A4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10" name="Text Box 15">
          <a:extLst>
            <a:ext uri="{FF2B5EF4-FFF2-40B4-BE49-F238E27FC236}">
              <a16:creationId xmlns:a16="http://schemas.microsoft.com/office/drawing/2014/main" id="{FF58B0DD-7354-4689-9837-4C53F73B05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11" name="Text Box 15">
          <a:extLst>
            <a:ext uri="{FF2B5EF4-FFF2-40B4-BE49-F238E27FC236}">
              <a16:creationId xmlns:a16="http://schemas.microsoft.com/office/drawing/2014/main" id="{3E0B53C7-671D-4745-9F81-5237E16527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12" name="Text Box 15">
          <a:extLst>
            <a:ext uri="{FF2B5EF4-FFF2-40B4-BE49-F238E27FC236}">
              <a16:creationId xmlns:a16="http://schemas.microsoft.com/office/drawing/2014/main" id="{6F96B2D4-5091-4E49-96AF-995D7BB396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13" name="Text Box 15">
          <a:extLst>
            <a:ext uri="{FF2B5EF4-FFF2-40B4-BE49-F238E27FC236}">
              <a16:creationId xmlns:a16="http://schemas.microsoft.com/office/drawing/2014/main" id="{AEC98436-8446-4C55-A5FE-05518226FD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14" name="Text Box 15">
          <a:extLst>
            <a:ext uri="{FF2B5EF4-FFF2-40B4-BE49-F238E27FC236}">
              <a16:creationId xmlns:a16="http://schemas.microsoft.com/office/drawing/2014/main" id="{E0358D02-B928-414D-A616-56E2190036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15" name="Text Box 15">
          <a:extLst>
            <a:ext uri="{FF2B5EF4-FFF2-40B4-BE49-F238E27FC236}">
              <a16:creationId xmlns:a16="http://schemas.microsoft.com/office/drawing/2014/main" id="{D4503A1E-146F-45CD-A642-A574F50C2F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16" name="Text Box 15">
          <a:extLst>
            <a:ext uri="{FF2B5EF4-FFF2-40B4-BE49-F238E27FC236}">
              <a16:creationId xmlns:a16="http://schemas.microsoft.com/office/drawing/2014/main" id="{D25324FE-BADA-4069-B1C1-FAF2786E15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17" name="Text Box 15">
          <a:extLst>
            <a:ext uri="{FF2B5EF4-FFF2-40B4-BE49-F238E27FC236}">
              <a16:creationId xmlns:a16="http://schemas.microsoft.com/office/drawing/2014/main" id="{8144F034-B5B2-4B0F-9B0B-861942D96A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18" name="Text Box 15">
          <a:extLst>
            <a:ext uri="{FF2B5EF4-FFF2-40B4-BE49-F238E27FC236}">
              <a16:creationId xmlns:a16="http://schemas.microsoft.com/office/drawing/2014/main" id="{CAC6A9F8-D53D-400A-9121-67F2490F4F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19" name="Text Box 15">
          <a:extLst>
            <a:ext uri="{FF2B5EF4-FFF2-40B4-BE49-F238E27FC236}">
              <a16:creationId xmlns:a16="http://schemas.microsoft.com/office/drawing/2014/main" id="{E5AFEAE8-A42A-437D-AD79-BAD12644D7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20" name="Text Box 15">
          <a:extLst>
            <a:ext uri="{FF2B5EF4-FFF2-40B4-BE49-F238E27FC236}">
              <a16:creationId xmlns:a16="http://schemas.microsoft.com/office/drawing/2014/main" id="{64683F76-79F4-4CDD-A282-3432746B12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21" name="Text Box 15">
          <a:extLst>
            <a:ext uri="{FF2B5EF4-FFF2-40B4-BE49-F238E27FC236}">
              <a16:creationId xmlns:a16="http://schemas.microsoft.com/office/drawing/2014/main" id="{634803E5-5ADA-4991-8AA7-E1ABE038FE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22" name="Text Box 15">
          <a:extLst>
            <a:ext uri="{FF2B5EF4-FFF2-40B4-BE49-F238E27FC236}">
              <a16:creationId xmlns:a16="http://schemas.microsoft.com/office/drawing/2014/main" id="{6DF2D436-E0E9-4619-87C2-7D8C9B0D8D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23" name="Text Box 15">
          <a:extLst>
            <a:ext uri="{FF2B5EF4-FFF2-40B4-BE49-F238E27FC236}">
              <a16:creationId xmlns:a16="http://schemas.microsoft.com/office/drawing/2014/main" id="{DEC89D7C-EB6E-48B4-A353-02071C429B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24" name="Text Box 15">
          <a:extLst>
            <a:ext uri="{FF2B5EF4-FFF2-40B4-BE49-F238E27FC236}">
              <a16:creationId xmlns:a16="http://schemas.microsoft.com/office/drawing/2014/main" id="{5CADAAD8-D616-470D-BB2D-F99C2E2CEF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25" name="Text Box 15">
          <a:extLst>
            <a:ext uri="{FF2B5EF4-FFF2-40B4-BE49-F238E27FC236}">
              <a16:creationId xmlns:a16="http://schemas.microsoft.com/office/drawing/2014/main" id="{E4D1E6F6-6419-4661-A4A1-EAA0CFBE3F2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26" name="Text Box 15">
          <a:extLst>
            <a:ext uri="{FF2B5EF4-FFF2-40B4-BE49-F238E27FC236}">
              <a16:creationId xmlns:a16="http://schemas.microsoft.com/office/drawing/2014/main" id="{1C1EA087-8B6E-4719-A23F-9D8289A595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27" name="Text Box 15">
          <a:extLst>
            <a:ext uri="{FF2B5EF4-FFF2-40B4-BE49-F238E27FC236}">
              <a16:creationId xmlns:a16="http://schemas.microsoft.com/office/drawing/2014/main" id="{87648D78-5CF4-49CB-9BB3-787D09C99F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28" name="Text Box 15">
          <a:extLst>
            <a:ext uri="{FF2B5EF4-FFF2-40B4-BE49-F238E27FC236}">
              <a16:creationId xmlns:a16="http://schemas.microsoft.com/office/drawing/2014/main" id="{24E0DD4C-ACD1-418E-B4C8-498218C3B8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29" name="Text Box 15">
          <a:extLst>
            <a:ext uri="{FF2B5EF4-FFF2-40B4-BE49-F238E27FC236}">
              <a16:creationId xmlns:a16="http://schemas.microsoft.com/office/drawing/2014/main" id="{50881D9E-51A9-46EA-BB26-F9E44C9F43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30" name="Text Box 15">
          <a:extLst>
            <a:ext uri="{FF2B5EF4-FFF2-40B4-BE49-F238E27FC236}">
              <a16:creationId xmlns:a16="http://schemas.microsoft.com/office/drawing/2014/main" id="{D09067D7-4035-4EDC-BB77-D42A39C2F4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31" name="Text Box 15">
          <a:extLst>
            <a:ext uri="{FF2B5EF4-FFF2-40B4-BE49-F238E27FC236}">
              <a16:creationId xmlns:a16="http://schemas.microsoft.com/office/drawing/2014/main" id="{CA3E7199-93C1-488F-AEA1-F6F1FF9725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32" name="Text Box 15">
          <a:extLst>
            <a:ext uri="{FF2B5EF4-FFF2-40B4-BE49-F238E27FC236}">
              <a16:creationId xmlns:a16="http://schemas.microsoft.com/office/drawing/2014/main" id="{FEE83CC4-80D7-4207-BB93-B1EF1E7D80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33" name="Text Box 15">
          <a:extLst>
            <a:ext uri="{FF2B5EF4-FFF2-40B4-BE49-F238E27FC236}">
              <a16:creationId xmlns:a16="http://schemas.microsoft.com/office/drawing/2014/main" id="{85583E53-79FE-493A-87E1-FBAC72DD4A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34" name="Text Box 15">
          <a:extLst>
            <a:ext uri="{FF2B5EF4-FFF2-40B4-BE49-F238E27FC236}">
              <a16:creationId xmlns:a16="http://schemas.microsoft.com/office/drawing/2014/main" id="{0AB1B139-39D6-4CE0-8658-B030FBEC6F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35" name="Text Box 15">
          <a:extLst>
            <a:ext uri="{FF2B5EF4-FFF2-40B4-BE49-F238E27FC236}">
              <a16:creationId xmlns:a16="http://schemas.microsoft.com/office/drawing/2014/main" id="{58697F49-CD7D-4910-A823-C0B6DB96BAF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36" name="Text Box 15">
          <a:extLst>
            <a:ext uri="{FF2B5EF4-FFF2-40B4-BE49-F238E27FC236}">
              <a16:creationId xmlns:a16="http://schemas.microsoft.com/office/drawing/2014/main" id="{A5D49400-FE31-4BDF-9B13-CA18197781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37" name="Text Box 15">
          <a:extLst>
            <a:ext uri="{FF2B5EF4-FFF2-40B4-BE49-F238E27FC236}">
              <a16:creationId xmlns:a16="http://schemas.microsoft.com/office/drawing/2014/main" id="{655C7B5A-F05A-4F44-88CF-B359B2EE2F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38" name="Text Box 15">
          <a:extLst>
            <a:ext uri="{FF2B5EF4-FFF2-40B4-BE49-F238E27FC236}">
              <a16:creationId xmlns:a16="http://schemas.microsoft.com/office/drawing/2014/main" id="{08A8C1E6-9BEF-437A-9FFF-EE20C1843FF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39" name="Text Box 15">
          <a:extLst>
            <a:ext uri="{FF2B5EF4-FFF2-40B4-BE49-F238E27FC236}">
              <a16:creationId xmlns:a16="http://schemas.microsoft.com/office/drawing/2014/main" id="{D3797A9E-BC8B-4649-B735-66B0BF69D79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40" name="Text Box 15">
          <a:extLst>
            <a:ext uri="{FF2B5EF4-FFF2-40B4-BE49-F238E27FC236}">
              <a16:creationId xmlns:a16="http://schemas.microsoft.com/office/drawing/2014/main" id="{7C65D2F2-39A2-4FF7-9341-E5D34A4C81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41" name="Text Box 15">
          <a:extLst>
            <a:ext uri="{FF2B5EF4-FFF2-40B4-BE49-F238E27FC236}">
              <a16:creationId xmlns:a16="http://schemas.microsoft.com/office/drawing/2014/main" id="{00F8CB3C-3436-437B-88A7-7DAADDAE34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42" name="Text Box 15">
          <a:extLst>
            <a:ext uri="{FF2B5EF4-FFF2-40B4-BE49-F238E27FC236}">
              <a16:creationId xmlns:a16="http://schemas.microsoft.com/office/drawing/2014/main" id="{FB9C8760-F7BD-4B03-816B-8E3C8DB430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43" name="Text Box 15">
          <a:extLst>
            <a:ext uri="{FF2B5EF4-FFF2-40B4-BE49-F238E27FC236}">
              <a16:creationId xmlns:a16="http://schemas.microsoft.com/office/drawing/2014/main" id="{A7B1B003-1D7C-40B5-B1A1-B9DECD4A4A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44" name="Text Box 15">
          <a:extLst>
            <a:ext uri="{FF2B5EF4-FFF2-40B4-BE49-F238E27FC236}">
              <a16:creationId xmlns:a16="http://schemas.microsoft.com/office/drawing/2014/main" id="{85DF60D0-115D-4C19-AFD5-721D7CDE816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45" name="Text Box 15">
          <a:extLst>
            <a:ext uri="{FF2B5EF4-FFF2-40B4-BE49-F238E27FC236}">
              <a16:creationId xmlns:a16="http://schemas.microsoft.com/office/drawing/2014/main" id="{831A662B-FCBF-4094-A9A0-427E33F5C6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46" name="Text Box 15">
          <a:extLst>
            <a:ext uri="{FF2B5EF4-FFF2-40B4-BE49-F238E27FC236}">
              <a16:creationId xmlns:a16="http://schemas.microsoft.com/office/drawing/2014/main" id="{F9335F24-EC0E-49A4-8137-1D0FA82BDF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47" name="Text Box 15">
          <a:extLst>
            <a:ext uri="{FF2B5EF4-FFF2-40B4-BE49-F238E27FC236}">
              <a16:creationId xmlns:a16="http://schemas.microsoft.com/office/drawing/2014/main" id="{548A49E9-40E5-497C-A65A-FEADFF2AAC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48" name="Text Box 15">
          <a:extLst>
            <a:ext uri="{FF2B5EF4-FFF2-40B4-BE49-F238E27FC236}">
              <a16:creationId xmlns:a16="http://schemas.microsoft.com/office/drawing/2014/main" id="{45A5CEC2-601C-4760-B2B2-E314EFB6DD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49" name="Text Box 15">
          <a:extLst>
            <a:ext uri="{FF2B5EF4-FFF2-40B4-BE49-F238E27FC236}">
              <a16:creationId xmlns:a16="http://schemas.microsoft.com/office/drawing/2014/main" id="{53B2F636-ED40-49A7-9371-B1E06AF4AE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50" name="Text Box 15">
          <a:extLst>
            <a:ext uri="{FF2B5EF4-FFF2-40B4-BE49-F238E27FC236}">
              <a16:creationId xmlns:a16="http://schemas.microsoft.com/office/drawing/2014/main" id="{88FCA918-4DF5-427C-AC16-97F4A62A7E1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51" name="Text Box 15">
          <a:extLst>
            <a:ext uri="{FF2B5EF4-FFF2-40B4-BE49-F238E27FC236}">
              <a16:creationId xmlns:a16="http://schemas.microsoft.com/office/drawing/2014/main" id="{4E9B46FC-A75A-482E-943A-AD6D093DC9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52" name="Text Box 15">
          <a:extLst>
            <a:ext uri="{FF2B5EF4-FFF2-40B4-BE49-F238E27FC236}">
              <a16:creationId xmlns:a16="http://schemas.microsoft.com/office/drawing/2014/main" id="{B257842B-81ED-407D-B6E5-6E03352A3E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53" name="Text Box 15">
          <a:extLst>
            <a:ext uri="{FF2B5EF4-FFF2-40B4-BE49-F238E27FC236}">
              <a16:creationId xmlns:a16="http://schemas.microsoft.com/office/drawing/2014/main" id="{A0465B88-2914-4956-B08E-FFC7288766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54" name="Text Box 15">
          <a:extLst>
            <a:ext uri="{FF2B5EF4-FFF2-40B4-BE49-F238E27FC236}">
              <a16:creationId xmlns:a16="http://schemas.microsoft.com/office/drawing/2014/main" id="{6DE58594-D781-4214-8295-DF4603B8CE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55" name="Text Box 15">
          <a:extLst>
            <a:ext uri="{FF2B5EF4-FFF2-40B4-BE49-F238E27FC236}">
              <a16:creationId xmlns:a16="http://schemas.microsoft.com/office/drawing/2014/main" id="{DEB9DAFC-2BC2-4383-B813-E0BCC7256E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56" name="Text Box 15">
          <a:extLst>
            <a:ext uri="{FF2B5EF4-FFF2-40B4-BE49-F238E27FC236}">
              <a16:creationId xmlns:a16="http://schemas.microsoft.com/office/drawing/2014/main" id="{DB09859D-8B67-4833-92FA-521DBDBDDC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57" name="Text Box 15">
          <a:extLst>
            <a:ext uri="{FF2B5EF4-FFF2-40B4-BE49-F238E27FC236}">
              <a16:creationId xmlns:a16="http://schemas.microsoft.com/office/drawing/2014/main" id="{16864DB7-AF7D-4E43-BB84-849AC05946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58" name="Text Box 15">
          <a:extLst>
            <a:ext uri="{FF2B5EF4-FFF2-40B4-BE49-F238E27FC236}">
              <a16:creationId xmlns:a16="http://schemas.microsoft.com/office/drawing/2014/main" id="{16E6D240-C2A6-4024-AD44-98DB5A4018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59" name="Text Box 15">
          <a:extLst>
            <a:ext uri="{FF2B5EF4-FFF2-40B4-BE49-F238E27FC236}">
              <a16:creationId xmlns:a16="http://schemas.microsoft.com/office/drawing/2014/main" id="{77568F7D-618B-433A-A928-0D38F2A8E00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60" name="Text Box 15">
          <a:extLst>
            <a:ext uri="{FF2B5EF4-FFF2-40B4-BE49-F238E27FC236}">
              <a16:creationId xmlns:a16="http://schemas.microsoft.com/office/drawing/2014/main" id="{385E539E-891F-4740-AF1E-C49E5A8811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61" name="Text Box 15">
          <a:extLst>
            <a:ext uri="{FF2B5EF4-FFF2-40B4-BE49-F238E27FC236}">
              <a16:creationId xmlns:a16="http://schemas.microsoft.com/office/drawing/2014/main" id="{11844807-6764-447F-A9B1-7ADBB191AA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62" name="Text Box 15">
          <a:extLst>
            <a:ext uri="{FF2B5EF4-FFF2-40B4-BE49-F238E27FC236}">
              <a16:creationId xmlns:a16="http://schemas.microsoft.com/office/drawing/2014/main" id="{87477060-9205-4BFA-A333-EDB7FF0211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63" name="Text Box 15">
          <a:extLst>
            <a:ext uri="{FF2B5EF4-FFF2-40B4-BE49-F238E27FC236}">
              <a16:creationId xmlns:a16="http://schemas.microsoft.com/office/drawing/2014/main" id="{74803831-1E66-4145-97A2-8297B42955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64" name="Text Box 15">
          <a:extLst>
            <a:ext uri="{FF2B5EF4-FFF2-40B4-BE49-F238E27FC236}">
              <a16:creationId xmlns:a16="http://schemas.microsoft.com/office/drawing/2014/main" id="{AADA9D1A-E889-4AAA-9FB6-53D745BAA57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65" name="Text Box 15">
          <a:extLst>
            <a:ext uri="{FF2B5EF4-FFF2-40B4-BE49-F238E27FC236}">
              <a16:creationId xmlns:a16="http://schemas.microsoft.com/office/drawing/2014/main" id="{60888E03-7AE4-43B4-B6B6-C4471C9AE9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66" name="Text Box 15">
          <a:extLst>
            <a:ext uri="{FF2B5EF4-FFF2-40B4-BE49-F238E27FC236}">
              <a16:creationId xmlns:a16="http://schemas.microsoft.com/office/drawing/2014/main" id="{54F0BF2A-24B5-4C58-A5FA-0AB7A20668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67" name="Text Box 15">
          <a:extLst>
            <a:ext uri="{FF2B5EF4-FFF2-40B4-BE49-F238E27FC236}">
              <a16:creationId xmlns:a16="http://schemas.microsoft.com/office/drawing/2014/main" id="{BA9D2D02-7DB7-49B7-8086-8B26B1371C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68" name="Text Box 15">
          <a:extLst>
            <a:ext uri="{FF2B5EF4-FFF2-40B4-BE49-F238E27FC236}">
              <a16:creationId xmlns:a16="http://schemas.microsoft.com/office/drawing/2014/main" id="{08EB0931-D85B-4A44-93FF-35674EB20B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69" name="Text Box 15">
          <a:extLst>
            <a:ext uri="{FF2B5EF4-FFF2-40B4-BE49-F238E27FC236}">
              <a16:creationId xmlns:a16="http://schemas.microsoft.com/office/drawing/2014/main" id="{C72BD603-5950-419E-8228-EADA6C5FAFB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70" name="Text Box 15">
          <a:extLst>
            <a:ext uri="{FF2B5EF4-FFF2-40B4-BE49-F238E27FC236}">
              <a16:creationId xmlns:a16="http://schemas.microsoft.com/office/drawing/2014/main" id="{BF6F3F0C-A059-499D-A0A8-13A26A4646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71" name="Text Box 15">
          <a:extLst>
            <a:ext uri="{FF2B5EF4-FFF2-40B4-BE49-F238E27FC236}">
              <a16:creationId xmlns:a16="http://schemas.microsoft.com/office/drawing/2014/main" id="{FFA9D23C-F709-4529-A733-3173A1E075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72" name="Text Box 15">
          <a:extLst>
            <a:ext uri="{FF2B5EF4-FFF2-40B4-BE49-F238E27FC236}">
              <a16:creationId xmlns:a16="http://schemas.microsoft.com/office/drawing/2014/main" id="{9BE563AC-D329-4292-9782-D0A43CD8D9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73" name="Text Box 15">
          <a:extLst>
            <a:ext uri="{FF2B5EF4-FFF2-40B4-BE49-F238E27FC236}">
              <a16:creationId xmlns:a16="http://schemas.microsoft.com/office/drawing/2014/main" id="{CD9C53A3-BBFD-4CAC-BD3B-4D71E1B61C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74" name="Text Box 15">
          <a:extLst>
            <a:ext uri="{FF2B5EF4-FFF2-40B4-BE49-F238E27FC236}">
              <a16:creationId xmlns:a16="http://schemas.microsoft.com/office/drawing/2014/main" id="{37ADB9B5-F34F-4A04-AB84-A42FB9951B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75" name="Text Box 15">
          <a:extLst>
            <a:ext uri="{FF2B5EF4-FFF2-40B4-BE49-F238E27FC236}">
              <a16:creationId xmlns:a16="http://schemas.microsoft.com/office/drawing/2014/main" id="{6224383C-94AA-4243-BC0B-6C1AB348D6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76" name="Text Box 15">
          <a:extLst>
            <a:ext uri="{FF2B5EF4-FFF2-40B4-BE49-F238E27FC236}">
              <a16:creationId xmlns:a16="http://schemas.microsoft.com/office/drawing/2014/main" id="{C8A563D8-1378-4A24-94DD-84622A500B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77" name="Text Box 15">
          <a:extLst>
            <a:ext uri="{FF2B5EF4-FFF2-40B4-BE49-F238E27FC236}">
              <a16:creationId xmlns:a16="http://schemas.microsoft.com/office/drawing/2014/main" id="{58C05470-C3BB-4BCE-929A-3F9DCDB5C7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78" name="Text Box 15">
          <a:extLst>
            <a:ext uri="{FF2B5EF4-FFF2-40B4-BE49-F238E27FC236}">
              <a16:creationId xmlns:a16="http://schemas.microsoft.com/office/drawing/2014/main" id="{E8961C54-D9B1-4AE9-B48E-BEAFF2EAECE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79" name="Text Box 15">
          <a:extLst>
            <a:ext uri="{FF2B5EF4-FFF2-40B4-BE49-F238E27FC236}">
              <a16:creationId xmlns:a16="http://schemas.microsoft.com/office/drawing/2014/main" id="{C951B7B5-9FD4-455B-8436-3C9A7F69F5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80" name="Text Box 15">
          <a:extLst>
            <a:ext uri="{FF2B5EF4-FFF2-40B4-BE49-F238E27FC236}">
              <a16:creationId xmlns:a16="http://schemas.microsoft.com/office/drawing/2014/main" id="{562C29B2-3F79-4363-A129-5770CDA054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81" name="Text Box 15">
          <a:extLst>
            <a:ext uri="{FF2B5EF4-FFF2-40B4-BE49-F238E27FC236}">
              <a16:creationId xmlns:a16="http://schemas.microsoft.com/office/drawing/2014/main" id="{001E3D45-8F01-4FF8-B15C-8D9D2A4FE4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82" name="Text Box 15">
          <a:extLst>
            <a:ext uri="{FF2B5EF4-FFF2-40B4-BE49-F238E27FC236}">
              <a16:creationId xmlns:a16="http://schemas.microsoft.com/office/drawing/2014/main" id="{48904A8B-062B-4E1C-B7FD-BD1B9DF72E5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83" name="Text Box 15">
          <a:extLst>
            <a:ext uri="{FF2B5EF4-FFF2-40B4-BE49-F238E27FC236}">
              <a16:creationId xmlns:a16="http://schemas.microsoft.com/office/drawing/2014/main" id="{01053AE1-802A-49D7-BE8A-7BD4F66AF1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84" name="Text Box 15">
          <a:extLst>
            <a:ext uri="{FF2B5EF4-FFF2-40B4-BE49-F238E27FC236}">
              <a16:creationId xmlns:a16="http://schemas.microsoft.com/office/drawing/2014/main" id="{633B9796-BD72-4239-8739-E89E90089D2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85" name="Text Box 15">
          <a:extLst>
            <a:ext uri="{FF2B5EF4-FFF2-40B4-BE49-F238E27FC236}">
              <a16:creationId xmlns:a16="http://schemas.microsoft.com/office/drawing/2014/main" id="{1A3AA1A8-CA84-42AE-B301-0942F434A2C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86" name="Text Box 15">
          <a:extLst>
            <a:ext uri="{FF2B5EF4-FFF2-40B4-BE49-F238E27FC236}">
              <a16:creationId xmlns:a16="http://schemas.microsoft.com/office/drawing/2014/main" id="{734C6BD6-AE2B-4B62-AD6B-41E5682DC7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87" name="Text Box 15">
          <a:extLst>
            <a:ext uri="{FF2B5EF4-FFF2-40B4-BE49-F238E27FC236}">
              <a16:creationId xmlns:a16="http://schemas.microsoft.com/office/drawing/2014/main" id="{6D527120-DB04-438C-889D-9FD6DF9331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88" name="Text Box 15">
          <a:extLst>
            <a:ext uri="{FF2B5EF4-FFF2-40B4-BE49-F238E27FC236}">
              <a16:creationId xmlns:a16="http://schemas.microsoft.com/office/drawing/2014/main" id="{EEF158E1-FB89-4E44-A583-897F4F37E9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89" name="Text Box 15">
          <a:extLst>
            <a:ext uri="{FF2B5EF4-FFF2-40B4-BE49-F238E27FC236}">
              <a16:creationId xmlns:a16="http://schemas.microsoft.com/office/drawing/2014/main" id="{DE8367C2-BEA3-47A3-B519-59FCEBA19B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90" name="Text Box 15">
          <a:extLst>
            <a:ext uri="{FF2B5EF4-FFF2-40B4-BE49-F238E27FC236}">
              <a16:creationId xmlns:a16="http://schemas.microsoft.com/office/drawing/2014/main" id="{6ECD50F4-49B6-4B22-B3A1-BE1D8AA4A1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91" name="Text Box 15">
          <a:extLst>
            <a:ext uri="{FF2B5EF4-FFF2-40B4-BE49-F238E27FC236}">
              <a16:creationId xmlns:a16="http://schemas.microsoft.com/office/drawing/2014/main" id="{E26656F6-368B-4DDD-8C3A-14487A8F9C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92" name="Text Box 15">
          <a:extLst>
            <a:ext uri="{FF2B5EF4-FFF2-40B4-BE49-F238E27FC236}">
              <a16:creationId xmlns:a16="http://schemas.microsoft.com/office/drawing/2014/main" id="{288B76AE-9A25-49E2-85FD-5864AB4164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93" name="Text Box 15">
          <a:extLst>
            <a:ext uri="{FF2B5EF4-FFF2-40B4-BE49-F238E27FC236}">
              <a16:creationId xmlns:a16="http://schemas.microsoft.com/office/drawing/2014/main" id="{249979F4-C7D6-483C-B03F-A9D583D59C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94" name="Text Box 15">
          <a:extLst>
            <a:ext uri="{FF2B5EF4-FFF2-40B4-BE49-F238E27FC236}">
              <a16:creationId xmlns:a16="http://schemas.microsoft.com/office/drawing/2014/main" id="{9A9170E0-CB48-4E9F-B58D-926F5122F5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95" name="Text Box 15">
          <a:extLst>
            <a:ext uri="{FF2B5EF4-FFF2-40B4-BE49-F238E27FC236}">
              <a16:creationId xmlns:a16="http://schemas.microsoft.com/office/drawing/2014/main" id="{CD77FDB5-E3E3-4DCA-B005-46B4A807F0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96" name="Text Box 15">
          <a:extLst>
            <a:ext uri="{FF2B5EF4-FFF2-40B4-BE49-F238E27FC236}">
              <a16:creationId xmlns:a16="http://schemas.microsoft.com/office/drawing/2014/main" id="{FA7F1773-5815-41C8-92F3-E59FE1B867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97" name="Text Box 15">
          <a:extLst>
            <a:ext uri="{FF2B5EF4-FFF2-40B4-BE49-F238E27FC236}">
              <a16:creationId xmlns:a16="http://schemas.microsoft.com/office/drawing/2014/main" id="{6A3EC130-29C6-4DEA-A4C2-0AC0ED9338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98" name="Text Box 15">
          <a:extLst>
            <a:ext uri="{FF2B5EF4-FFF2-40B4-BE49-F238E27FC236}">
              <a16:creationId xmlns:a16="http://schemas.microsoft.com/office/drawing/2014/main" id="{E89681C3-46D3-47EB-A8AA-D598F35368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99" name="Text Box 15">
          <a:extLst>
            <a:ext uri="{FF2B5EF4-FFF2-40B4-BE49-F238E27FC236}">
              <a16:creationId xmlns:a16="http://schemas.microsoft.com/office/drawing/2014/main" id="{9A4FE6CB-1226-4305-B9AB-F7412EDD64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00" name="Text Box 15">
          <a:extLst>
            <a:ext uri="{FF2B5EF4-FFF2-40B4-BE49-F238E27FC236}">
              <a16:creationId xmlns:a16="http://schemas.microsoft.com/office/drawing/2014/main" id="{C3C00EC7-25CA-49C5-A3E0-E50CBB0248E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01" name="Text Box 15">
          <a:extLst>
            <a:ext uri="{FF2B5EF4-FFF2-40B4-BE49-F238E27FC236}">
              <a16:creationId xmlns:a16="http://schemas.microsoft.com/office/drawing/2014/main" id="{D1CD867E-884D-49EC-9CE1-786C23E9C0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02" name="Text Box 15">
          <a:extLst>
            <a:ext uri="{FF2B5EF4-FFF2-40B4-BE49-F238E27FC236}">
              <a16:creationId xmlns:a16="http://schemas.microsoft.com/office/drawing/2014/main" id="{D767FB63-E861-4617-8298-73F717C19B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03" name="Text Box 15">
          <a:extLst>
            <a:ext uri="{FF2B5EF4-FFF2-40B4-BE49-F238E27FC236}">
              <a16:creationId xmlns:a16="http://schemas.microsoft.com/office/drawing/2014/main" id="{6CFB324C-DA8A-49E2-9C5C-E4423D73ED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04" name="Text Box 15">
          <a:extLst>
            <a:ext uri="{FF2B5EF4-FFF2-40B4-BE49-F238E27FC236}">
              <a16:creationId xmlns:a16="http://schemas.microsoft.com/office/drawing/2014/main" id="{2E0A8E49-4233-4904-A9C7-D0BAA4C7E54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05" name="Text Box 15">
          <a:extLst>
            <a:ext uri="{FF2B5EF4-FFF2-40B4-BE49-F238E27FC236}">
              <a16:creationId xmlns:a16="http://schemas.microsoft.com/office/drawing/2014/main" id="{979B9AFD-2DB7-497F-B2BB-CB660EFA36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06" name="Text Box 15">
          <a:extLst>
            <a:ext uri="{FF2B5EF4-FFF2-40B4-BE49-F238E27FC236}">
              <a16:creationId xmlns:a16="http://schemas.microsoft.com/office/drawing/2014/main" id="{FBEBEB9A-D4F7-474C-8218-4138FCE95B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07" name="Text Box 15">
          <a:extLst>
            <a:ext uri="{FF2B5EF4-FFF2-40B4-BE49-F238E27FC236}">
              <a16:creationId xmlns:a16="http://schemas.microsoft.com/office/drawing/2014/main" id="{E3225C7F-613C-40D6-A0E1-C7848095B2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08" name="Text Box 15">
          <a:extLst>
            <a:ext uri="{FF2B5EF4-FFF2-40B4-BE49-F238E27FC236}">
              <a16:creationId xmlns:a16="http://schemas.microsoft.com/office/drawing/2014/main" id="{39D67A7B-A682-46BA-84A6-7F49A86ACD0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09" name="Text Box 15">
          <a:extLst>
            <a:ext uri="{FF2B5EF4-FFF2-40B4-BE49-F238E27FC236}">
              <a16:creationId xmlns:a16="http://schemas.microsoft.com/office/drawing/2014/main" id="{3AF9A00A-A655-4A30-8C45-3FE56105B4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10" name="Text Box 15">
          <a:extLst>
            <a:ext uri="{FF2B5EF4-FFF2-40B4-BE49-F238E27FC236}">
              <a16:creationId xmlns:a16="http://schemas.microsoft.com/office/drawing/2014/main" id="{90CFEE66-C5FE-487C-8E33-0CBA24F724B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11" name="Text Box 15">
          <a:extLst>
            <a:ext uri="{FF2B5EF4-FFF2-40B4-BE49-F238E27FC236}">
              <a16:creationId xmlns:a16="http://schemas.microsoft.com/office/drawing/2014/main" id="{F9D49D1A-38E9-4037-A2AD-E6E209819A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12" name="Text Box 15">
          <a:extLst>
            <a:ext uri="{FF2B5EF4-FFF2-40B4-BE49-F238E27FC236}">
              <a16:creationId xmlns:a16="http://schemas.microsoft.com/office/drawing/2014/main" id="{33CA4CC4-C77E-49C2-A672-26F6DA6A89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13" name="Text Box 15">
          <a:extLst>
            <a:ext uri="{FF2B5EF4-FFF2-40B4-BE49-F238E27FC236}">
              <a16:creationId xmlns:a16="http://schemas.microsoft.com/office/drawing/2014/main" id="{C8E9ADDB-E57F-4C9A-8322-1E94D5DF4D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14" name="Text Box 15">
          <a:extLst>
            <a:ext uri="{FF2B5EF4-FFF2-40B4-BE49-F238E27FC236}">
              <a16:creationId xmlns:a16="http://schemas.microsoft.com/office/drawing/2014/main" id="{77F32B78-E49E-4FCA-87A1-AB5CC01EE7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15" name="Text Box 15">
          <a:extLst>
            <a:ext uri="{FF2B5EF4-FFF2-40B4-BE49-F238E27FC236}">
              <a16:creationId xmlns:a16="http://schemas.microsoft.com/office/drawing/2014/main" id="{2A447E0D-0D5C-4E0A-A76B-2C3E7CE176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16" name="Text Box 15">
          <a:extLst>
            <a:ext uri="{FF2B5EF4-FFF2-40B4-BE49-F238E27FC236}">
              <a16:creationId xmlns:a16="http://schemas.microsoft.com/office/drawing/2014/main" id="{6683305D-E1FE-4438-9C55-DF93890404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17" name="Text Box 15">
          <a:extLst>
            <a:ext uri="{FF2B5EF4-FFF2-40B4-BE49-F238E27FC236}">
              <a16:creationId xmlns:a16="http://schemas.microsoft.com/office/drawing/2014/main" id="{55E24E6C-A796-4189-827C-55EC0F4A9C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18" name="Text Box 15">
          <a:extLst>
            <a:ext uri="{FF2B5EF4-FFF2-40B4-BE49-F238E27FC236}">
              <a16:creationId xmlns:a16="http://schemas.microsoft.com/office/drawing/2014/main" id="{97927925-A3E8-419D-BD63-43ACD881B69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19" name="Text Box 15">
          <a:extLst>
            <a:ext uri="{FF2B5EF4-FFF2-40B4-BE49-F238E27FC236}">
              <a16:creationId xmlns:a16="http://schemas.microsoft.com/office/drawing/2014/main" id="{0E88576A-0392-4CFC-9B8B-0C62D50376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20" name="Text Box 15">
          <a:extLst>
            <a:ext uri="{FF2B5EF4-FFF2-40B4-BE49-F238E27FC236}">
              <a16:creationId xmlns:a16="http://schemas.microsoft.com/office/drawing/2014/main" id="{EA4226AF-9CFD-4112-AF32-A79CA39FB5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21" name="Text Box 15">
          <a:extLst>
            <a:ext uri="{FF2B5EF4-FFF2-40B4-BE49-F238E27FC236}">
              <a16:creationId xmlns:a16="http://schemas.microsoft.com/office/drawing/2014/main" id="{6747D0DB-0283-4C42-9644-5C724FDF34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22" name="Text Box 15">
          <a:extLst>
            <a:ext uri="{FF2B5EF4-FFF2-40B4-BE49-F238E27FC236}">
              <a16:creationId xmlns:a16="http://schemas.microsoft.com/office/drawing/2014/main" id="{E243C502-2421-4196-98EC-E8435DE502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23" name="Text Box 15">
          <a:extLst>
            <a:ext uri="{FF2B5EF4-FFF2-40B4-BE49-F238E27FC236}">
              <a16:creationId xmlns:a16="http://schemas.microsoft.com/office/drawing/2014/main" id="{F99FB6FD-C7B7-4AED-91BD-F0886FA6C0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24" name="Text Box 15">
          <a:extLst>
            <a:ext uri="{FF2B5EF4-FFF2-40B4-BE49-F238E27FC236}">
              <a16:creationId xmlns:a16="http://schemas.microsoft.com/office/drawing/2014/main" id="{534034B4-BE1C-4A0A-8220-29151318A1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25" name="Text Box 15">
          <a:extLst>
            <a:ext uri="{FF2B5EF4-FFF2-40B4-BE49-F238E27FC236}">
              <a16:creationId xmlns:a16="http://schemas.microsoft.com/office/drawing/2014/main" id="{723B5CA8-991C-4018-B7B6-1F06C05EEDA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26" name="Text Box 15">
          <a:extLst>
            <a:ext uri="{FF2B5EF4-FFF2-40B4-BE49-F238E27FC236}">
              <a16:creationId xmlns:a16="http://schemas.microsoft.com/office/drawing/2014/main" id="{6A705656-C877-4BE7-B7D0-539C3BA36D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27" name="Text Box 15">
          <a:extLst>
            <a:ext uri="{FF2B5EF4-FFF2-40B4-BE49-F238E27FC236}">
              <a16:creationId xmlns:a16="http://schemas.microsoft.com/office/drawing/2014/main" id="{4A1B0E24-5783-49C7-AB4B-B46CE1A4B1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28" name="Text Box 15">
          <a:extLst>
            <a:ext uri="{FF2B5EF4-FFF2-40B4-BE49-F238E27FC236}">
              <a16:creationId xmlns:a16="http://schemas.microsoft.com/office/drawing/2014/main" id="{47AB0C20-17E5-4479-B681-EC3897E8A4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29" name="Text Box 15">
          <a:extLst>
            <a:ext uri="{FF2B5EF4-FFF2-40B4-BE49-F238E27FC236}">
              <a16:creationId xmlns:a16="http://schemas.microsoft.com/office/drawing/2014/main" id="{681C6B59-9804-4913-BA23-365D33C5D4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30" name="Text Box 15">
          <a:extLst>
            <a:ext uri="{FF2B5EF4-FFF2-40B4-BE49-F238E27FC236}">
              <a16:creationId xmlns:a16="http://schemas.microsoft.com/office/drawing/2014/main" id="{ED280B96-DE2E-4A70-8046-C96461A454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31" name="Text Box 15">
          <a:extLst>
            <a:ext uri="{FF2B5EF4-FFF2-40B4-BE49-F238E27FC236}">
              <a16:creationId xmlns:a16="http://schemas.microsoft.com/office/drawing/2014/main" id="{02E8DC1D-7404-49FC-8FD9-78E4C84006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32" name="Text Box 15">
          <a:extLst>
            <a:ext uri="{FF2B5EF4-FFF2-40B4-BE49-F238E27FC236}">
              <a16:creationId xmlns:a16="http://schemas.microsoft.com/office/drawing/2014/main" id="{AEB3F917-470F-41DF-AE82-9770DD3A0F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33" name="Text Box 15">
          <a:extLst>
            <a:ext uri="{FF2B5EF4-FFF2-40B4-BE49-F238E27FC236}">
              <a16:creationId xmlns:a16="http://schemas.microsoft.com/office/drawing/2014/main" id="{23B7D5BA-ABE2-4DEE-B380-278A6C873A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34" name="Text Box 15">
          <a:extLst>
            <a:ext uri="{FF2B5EF4-FFF2-40B4-BE49-F238E27FC236}">
              <a16:creationId xmlns:a16="http://schemas.microsoft.com/office/drawing/2014/main" id="{002F7564-A80D-4C73-B2EA-EBCFF2B9AB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35" name="Text Box 15">
          <a:extLst>
            <a:ext uri="{FF2B5EF4-FFF2-40B4-BE49-F238E27FC236}">
              <a16:creationId xmlns:a16="http://schemas.microsoft.com/office/drawing/2014/main" id="{E13D6DBB-8AA7-4E8D-88A7-FAE08429A2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36" name="Text Box 15">
          <a:extLst>
            <a:ext uri="{FF2B5EF4-FFF2-40B4-BE49-F238E27FC236}">
              <a16:creationId xmlns:a16="http://schemas.microsoft.com/office/drawing/2014/main" id="{4A940419-A644-488A-BFD6-D722AA51EE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37" name="Text Box 15">
          <a:extLst>
            <a:ext uri="{FF2B5EF4-FFF2-40B4-BE49-F238E27FC236}">
              <a16:creationId xmlns:a16="http://schemas.microsoft.com/office/drawing/2014/main" id="{5C3E7501-4C38-40CA-83DA-4963A77E43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38" name="Text Box 15">
          <a:extLst>
            <a:ext uri="{FF2B5EF4-FFF2-40B4-BE49-F238E27FC236}">
              <a16:creationId xmlns:a16="http://schemas.microsoft.com/office/drawing/2014/main" id="{4931ABB8-3260-4425-95AA-B2706903BB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39" name="Text Box 15">
          <a:extLst>
            <a:ext uri="{FF2B5EF4-FFF2-40B4-BE49-F238E27FC236}">
              <a16:creationId xmlns:a16="http://schemas.microsoft.com/office/drawing/2014/main" id="{9C4F3264-C7F4-46BB-98A6-FD4C42223E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40" name="Text Box 15">
          <a:extLst>
            <a:ext uri="{FF2B5EF4-FFF2-40B4-BE49-F238E27FC236}">
              <a16:creationId xmlns:a16="http://schemas.microsoft.com/office/drawing/2014/main" id="{02F33D1C-408A-4D6C-A1B7-4A8E73CCD7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41" name="Text Box 15">
          <a:extLst>
            <a:ext uri="{FF2B5EF4-FFF2-40B4-BE49-F238E27FC236}">
              <a16:creationId xmlns:a16="http://schemas.microsoft.com/office/drawing/2014/main" id="{AB860551-6F8E-4269-9B43-8455AD70C0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42" name="Text Box 15">
          <a:extLst>
            <a:ext uri="{FF2B5EF4-FFF2-40B4-BE49-F238E27FC236}">
              <a16:creationId xmlns:a16="http://schemas.microsoft.com/office/drawing/2014/main" id="{B24FF12E-DBFC-4B94-80EB-ED49E3447F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43" name="Text Box 15">
          <a:extLst>
            <a:ext uri="{FF2B5EF4-FFF2-40B4-BE49-F238E27FC236}">
              <a16:creationId xmlns:a16="http://schemas.microsoft.com/office/drawing/2014/main" id="{6A72BDB1-BF81-4436-B3A7-5E1E5E7055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44" name="Text Box 15">
          <a:extLst>
            <a:ext uri="{FF2B5EF4-FFF2-40B4-BE49-F238E27FC236}">
              <a16:creationId xmlns:a16="http://schemas.microsoft.com/office/drawing/2014/main" id="{CE337ECD-4C34-432A-A04C-90BE652239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45" name="Text Box 15">
          <a:extLst>
            <a:ext uri="{FF2B5EF4-FFF2-40B4-BE49-F238E27FC236}">
              <a16:creationId xmlns:a16="http://schemas.microsoft.com/office/drawing/2014/main" id="{F3AB8326-294C-42F4-AA01-28B7F5A7F9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46" name="Text Box 15">
          <a:extLst>
            <a:ext uri="{FF2B5EF4-FFF2-40B4-BE49-F238E27FC236}">
              <a16:creationId xmlns:a16="http://schemas.microsoft.com/office/drawing/2014/main" id="{836290F8-1011-4E5E-B9D5-7391D2BC56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47" name="Text Box 15">
          <a:extLst>
            <a:ext uri="{FF2B5EF4-FFF2-40B4-BE49-F238E27FC236}">
              <a16:creationId xmlns:a16="http://schemas.microsoft.com/office/drawing/2014/main" id="{5DE5992A-2A77-4359-B2C7-C88D1C1299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48" name="Text Box 15">
          <a:extLst>
            <a:ext uri="{FF2B5EF4-FFF2-40B4-BE49-F238E27FC236}">
              <a16:creationId xmlns:a16="http://schemas.microsoft.com/office/drawing/2014/main" id="{E6F7CB90-F5A4-4C8E-9A9A-9F22DDACA4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49" name="Text Box 15">
          <a:extLst>
            <a:ext uri="{FF2B5EF4-FFF2-40B4-BE49-F238E27FC236}">
              <a16:creationId xmlns:a16="http://schemas.microsoft.com/office/drawing/2014/main" id="{9DEBE311-F137-4613-9CEC-AED55AC023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50" name="Text Box 15">
          <a:extLst>
            <a:ext uri="{FF2B5EF4-FFF2-40B4-BE49-F238E27FC236}">
              <a16:creationId xmlns:a16="http://schemas.microsoft.com/office/drawing/2014/main" id="{68C5784C-8EA5-4D4C-B862-BF72DBEEB7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51" name="Text Box 15">
          <a:extLst>
            <a:ext uri="{FF2B5EF4-FFF2-40B4-BE49-F238E27FC236}">
              <a16:creationId xmlns:a16="http://schemas.microsoft.com/office/drawing/2014/main" id="{CAA02A43-BD6B-4AEA-A1BD-F04CE385D6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52" name="Text Box 15">
          <a:extLst>
            <a:ext uri="{FF2B5EF4-FFF2-40B4-BE49-F238E27FC236}">
              <a16:creationId xmlns:a16="http://schemas.microsoft.com/office/drawing/2014/main" id="{9182D98F-1731-4D64-BF6D-1883F6CC15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53" name="Text Box 15">
          <a:extLst>
            <a:ext uri="{FF2B5EF4-FFF2-40B4-BE49-F238E27FC236}">
              <a16:creationId xmlns:a16="http://schemas.microsoft.com/office/drawing/2014/main" id="{DFB39E0E-31AB-4F66-ADBE-4AE96DA33E2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54" name="Text Box 15">
          <a:extLst>
            <a:ext uri="{FF2B5EF4-FFF2-40B4-BE49-F238E27FC236}">
              <a16:creationId xmlns:a16="http://schemas.microsoft.com/office/drawing/2014/main" id="{5CDC3011-2064-46C1-87F6-769DAF42CF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55" name="Text Box 15">
          <a:extLst>
            <a:ext uri="{FF2B5EF4-FFF2-40B4-BE49-F238E27FC236}">
              <a16:creationId xmlns:a16="http://schemas.microsoft.com/office/drawing/2014/main" id="{01ABD33C-9EE0-442A-97E3-9ACAA5A9A12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56" name="Text Box 15">
          <a:extLst>
            <a:ext uri="{FF2B5EF4-FFF2-40B4-BE49-F238E27FC236}">
              <a16:creationId xmlns:a16="http://schemas.microsoft.com/office/drawing/2014/main" id="{AAD4E79F-172B-4167-85EE-B98842A414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57" name="Text Box 15">
          <a:extLst>
            <a:ext uri="{FF2B5EF4-FFF2-40B4-BE49-F238E27FC236}">
              <a16:creationId xmlns:a16="http://schemas.microsoft.com/office/drawing/2014/main" id="{CE629104-18BF-4496-9159-7683ABFC0ED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58" name="Text Box 15">
          <a:extLst>
            <a:ext uri="{FF2B5EF4-FFF2-40B4-BE49-F238E27FC236}">
              <a16:creationId xmlns:a16="http://schemas.microsoft.com/office/drawing/2014/main" id="{D75C6CFF-ADAE-4812-A7E4-BC281718EB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59" name="Text Box 15">
          <a:extLst>
            <a:ext uri="{FF2B5EF4-FFF2-40B4-BE49-F238E27FC236}">
              <a16:creationId xmlns:a16="http://schemas.microsoft.com/office/drawing/2014/main" id="{114C6006-A30B-4813-9820-9F429A505B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60" name="Text Box 15">
          <a:extLst>
            <a:ext uri="{FF2B5EF4-FFF2-40B4-BE49-F238E27FC236}">
              <a16:creationId xmlns:a16="http://schemas.microsoft.com/office/drawing/2014/main" id="{30DFA1F2-06C6-4708-B456-642F82687B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61" name="Text Box 15">
          <a:extLst>
            <a:ext uri="{FF2B5EF4-FFF2-40B4-BE49-F238E27FC236}">
              <a16:creationId xmlns:a16="http://schemas.microsoft.com/office/drawing/2014/main" id="{3E0DCE2B-32C7-46BA-96D4-6D1E7B6222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62" name="Text Box 15">
          <a:extLst>
            <a:ext uri="{FF2B5EF4-FFF2-40B4-BE49-F238E27FC236}">
              <a16:creationId xmlns:a16="http://schemas.microsoft.com/office/drawing/2014/main" id="{01EED8FC-09BA-4939-A1B0-EAEAB2DB86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63" name="Text Box 15">
          <a:extLst>
            <a:ext uri="{FF2B5EF4-FFF2-40B4-BE49-F238E27FC236}">
              <a16:creationId xmlns:a16="http://schemas.microsoft.com/office/drawing/2014/main" id="{C4CD472F-682B-4039-9129-4C83084AF8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64" name="Text Box 15">
          <a:extLst>
            <a:ext uri="{FF2B5EF4-FFF2-40B4-BE49-F238E27FC236}">
              <a16:creationId xmlns:a16="http://schemas.microsoft.com/office/drawing/2014/main" id="{97D48D68-32B5-40B1-8317-55226FD025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65" name="Text Box 15">
          <a:extLst>
            <a:ext uri="{FF2B5EF4-FFF2-40B4-BE49-F238E27FC236}">
              <a16:creationId xmlns:a16="http://schemas.microsoft.com/office/drawing/2014/main" id="{816B932A-E662-471C-BF82-FAB18E6CC97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66" name="Text Box 15">
          <a:extLst>
            <a:ext uri="{FF2B5EF4-FFF2-40B4-BE49-F238E27FC236}">
              <a16:creationId xmlns:a16="http://schemas.microsoft.com/office/drawing/2014/main" id="{EF7B1528-0955-4062-8902-7938BB5B6D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67" name="Text Box 15">
          <a:extLst>
            <a:ext uri="{FF2B5EF4-FFF2-40B4-BE49-F238E27FC236}">
              <a16:creationId xmlns:a16="http://schemas.microsoft.com/office/drawing/2014/main" id="{76A60E64-D775-4D33-840F-2D40623F659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68" name="Text Box 15">
          <a:extLst>
            <a:ext uri="{FF2B5EF4-FFF2-40B4-BE49-F238E27FC236}">
              <a16:creationId xmlns:a16="http://schemas.microsoft.com/office/drawing/2014/main" id="{FDA1202E-70D9-4989-8B33-A89A0277DA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1400175</xdr:colOff>
      <xdr:row>105</xdr:row>
      <xdr:rowOff>0</xdr:rowOff>
    </xdr:from>
    <xdr:to>
      <xdr:col>1</xdr:col>
      <xdr:colOff>1495425</xdr:colOff>
      <xdr:row>105</xdr:row>
      <xdr:rowOff>161925</xdr:rowOff>
    </xdr:to>
    <xdr:sp macro="" textlink="">
      <xdr:nvSpPr>
        <xdr:cNvPr id="5669" name="Text Box 15">
          <a:extLst>
            <a:ext uri="{FF2B5EF4-FFF2-40B4-BE49-F238E27FC236}">
              <a16:creationId xmlns:a16="http://schemas.microsoft.com/office/drawing/2014/main" id="{E7BE554D-F9AD-4B2D-8138-1B17288AD874}"/>
            </a:ext>
          </a:extLst>
        </xdr:cNvPr>
        <xdr:cNvSpPr txBox="1">
          <a:spLocks noChangeArrowheads="1"/>
        </xdr:cNvSpPr>
      </xdr:nvSpPr>
      <xdr:spPr bwMode="auto">
        <a:xfrm>
          <a:off x="1885950" y="22831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105</xdr:row>
      <xdr:rowOff>0</xdr:rowOff>
    </xdr:from>
    <xdr:to>
      <xdr:col>1</xdr:col>
      <xdr:colOff>1495425</xdr:colOff>
      <xdr:row>105</xdr:row>
      <xdr:rowOff>161925</xdr:rowOff>
    </xdr:to>
    <xdr:sp macro="" textlink="">
      <xdr:nvSpPr>
        <xdr:cNvPr id="5670" name="Text Box 15">
          <a:extLst>
            <a:ext uri="{FF2B5EF4-FFF2-40B4-BE49-F238E27FC236}">
              <a16:creationId xmlns:a16="http://schemas.microsoft.com/office/drawing/2014/main" id="{E9136866-DD65-4416-B2F6-4DAAED1E20B8}"/>
            </a:ext>
          </a:extLst>
        </xdr:cNvPr>
        <xdr:cNvSpPr txBox="1">
          <a:spLocks noChangeArrowheads="1"/>
        </xdr:cNvSpPr>
      </xdr:nvSpPr>
      <xdr:spPr bwMode="auto">
        <a:xfrm>
          <a:off x="1885950" y="22831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105</xdr:row>
      <xdr:rowOff>0</xdr:rowOff>
    </xdr:from>
    <xdr:to>
      <xdr:col>1</xdr:col>
      <xdr:colOff>1495425</xdr:colOff>
      <xdr:row>105</xdr:row>
      <xdr:rowOff>295275</xdr:rowOff>
    </xdr:to>
    <xdr:sp macro="" textlink="">
      <xdr:nvSpPr>
        <xdr:cNvPr id="5671" name="Cuadro de texto 1028">
          <a:extLst>
            <a:ext uri="{FF2B5EF4-FFF2-40B4-BE49-F238E27FC236}">
              <a16:creationId xmlns:a16="http://schemas.microsoft.com/office/drawing/2014/main" id="{38D8B45C-0D1D-42DE-82B9-843CDDE2B7F5}"/>
            </a:ext>
          </a:extLst>
        </xdr:cNvPr>
        <xdr:cNvSpPr txBox="1">
          <a:spLocks noChangeArrowheads="1"/>
        </xdr:cNvSpPr>
      </xdr:nvSpPr>
      <xdr:spPr bwMode="auto">
        <a:xfrm>
          <a:off x="1885950" y="22831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105</xdr:row>
      <xdr:rowOff>0</xdr:rowOff>
    </xdr:from>
    <xdr:to>
      <xdr:col>1</xdr:col>
      <xdr:colOff>1495425</xdr:colOff>
      <xdr:row>105</xdr:row>
      <xdr:rowOff>161925</xdr:rowOff>
    </xdr:to>
    <xdr:sp macro="" textlink="">
      <xdr:nvSpPr>
        <xdr:cNvPr id="5672" name="Text Box 15">
          <a:extLst>
            <a:ext uri="{FF2B5EF4-FFF2-40B4-BE49-F238E27FC236}">
              <a16:creationId xmlns:a16="http://schemas.microsoft.com/office/drawing/2014/main" id="{CDD76BD9-966B-4EFD-80CE-B6448FBD8DCB}"/>
            </a:ext>
          </a:extLst>
        </xdr:cNvPr>
        <xdr:cNvSpPr txBox="1">
          <a:spLocks noChangeArrowheads="1"/>
        </xdr:cNvSpPr>
      </xdr:nvSpPr>
      <xdr:spPr bwMode="auto">
        <a:xfrm>
          <a:off x="1885950" y="22831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105</xdr:row>
      <xdr:rowOff>0</xdr:rowOff>
    </xdr:from>
    <xdr:to>
      <xdr:col>1</xdr:col>
      <xdr:colOff>1495425</xdr:colOff>
      <xdr:row>105</xdr:row>
      <xdr:rowOff>295275</xdr:rowOff>
    </xdr:to>
    <xdr:sp macro="" textlink="">
      <xdr:nvSpPr>
        <xdr:cNvPr id="5673" name="Cuadro de texto 1028">
          <a:extLst>
            <a:ext uri="{FF2B5EF4-FFF2-40B4-BE49-F238E27FC236}">
              <a16:creationId xmlns:a16="http://schemas.microsoft.com/office/drawing/2014/main" id="{8D2168F5-7425-4F31-9C1B-623D16A8D2ED}"/>
            </a:ext>
          </a:extLst>
        </xdr:cNvPr>
        <xdr:cNvSpPr txBox="1">
          <a:spLocks noChangeArrowheads="1"/>
        </xdr:cNvSpPr>
      </xdr:nvSpPr>
      <xdr:spPr bwMode="auto">
        <a:xfrm>
          <a:off x="1885950" y="22831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105</xdr:row>
      <xdr:rowOff>0</xdr:rowOff>
    </xdr:from>
    <xdr:to>
      <xdr:col>1</xdr:col>
      <xdr:colOff>1495425</xdr:colOff>
      <xdr:row>105</xdr:row>
      <xdr:rowOff>161925</xdr:rowOff>
    </xdr:to>
    <xdr:sp macro="" textlink="">
      <xdr:nvSpPr>
        <xdr:cNvPr id="5674" name="Text Box 15">
          <a:extLst>
            <a:ext uri="{FF2B5EF4-FFF2-40B4-BE49-F238E27FC236}">
              <a16:creationId xmlns:a16="http://schemas.microsoft.com/office/drawing/2014/main" id="{7AFF1FEB-0B17-4F1A-9FB1-78171FC30489}"/>
            </a:ext>
          </a:extLst>
        </xdr:cNvPr>
        <xdr:cNvSpPr txBox="1">
          <a:spLocks noChangeArrowheads="1"/>
        </xdr:cNvSpPr>
      </xdr:nvSpPr>
      <xdr:spPr bwMode="auto">
        <a:xfrm>
          <a:off x="1885950" y="22831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105</xdr:row>
      <xdr:rowOff>0</xdr:rowOff>
    </xdr:from>
    <xdr:to>
      <xdr:col>1</xdr:col>
      <xdr:colOff>1495425</xdr:colOff>
      <xdr:row>105</xdr:row>
      <xdr:rowOff>295275</xdr:rowOff>
    </xdr:to>
    <xdr:sp macro="" textlink="">
      <xdr:nvSpPr>
        <xdr:cNvPr id="5675" name="Cuadro de texto 1028">
          <a:extLst>
            <a:ext uri="{FF2B5EF4-FFF2-40B4-BE49-F238E27FC236}">
              <a16:creationId xmlns:a16="http://schemas.microsoft.com/office/drawing/2014/main" id="{48C21556-BECC-40D5-B6C7-DC420B022F5B}"/>
            </a:ext>
          </a:extLst>
        </xdr:cNvPr>
        <xdr:cNvSpPr txBox="1">
          <a:spLocks noChangeArrowheads="1"/>
        </xdr:cNvSpPr>
      </xdr:nvSpPr>
      <xdr:spPr bwMode="auto">
        <a:xfrm>
          <a:off x="1885950" y="22831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1409700</xdr:colOff>
      <xdr:row>146</xdr:row>
      <xdr:rowOff>114300</xdr:rowOff>
    </xdr:to>
    <xdr:sp macro="" textlink="">
      <xdr:nvSpPr>
        <xdr:cNvPr id="5676" name="Text Box 9">
          <a:extLst>
            <a:ext uri="{FF2B5EF4-FFF2-40B4-BE49-F238E27FC236}">
              <a16:creationId xmlns:a16="http://schemas.microsoft.com/office/drawing/2014/main" id="{D88C3D88-9DC5-4A68-8A71-2DA4FE328A27}"/>
            </a:ext>
          </a:extLst>
        </xdr:cNvPr>
        <xdr:cNvSpPr txBox="1">
          <a:spLocks noChangeArrowheads="1"/>
        </xdr:cNvSpPr>
      </xdr:nvSpPr>
      <xdr:spPr bwMode="auto">
        <a:xfrm>
          <a:off x="1790700" y="31194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1409700</xdr:colOff>
      <xdr:row>146</xdr:row>
      <xdr:rowOff>104775</xdr:rowOff>
    </xdr:to>
    <xdr:sp macro="" textlink="">
      <xdr:nvSpPr>
        <xdr:cNvPr id="5677" name="Text Box 8">
          <a:extLst>
            <a:ext uri="{FF2B5EF4-FFF2-40B4-BE49-F238E27FC236}">
              <a16:creationId xmlns:a16="http://schemas.microsoft.com/office/drawing/2014/main" id="{320AD6A4-4AE5-49EC-A475-7B04CE41CEC1}"/>
            </a:ext>
          </a:extLst>
        </xdr:cNvPr>
        <xdr:cNvSpPr txBox="1">
          <a:spLocks noChangeArrowheads="1"/>
        </xdr:cNvSpPr>
      </xdr:nvSpPr>
      <xdr:spPr bwMode="auto">
        <a:xfrm>
          <a:off x="1790700" y="31194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1409700</xdr:colOff>
      <xdr:row>146</xdr:row>
      <xdr:rowOff>104775</xdr:rowOff>
    </xdr:to>
    <xdr:sp macro="" textlink="">
      <xdr:nvSpPr>
        <xdr:cNvPr id="5678" name="Text Box 9">
          <a:extLst>
            <a:ext uri="{FF2B5EF4-FFF2-40B4-BE49-F238E27FC236}">
              <a16:creationId xmlns:a16="http://schemas.microsoft.com/office/drawing/2014/main" id="{24C2BCC0-5491-42F3-B2CE-C4D227B85FC1}"/>
            </a:ext>
          </a:extLst>
        </xdr:cNvPr>
        <xdr:cNvSpPr txBox="1">
          <a:spLocks noChangeArrowheads="1"/>
        </xdr:cNvSpPr>
      </xdr:nvSpPr>
      <xdr:spPr bwMode="auto">
        <a:xfrm>
          <a:off x="1790700" y="31194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1409700</xdr:colOff>
      <xdr:row>146</xdr:row>
      <xdr:rowOff>114300</xdr:rowOff>
    </xdr:to>
    <xdr:sp macro="" textlink="">
      <xdr:nvSpPr>
        <xdr:cNvPr id="5679" name="Text Box 8">
          <a:extLst>
            <a:ext uri="{FF2B5EF4-FFF2-40B4-BE49-F238E27FC236}">
              <a16:creationId xmlns:a16="http://schemas.microsoft.com/office/drawing/2014/main" id="{0085F421-2347-4748-9337-C7AA9A3A4D54}"/>
            </a:ext>
          </a:extLst>
        </xdr:cNvPr>
        <xdr:cNvSpPr txBox="1">
          <a:spLocks noChangeArrowheads="1"/>
        </xdr:cNvSpPr>
      </xdr:nvSpPr>
      <xdr:spPr bwMode="auto">
        <a:xfrm>
          <a:off x="1790700" y="31194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1409700</xdr:colOff>
      <xdr:row>146</xdr:row>
      <xdr:rowOff>114300</xdr:rowOff>
    </xdr:to>
    <xdr:sp macro="" textlink="">
      <xdr:nvSpPr>
        <xdr:cNvPr id="5680" name="Text Box 9">
          <a:extLst>
            <a:ext uri="{FF2B5EF4-FFF2-40B4-BE49-F238E27FC236}">
              <a16:creationId xmlns:a16="http://schemas.microsoft.com/office/drawing/2014/main" id="{70DDA973-C1F3-46A7-8A0E-4169D3BC889F}"/>
            </a:ext>
          </a:extLst>
        </xdr:cNvPr>
        <xdr:cNvSpPr txBox="1">
          <a:spLocks noChangeArrowheads="1"/>
        </xdr:cNvSpPr>
      </xdr:nvSpPr>
      <xdr:spPr bwMode="auto">
        <a:xfrm>
          <a:off x="1790700" y="31194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1409700</xdr:colOff>
      <xdr:row>146</xdr:row>
      <xdr:rowOff>104775</xdr:rowOff>
    </xdr:to>
    <xdr:sp macro="" textlink="">
      <xdr:nvSpPr>
        <xdr:cNvPr id="5681" name="Text Box 8">
          <a:extLst>
            <a:ext uri="{FF2B5EF4-FFF2-40B4-BE49-F238E27FC236}">
              <a16:creationId xmlns:a16="http://schemas.microsoft.com/office/drawing/2014/main" id="{CA524B9D-A991-4DF1-B0A9-442ED6C84949}"/>
            </a:ext>
          </a:extLst>
        </xdr:cNvPr>
        <xdr:cNvSpPr txBox="1">
          <a:spLocks noChangeArrowheads="1"/>
        </xdr:cNvSpPr>
      </xdr:nvSpPr>
      <xdr:spPr bwMode="auto">
        <a:xfrm>
          <a:off x="1790700" y="31194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114300</xdr:rowOff>
    </xdr:to>
    <xdr:sp macro="" textlink="">
      <xdr:nvSpPr>
        <xdr:cNvPr id="5683" name="Text Box 9">
          <a:extLst>
            <a:ext uri="{FF2B5EF4-FFF2-40B4-BE49-F238E27FC236}">
              <a16:creationId xmlns:a16="http://schemas.microsoft.com/office/drawing/2014/main" id="{4D9C61F2-28FE-41B5-8718-53DBB9C2E68B}"/>
            </a:ext>
          </a:extLst>
        </xdr:cNvPr>
        <xdr:cNvSpPr txBox="1">
          <a:spLocks noChangeArrowheads="1"/>
        </xdr:cNvSpPr>
      </xdr:nvSpPr>
      <xdr:spPr bwMode="auto">
        <a:xfrm>
          <a:off x="1790700" y="310324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104775</xdr:rowOff>
    </xdr:to>
    <xdr:sp macro="" textlink="">
      <xdr:nvSpPr>
        <xdr:cNvPr id="5684" name="Text Box 8">
          <a:extLst>
            <a:ext uri="{FF2B5EF4-FFF2-40B4-BE49-F238E27FC236}">
              <a16:creationId xmlns:a16="http://schemas.microsoft.com/office/drawing/2014/main" id="{21338C2E-5187-4522-9968-F5255F816F05}"/>
            </a:ext>
          </a:extLst>
        </xdr:cNvPr>
        <xdr:cNvSpPr txBox="1">
          <a:spLocks noChangeArrowheads="1"/>
        </xdr:cNvSpPr>
      </xdr:nvSpPr>
      <xdr:spPr bwMode="auto">
        <a:xfrm>
          <a:off x="1790700" y="310324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104775</xdr:rowOff>
    </xdr:to>
    <xdr:sp macro="" textlink="">
      <xdr:nvSpPr>
        <xdr:cNvPr id="5685" name="Text Box 9">
          <a:extLst>
            <a:ext uri="{FF2B5EF4-FFF2-40B4-BE49-F238E27FC236}">
              <a16:creationId xmlns:a16="http://schemas.microsoft.com/office/drawing/2014/main" id="{A22FAD6F-40E4-4066-AB53-F431117DDC41}"/>
            </a:ext>
          </a:extLst>
        </xdr:cNvPr>
        <xdr:cNvSpPr txBox="1">
          <a:spLocks noChangeArrowheads="1"/>
        </xdr:cNvSpPr>
      </xdr:nvSpPr>
      <xdr:spPr bwMode="auto">
        <a:xfrm>
          <a:off x="1790700" y="310324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114300</xdr:rowOff>
    </xdr:to>
    <xdr:sp macro="" textlink="">
      <xdr:nvSpPr>
        <xdr:cNvPr id="5686" name="Text Box 8">
          <a:extLst>
            <a:ext uri="{FF2B5EF4-FFF2-40B4-BE49-F238E27FC236}">
              <a16:creationId xmlns:a16="http://schemas.microsoft.com/office/drawing/2014/main" id="{7178E531-65A1-46C4-A544-E63DD9F822EB}"/>
            </a:ext>
          </a:extLst>
        </xdr:cNvPr>
        <xdr:cNvSpPr txBox="1">
          <a:spLocks noChangeArrowheads="1"/>
        </xdr:cNvSpPr>
      </xdr:nvSpPr>
      <xdr:spPr bwMode="auto">
        <a:xfrm>
          <a:off x="1790700" y="310324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114300</xdr:rowOff>
    </xdr:to>
    <xdr:sp macro="" textlink="">
      <xdr:nvSpPr>
        <xdr:cNvPr id="5687" name="Text Box 9">
          <a:extLst>
            <a:ext uri="{FF2B5EF4-FFF2-40B4-BE49-F238E27FC236}">
              <a16:creationId xmlns:a16="http://schemas.microsoft.com/office/drawing/2014/main" id="{67844FC3-3909-47CD-B1FD-DC6CF30CF498}"/>
            </a:ext>
          </a:extLst>
        </xdr:cNvPr>
        <xdr:cNvSpPr txBox="1">
          <a:spLocks noChangeArrowheads="1"/>
        </xdr:cNvSpPr>
      </xdr:nvSpPr>
      <xdr:spPr bwMode="auto">
        <a:xfrm>
          <a:off x="1790700" y="310324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104775</xdr:rowOff>
    </xdr:to>
    <xdr:sp macro="" textlink="">
      <xdr:nvSpPr>
        <xdr:cNvPr id="5688" name="Text Box 8">
          <a:extLst>
            <a:ext uri="{FF2B5EF4-FFF2-40B4-BE49-F238E27FC236}">
              <a16:creationId xmlns:a16="http://schemas.microsoft.com/office/drawing/2014/main" id="{077F0202-E189-4A9F-B13F-AE9110D4619F}"/>
            </a:ext>
          </a:extLst>
        </xdr:cNvPr>
        <xdr:cNvSpPr txBox="1">
          <a:spLocks noChangeArrowheads="1"/>
        </xdr:cNvSpPr>
      </xdr:nvSpPr>
      <xdr:spPr bwMode="auto">
        <a:xfrm>
          <a:off x="1790700" y="310324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104775</xdr:rowOff>
    </xdr:to>
    <xdr:sp macro="" textlink="">
      <xdr:nvSpPr>
        <xdr:cNvPr id="5689" name="Text Box 9">
          <a:extLst>
            <a:ext uri="{FF2B5EF4-FFF2-40B4-BE49-F238E27FC236}">
              <a16:creationId xmlns:a16="http://schemas.microsoft.com/office/drawing/2014/main" id="{C5809969-2022-4951-B32C-EBBBF90FDF0E}"/>
            </a:ext>
          </a:extLst>
        </xdr:cNvPr>
        <xdr:cNvSpPr txBox="1">
          <a:spLocks noChangeArrowheads="1"/>
        </xdr:cNvSpPr>
      </xdr:nvSpPr>
      <xdr:spPr bwMode="auto">
        <a:xfrm>
          <a:off x="1790700" y="310324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693" name="Text Box 8">
          <a:extLst>
            <a:ext uri="{FF2B5EF4-FFF2-40B4-BE49-F238E27FC236}">
              <a16:creationId xmlns:a16="http://schemas.microsoft.com/office/drawing/2014/main" id="{F589FB27-349F-41DD-81AB-519E73F33E6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694" name="Text Box 9">
          <a:extLst>
            <a:ext uri="{FF2B5EF4-FFF2-40B4-BE49-F238E27FC236}">
              <a16:creationId xmlns:a16="http://schemas.microsoft.com/office/drawing/2014/main" id="{DCAEF268-FDAF-4A91-A634-935E9FC8D5B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695" name="Text Box 8">
          <a:extLst>
            <a:ext uri="{FF2B5EF4-FFF2-40B4-BE49-F238E27FC236}">
              <a16:creationId xmlns:a16="http://schemas.microsoft.com/office/drawing/2014/main" id="{37D94638-96C5-4120-9D39-3E214E17111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696" name="Text Box 9">
          <a:extLst>
            <a:ext uri="{FF2B5EF4-FFF2-40B4-BE49-F238E27FC236}">
              <a16:creationId xmlns:a16="http://schemas.microsoft.com/office/drawing/2014/main" id="{DEBB25AC-5BE4-4769-9B94-54DCBC29379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697" name="Text Box 8">
          <a:extLst>
            <a:ext uri="{FF2B5EF4-FFF2-40B4-BE49-F238E27FC236}">
              <a16:creationId xmlns:a16="http://schemas.microsoft.com/office/drawing/2014/main" id="{2A13386A-4F1B-4BCD-947A-42FAFA4F9CE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698" name="Text Box 9">
          <a:extLst>
            <a:ext uri="{FF2B5EF4-FFF2-40B4-BE49-F238E27FC236}">
              <a16:creationId xmlns:a16="http://schemas.microsoft.com/office/drawing/2014/main" id="{D634E3B8-7362-48B5-B05B-A14E37ADC90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699" name="Text Box 8">
          <a:extLst>
            <a:ext uri="{FF2B5EF4-FFF2-40B4-BE49-F238E27FC236}">
              <a16:creationId xmlns:a16="http://schemas.microsoft.com/office/drawing/2014/main" id="{01E73374-08B4-480D-A9E2-A028E42A774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00" name="Text Box 9">
          <a:extLst>
            <a:ext uri="{FF2B5EF4-FFF2-40B4-BE49-F238E27FC236}">
              <a16:creationId xmlns:a16="http://schemas.microsoft.com/office/drawing/2014/main" id="{F406DE95-E4CE-4EB4-879E-C6E036D9C46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01" name="Text Box 8">
          <a:extLst>
            <a:ext uri="{FF2B5EF4-FFF2-40B4-BE49-F238E27FC236}">
              <a16:creationId xmlns:a16="http://schemas.microsoft.com/office/drawing/2014/main" id="{B7A458D4-1165-41EA-8CCC-821A2F5E6D8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02" name="Text Box 9">
          <a:extLst>
            <a:ext uri="{FF2B5EF4-FFF2-40B4-BE49-F238E27FC236}">
              <a16:creationId xmlns:a16="http://schemas.microsoft.com/office/drawing/2014/main" id="{D3996D24-5706-48E7-B508-C0ADB89FD41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03" name="Text Box 8">
          <a:extLst>
            <a:ext uri="{FF2B5EF4-FFF2-40B4-BE49-F238E27FC236}">
              <a16:creationId xmlns:a16="http://schemas.microsoft.com/office/drawing/2014/main" id="{959280B3-C65E-4BBA-A3DE-B612117D2C8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04" name="Text Box 9">
          <a:extLst>
            <a:ext uri="{FF2B5EF4-FFF2-40B4-BE49-F238E27FC236}">
              <a16:creationId xmlns:a16="http://schemas.microsoft.com/office/drawing/2014/main" id="{51C0A976-6416-4747-9DE6-B5DBCE087D2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05" name="Text Box 8">
          <a:extLst>
            <a:ext uri="{FF2B5EF4-FFF2-40B4-BE49-F238E27FC236}">
              <a16:creationId xmlns:a16="http://schemas.microsoft.com/office/drawing/2014/main" id="{9FDED041-6CC7-4ABE-8617-6D46ED5DCB8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06" name="Text Box 9">
          <a:extLst>
            <a:ext uri="{FF2B5EF4-FFF2-40B4-BE49-F238E27FC236}">
              <a16:creationId xmlns:a16="http://schemas.microsoft.com/office/drawing/2014/main" id="{6DBBC30D-172C-4D80-8176-49D821E4C2A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07" name="Text Box 8">
          <a:extLst>
            <a:ext uri="{FF2B5EF4-FFF2-40B4-BE49-F238E27FC236}">
              <a16:creationId xmlns:a16="http://schemas.microsoft.com/office/drawing/2014/main" id="{BE789E05-65D2-48D2-AD5B-0D59545F10D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08" name="Text Box 9">
          <a:extLst>
            <a:ext uri="{FF2B5EF4-FFF2-40B4-BE49-F238E27FC236}">
              <a16:creationId xmlns:a16="http://schemas.microsoft.com/office/drawing/2014/main" id="{E2618290-AB23-457E-9BFD-5A199D31D8A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09" name="Text Box 8">
          <a:extLst>
            <a:ext uri="{FF2B5EF4-FFF2-40B4-BE49-F238E27FC236}">
              <a16:creationId xmlns:a16="http://schemas.microsoft.com/office/drawing/2014/main" id="{5ED85E92-DE81-48D8-B040-5B8CDF3D5BC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10" name="Text Box 9">
          <a:extLst>
            <a:ext uri="{FF2B5EF4-FFF2-40B4-BE49-F238E27FC236}">
              <a16:creationId xmlns:a16="http://schemas.microsoft.com/office/drawing/2014/main" id="{B9386C7A-91A3-4335-90CE-75AC8CB5A8A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11" name="Text Box 8">
          <a:extLst>
            <a:ext uri="{FF2B5EF4-FFF2-40B4-BE49-F238E27FC236}">
              <a16:creationId xmlns:a16="http://schemas.microsoft.com/office/drawing/2014/main" id="{19F525A1-E2DA-47B9-A502-9E5CBDA9501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12" name="Text Box 9">
          <a:extLst>
            <a:ext uri="{FF2B5EF4-FFF2-40B4-BE49-F238E27FC236}">
              <a16:creationId xmlns:a16="http://schemas.microsoft.com/office/drawing/2014/main" id="{17404468-312F-45A3-8FAA-47CC556BC19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13" name="Text Box 8">
          <a:extLst>
            <a:ext uri="{FF2B5EF4-FFF2-40B4-BE49-F238E27FC236}">
              <a16:creationId xmlns:a16="http://schemas.microsoft.com/office/drawing/2014/main" id="{A37ABB80-361F-4232-9679-BFDE724F58D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14" name="Text Box 9">
          <a:extLst>
            <a:ext uri="{FF2B5EF4-FFF2-40B4-BE49-F238E27FC236}">
              <a16:creationId xmlns:a16="http://schemas.microsoft.com/office/drawing/2014/main" id="{05A919DF-8EF6-4C93-BA9F-768B94C50CD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15" name="Text Box 8">
          <a:extLst>
            <a:ext uri="{FF2B5EF4-FFF2-40B4-BE49-F238E27FC236}">
              <a16:creationId xmlns:a16="http://schemas.microsoft.com/office/drawing/2014/main" id="{8A974DFB-E18E-479B-BA8B-A6C5EF5DFE8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16" name="Text Box 9">
          <a:extLst>
            <a:ext uri="{FF2B5EF4-FFF2-40B4-BE49-F238E27FC236}">
              <a16:creationId xmlns:a16="http://schemas.microsoft.com/office/drawing/2014/main" id="{FC2837EB-733A-43F7-A0C9-34CC4FFCCB4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17" name="Text Box 8">
          <a:extLst>
            <a:ext uri="{FF2B5EF4-FFF2-40B4-BE49-F238E27FC236}">
              <a16:creationId xmlns:a16="http://schemas.microsoft.com/office/drawing/2014/main" id="{8A2371F4-576A-4443-818E-CA3DDAEAB94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18" name="Text Box 9">
          <a:extLst>
            <a:ext uri="{FF2B5EF4-FFF2-40B4-BE49-F238E27FC236}">
              <a16:creationId xmlns:a16="http://schemas.microsoft.com/office/drawing/2014/main" id="{9C2E40DF-DAE3-48B8-BF94-8D10C46FD1B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19" name="Text Box 8">
          <a:extLst>
            <a:ext uri="{FF2B5EF4-FFF2-40B4-BE49-F238E27FC236}">
              <a16:creationId xmlns:a16="http://schemas.microsoft.com/office/drawing/2014/main" id="{1E57A169-5C18-4743-8DB1-8FEF345003F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20" name="Text Box 9">
          <a:extLst>
            <a:ext uri="{FF2B5EF4-FFF2-40B4-BE49-F238E27FC236}">
              <a16:creationId xmlns:a16="http://schemas.microsoft.com/office/drawing/2014/main" id="{321E98C6-2DC8-47AD-BEB9-D0C1AD459D4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21" name="Text Box 8">
          <a:extLst>
            <a:ext uri="{FF2B5EF4-FFF2-40B4-BE49-F238E27FC236}">
              <a16:creationId xmlns:a16="http://schemas.microsoft.com/office/drawing/2014/main" id="{55D0045B-5C24-47F9-9C52-6E2CE105054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22" name="Text Box 9">
          <a:extLst>
            <a:ext uri="{FF2B5EF4-FFF2-40B4-BE49-F238E27FC236}">
              <a16:creationId xmlns:a16="http://schemas.microsoft.com/office/drawing/2014/main" id="{853E484A-054D-4642-A252-77F5738BE79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23" name="Text Box 8">
          <a:extLst>
            <a:ext uri="{FF2B5EF4-FFF2-40B4-BE49-F238E27FC236}">
              <a16:creationId xmlns:a16="http://schemas.microsoft.com/office/drawing/2014/main" id="{A5A5EA3F-EA36-465B-83C0-70FA0A57F27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24" name="Text Box 9">
          <a:extLst>
            <a:ext uri="{FF2B5EF4-FFF2-40B4-BE49-F238E27FC236}">
              <a16:creationId xmlns:a16="http://schemas.microsoft.com/office/drawing/2014/main" id="{1FC0BF86-8249-4C18-B497-0FF1C5B534D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25" name="Text Box 8">
          <a:extLst>
            <a:ext uri="{FF2B5EF4-FFF2-40B4-BE49-F238E27FC236}">
              <a16:creationId xmlns:a16="http://schemas.microsoft.com/office/drawing/2014/main" id="{CD141ED6-CE75-4A50-B624-825D5AE5D20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26" name="Text Box 9">
          <a:extLst>
            <a:ext uri="{FF2B5EF4-FFF2-40B4-BE49-F238E27FC236}">
              <a16:creationId xmlns:a16="http://schemas.microsoft.com/office/drawing/2014/main" id="{C489B741-541F-45A2-9580-692AEB3796B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27" name="Text Box 8">
          <a:extLst>
            <a:ext uri="{FF2B5EF4-FFF2-40B4-BE49-F238E27FC236}">
              <a16:creationId xmlns:a16="http://schemas.microsoft.com/office/drawing/2014/main" id="{4C08679D-7163-40B3-B51D-2F33D9DF0E2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28" name="Text Box 9">
          <a:extLst>
            <a:ext uri="{FF2B5EF4-FFF2-40B4-BE49-F238E27FC236}">
              <a16:creationId xmlns:a16="http://schemas.microsoft.com/office/drawing/2014/main" id="{B864E0D8-7C7B-4E9F-9712-6FBCB8FB029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29" name="Text Box 8">
          <a:extLst>
            <a:ext uri="{FF2B5EF4-FFF2-40B4-BE49-F238E27FC236}">
              <a16:creationId xmlns:a16="http://schemas.microsoft.com/office/drawing/2014/main" id="{8CD75D47-492B-44BB-BECB-BEBC7A066A5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30" name="Text Box 9">
          <a:extLst>
            <a:ext uri="{FF2B5EF4-FFF2-40B4-BE49-F238E27FC236}">
              <a16:creationId xmlns:a16="http://schemas.microsoft.com/office/drawing/2014/main" id="{5A48B147-E5A7-417C-8DB7-79483675266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31" name="Text Box 8">
          <a:extLst>
            <a:ext uri="{FF2B5EF4-FFF2-40B4-BE49-F238E27FC236}">
              <a16:creationId xmlns:a16="http://schemas.microsoft.com/office/drawing/2014/main" id="{6DFF9509-B8A8-4274-BA45-EA29D09EBDE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32" name="Text Box 9">
          <a:extLst>
            <a:ext uri="{FF2B5EF4-FFF2-40B4-BE49-F238E27FC236}">
              <a16:creationId xmlns:a16="http://schemas.microsoft.com/office/drawing/2014/main" id="{335AE667-7408-4BA0-BE2E-2E992FEAC1B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33" name="Text Box 8">
          <a:extLst>
            <a:ext uri="{FF2B5EF4-FFF2-40B4-BE49-F238E27FC236}">
              <a16:creationId xmlns:a16="http://schemas.microsoft.com/office/drawing/2014/main" id="{91174AD4-96E3-49B3-95CC-7F2A8E7074F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34" name="Text Box 9">
          <a:extLst>
            <a:ext uri="{FF2B5EF4-FFF2-40B4-BE49-F238E27FC236}">
              <a16:creationId xmlns:a16="http://schemas.microsoft.com/office/drawing/2014/main" id="{4AEC4458-07DA-49A0-A9E7-F60A3559224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35" name="Text Box 8">
          <a:extLst>
            <a:ext uri="{FF2B5EF4-FFF2-40B4-BE49-F238E27FC236}">
              <a16:creationId xmlns:a16="http://schemas.microsoft.com/office/drawing/2014/main" id="{A913045C-3D32-427E-B9F8-2D0BBDBC268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36" name="Text Box 9">
          <a:extLst>
            <a:ext uri="{FF2B5EF4-FFF2-40B4-BE49-F238E27FC236}">
              <a16:creationId xmlns:a16="http://schemas.microsoft.com/office/drawing/2014/main" id="{84E49153-3487-4F96-9601-BB4670C0D45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37" name="Text Box 8">
          <a:extLst>
            <a:ext uri="{FF2B5EF4-FFF2-40B4-BE49-F238E27FC236}">
              <a16:creationId xmlns:a16="http://schemas.microsoft.com/office/drawing/2014/main" id="{18799E5D-B9E2-4C40-8584-6A632F4E10A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38" name="Text Box 9">
          <a:extLst>
            <a:ext uri="{FF2B5EF4-FFF2-40B4-BE49-F238E27FC236}">
              <a16:creationId xmlns:a16="http://schemas.microsoft.com/office/drawing/2014/main" id="{A12298EC-7BE3-43D1-87AF-25C42149C08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39" name="Text Box 8">
          <a:extLst>
            <a:ext uri="{FF2B5EF4-FFF2-40B4-BE49-F238E27FC236}">
              <a16:creationId xmlns:a16="http://schemas.microsoft.com/office/drawing/2014/main" id="{0E327A54-5E87-400A-86CD-778C1FA7358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40" name="Text Box 9">
          <a:extLst>
            <a:ext uri="{FF2B5EF4-FFF2-40B4-BE49-F238E27FC236}">
              <a16:creationId xmlns:a16="http://schemas.microsoft.com/office/drawing/2014/main" id="{F709ED6C-C499-42DF-AD39-BAD29BBC6EB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41" name="Text Box 8">
          <a:extLst>
            <a:ext uri="{FF2B5EF4-FFF2-40B4-BE49-F238E27FC236}">
              <a16:creationId xmlns:a16="http://schemas.microsoft.com/office/drawing/2014/main" id="{F7AB1CBE-F624-4D59-9EA2-FF88D169839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42" name="Text Box 9">
          <a:extLst>
            <a:ext uri="{FF2B5EF4-FFF2-40B4-BE49-F238E27FC236}">
              <a16:creationId xmlns:a16="http://schemas.microsoft.com/office/drawing/2014/main" id="{8ACADD03-DA21-404B-AB9D-32CB4E96BF5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43" name="Text Box 8">
          <a:extLst>
            <a:ext uri="{FF2B5EF4-FFF2-40B4-BE49-F238E27FC236}">
              <a16:creationId xmlns:a16="http://schemas.microsoft.com/office/drawing/2014/main" id="{FF93554B-FFB3-4DA9-89B5-A272976B6D6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44" name="Text Box 9">
          <a:extLst>
            <a:ext uri="{FF2B5EF4-FFF2-40B4-BE49-F238E27FC236}">
              <a16:creationId xmlns:a16="http://schemas.microsoft.com/office/drawing/2014/main" id="{7F19B967-1709-450F-9E1F-8715683C394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45" name="Text Box 8">
          <a:extLst>
            <a:ext uri="{FF2B5EF4-FFF2-40B4-BE49-F238E27FC236}">
              <a16:creationId xmlns:a16="http://schemas.microsoft.com/office/drawing/2014/main" id="{BA9312C2-95EB-489C-BBE8-829599DC0E2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46" name="Text Box 9">
          <a:extLst>
            <a:ext uri="{FF2B5EF4-FFF2-40B4-BE49-F238E27FC236}">
              <a16:creationId xmlns:a16="http://schemas.microsoft.com/office/drawing/2014/main" id="{7637C59D-55AE-4694-B208-FD6810BB340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47" name="Text Box 8">
          <a:extLst>
            <a:ext uri="{FF2B5EF4-FFF2-40B4-BE49-F238E27FC236}">
              <a16:creationId xmlns:a16="http://schemas.microsoft.com/office/drawing/2014/main" id="{806A0811-6B24-4775-8113-415A257A057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48" name="Text Box 9">
          <a:extLst>
            <a:ext uri="{FF2B5EF4-FFF2-40B4-BE49-F238E27FC236}">
              <a16:creationId xmlns:a16="http://schemas.microsoft.com/office/drawing/2014/main" id="{F005AF4D-D23F-4186-ACC9-7426676D989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49" name="Text Box 8">
          <a:extLst>
            <a:ext uri="{FF2B5EF4-FFF2-40B4-BE49-F238E27FC236}">
              <a16:creationId xmlns:a16="http://schemas.microsoft.com/office/drawing/2014/main" id="{B80FEC5D-D97E-4A92-A571-1319A7DC0EC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50" name="Text Box 9">
          <a:extLst>
            <a:ext uri="{FF2B5EF4-FFF2-40B4-BE49-F238E27FC236}">
              <a16:creationId xmlns:a16="http://schemas.microsoft.com/office/drawing/2014/main" id="{B93C141C-96BF-4F87-A5B1-CFB010F8119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51" name="Text Box 8">
          <a:extLst>
            <a:ext uri="{FF2B5EF4-FFF2-40B4-BE49-F238E27FC236}">
              <a16:creationId xmlns:a16="http://schemas.microsoft.com/office/drawing/2014/main" id="{CD04ED09-683F-4DB2-98CF-36557DD89B1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52" name="Text Box 9">
          <a:extLst>
            <a:ext uri="{FF2B5EF4-FFF2-40B4-BE49-F238E27FC236}">
              <a16:creationId xmlns:a16="http://schemas.microsoft.com/office/drawing/2014/main" id="{4668B2B0-0273-49BA-BAAD-5E2AF5429AF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53" name="Text Box 8">
          <a:extLst>
            <a:ext uri="{FF2B5EF4-FFF2-40B4-BE49-F238E27FC236}">
              <a16:creationId xmlns:a16="http://schemas.microsoft.com/office/drawing/2014/main" id="{A3796543-9D94-461A-9616-B04D21B174C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54" name="Text Box 9">
          <a:extLst>
            <a:ext uri="{FF2B5EF4-FFF2-40B4-BE49-F238E27FC236}">
              <a16:creationId xmlns:a16="http://schemas.microsoft.com/office/drawing/2014/main" id="{9F271877-F351-4038-ACAB-F7002562244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55" name="Text Box 8">
          <a:extLst>
            <a:ext uri="{FF2B5EF4-FFF2-40B4-BE49-F238E27FC236}">
              <a16:creationId xmlns:a16="http://schemas.microsoft.com/office/drawing/2014/main" id="{21BE7326-4F9E-4AB4-BAC2-6E6774334E9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56" name="Text Box 9">
          <a:extLst>
            <a:ext uri="{FF2B5EF4-FFF2-40B4-BE49-F238E27FC236}">
              <a16:creationId xmlns:a16="http://schemas.microsoft.com/office/drawing/2014/main" id="{98DECAC3-ED42-4E3A-BF5E-9E709CD9EC2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57" name="Text Box 8">
          <a:extLst>
            <a:ext uri="{FF2B5EF4-FFF2-40B4-BE49-F238E27FC236}">
              <a16:creationId xmlns:a16="http://schemas.microsoft.com/office/drawing/2014/main" id="{FCC788E1-5B40-4492-A5CB-B602AB14237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58" name="Text Box 9">
          <a:extLst>
            <a:ext uri="{FF2B5EF4-FFF2-40B4-BE49-F238E27FC236}">
              <a16:creationId xmlns:a16="http://schemas.microsoft.com/office/drawing/2014/main" id="{0434C4FB-C661-45CB-BBB1-EC6971FE5F8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59" name="Text Box 8">
          <a:extLst>
            <a:ext uri="{FF2B5EF4-FFF2-40B4-BE49-F238E27FC236}">
              <a16:creationId xmlns:a16="http://schemas.microsoft.com/office/drawing/2014/main" id="{689A0F0B-620C-4264-8815-63C0C9568DB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60" name="Text Box 9">
          <a:extLst>
            <a:ext uri="{FF2B5EF4-FFF2-40B4-BE49-F238E27FC236}">
              <a16:creationId xmlns:a16="http://schemas.microsoft.com/office/drawing/2014/main" id="{AA946B35-7E97-48D7-BB20-D62290A9C43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61" name="Text Box 8">
          <a:extLst>
            <a:ext uri="{FF2B5EF4-FFF2-40B4-BE49-F238E27FC236}">
              <a16:creationId xmlns:a16="http://schemas.microsoft.com/office/drawing/2014/main" id="{037E779B-2406-40AE-A029-A90B9B37CA4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62" name="Text Box 9">
          <a:extLst>
            <a:ext uri="{FF2B5EF4-FFF2-40B4-BE49-F238E27FC236}">
              <a16:creationId xmlns:a16="http://schemas.microsoft.com/office/drawing/2014/main" id="{37E57FF0-DD84-4C3E-A755-053C047649C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63" name="Text Box 8">
          <a:extLst>
            <a:ext uri="{FF2B5EF4-FFF2-40B4-BE49-F238E27FC236}">
              <a16:creationId xmlns:a16="http://schemas.microsoft.com/office/drawing/2014/main" id="{06E5FE15-BF16-4114-AA7C-22D26205F75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64" name="Text Box 9">
          <a:extLst>
            <a:ext uri="{FF2B5EF4-FFF2-40B4-BE49-F238E27FC236}">
              <a16:creationId xmlns:a16="http://schemas.microsoft.com/office/drawing/2014/main" id="{8236BAC1-41AD-48BC-849E-2BF9026912F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65" name="Text Box 8">
          <a:extLst>
            <a:ext uri="{FF2B5EF4-FFF2-40B4-BE49-F238E27FC236}">
              <a16:creationId xmlns:a16="http://schemas.microsoft.com/office/drawing/2014/main" id="{09D8E69F-9E5F-46A2-8DDB-4783FD22D58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66" name="Text Box 9">
          <a:extLst>
            <a:ext uri="{FF2B5EF4-FFF2-40B4-BE49-F238E27FC236}">
              <a16:creationId xmlns:a16="http://schemas.microsoft.com/office/drawing/2014/main" id="{CFC8C3D8-19A5-4CB0-9735-A5D2818176C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67" name="Text Box 8">
          <a:extLst>
            <a:ext uri="{FF2B5EF4-FFF2-40B4-BE49-F238E27FC236}">
              <a16:creationId xmlns:a16="http://schemas.microsoft.com/office/drawing/2014/main" id="{24BBB279-9A81-4AA8-BE08-1FB048DB125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68" name="Text Box 9">
          <a:extLst>
            <a:ext uri="{FF2B5EF4-FFF2-40B4-BE49-F238E27FC236}">
              <a16:creationId xmlns:a16="http://schemas.microsoft.com/office/drawing/2014/main" id="{73CB28EA-99D3-4477-910D-A009EC01BDA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69" name="Text Box 8">
          <a:extLst>
            <a:ext uri="{FF2B5EF4-FFF2-40B4-BE49-F238E27FC236}">
              <a16:creationId xmlns:a16="http://schemas.microsoft.com/office/drawing/2014/main" id="{B18331CD-D0EF-445A-A9CD-71F0DF4A60E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70" name="Text Box 9">
          <a:extLst>
            <a:ext uri="{FF2B5EF4-FFF2-40B4-BE49-F238E27FC236}">
              <a16:creationId xmlns:a16="http://schemas.microsoft.com/office/drawing/2014/main" id="{B512786B-7BA3-4747-8900-43892A0A677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71" name="Text Box 8">
          <a:extLst>
            <a:ext uri="{FF2B5EF4-FFF2-40B4-BE49-F238E27FC236}">
              <a16:creationId xmlns:a16="http://schemas.microsoft.com/office/drawing/2014/main" id="{7BBE93CB-BB80-4EF8-809E-FC7209B1590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72" name="Text Box 9">
          <a:extLst>
            <a:ext uri="{FF2B5EF4-FFF2-40B4-BE49-F238E27FC236}">
              <a16:creationId xmlns:a16="http://schemas.microsoft.com/office/drawing/2014/main" id="{0D758D0A-3857-42AF-9D7F-5E92775C87D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73" name="Text Box 8">
          <a:extLst>
            <a:ext uri="{FF2B5EF4-FFF2-40B4-BE49-F238E27FC236}">
              <a16:creationId xmlns:a16="http://schemas.microsoft.com/office/drawing/2014/main" id="{1F2E680F-4BF0-4FCE-A017-5661457D3A7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74" name="Text Box 9">
          <a:extLst>
            <a:ext uri="{FF2B5EF4-FFF2-40B4-BE49-F238E27FC236}">
              <a16:creationId xmlns:a16="http://schemas.microsoft.com/office/drawing/2014/main" id="{AE7861ED-ADBE-4590-A853-64E993A75F3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75" name="Text Box 8">
          <a:extLst>
            <a:ext uri="{FF2B5EF4-FFF2-40B4-BE49-F238E27FC236}">
              <a16:creationId xmlns:a16="http://schemas.microsoft.com/office/drawing/2014/main" id="{6AE2EDC4-C5E2-4C33-AA39-B6784C17D5B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76" name="Text Box 9">
          <a:extLst>
            <a:ext uri="{FF2B5EF4-FFF2-40B4-BE49-F238E27FC236}">
              <a16:creationId xmlns:a16="http://schemas.microsoft.com/office/drawing/2014/main" id="{BD6F485C-4005-4651-A314-201683DE17C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77" name="Text Box 8">
          <a:extLst>
            <a:ext uri="{FF2B5EF4-FFF2-40B4-BE49-F238E27FC236}">
              <a16:creationId xmlns:a16="http://schemas.microsoft.com/office/drawing/2014/main" id="{2ECAD4F2-9B7E-4CC9-A528-FD291EA01DC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78" name="Text Box 9">
          <a:extLst>
            <a:ext uri="{FF2B5EF4-FFF2-40B4-BE49-F238E27FC236}">
              <a16:creationId xmlns:a16="http://schemas.microsoft.com/office/drawing/2014/main" id="{D87B2783-3F01-4896-A4C5-CB73AD962F9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79" name="Text Box 8">
          <a:extLst>
            <a:ext uri="{FF2B5EF4-FFF2-40B4-BE49-F238E27FC236}">
              <a16:creationId xmlns:a16="http://schemas.microsoft.com/office/drawing/2014/main" id="{658DC3F8-8B82-440E-A80D-31F8F814436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80" name="Text Box 9">
          <a:extLst>
            <a:ext uri="{FF2B5EF4-FFF2-40B4-BE49-F238E27FC236}">
              <a16:creationId xmlns:a16="http://schemas.microsoft.com/office/drawing/2014/main" id="{82E522C4-0E8F-4C63-B4AC-1E0E1D9BBFE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81" name="Text Box 8">
          <a:extLst>
            <a:ext uri="{FF2B5EF4-FFF2-40B4-BE49-F238E27FC236}">
              <a16:creationId xmlns:a16="http://schemas.microsoft.com/office/drawing/2014/main" id="{70A72C34-6CEA-4A7F-9A23-3A594135AE5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82" name="Text Box 9">
          <a:extLst>
            <a:ext uri="{FF2B5EF4-FFF2-40B4-BE49-F238E27FC236}">
              <a16:creationId xmlns:a16="http://schemas.microsoft.com/office/drawing/2014/main" id="{98822A27-F305-4EE3-8D39-165A4BA2998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83" name="Text Box 8">
          <a:extLst>
            <a:ext uri="{FF2B5EF4-FFF2-40B4-BE49-F238E27FC236}">
              <a16:creationId xmlns:a16="http://schemas.microsoft.com/office/drawing/2014/main" id="{15325A27-0C64-47B4-A719-8EB19851A64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84" name="Text Box 9">
          <a:extLst>
            <a:ext uri="{FF2B5EF4-FFF2-40B4-BE49-F238E27FC236}">
              <a16:creationId xmlns:a16="http://schemas.microsoft.com/office/drawing/2014/main" id="{1A17E143-0F7A-4344-B6CB-82C6993D551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85" name="Text Box 8">
          <a:extLst>
            <a:ext uri="{FF2B5EF4-FFF2-40B4-BE49-F238E27FC236}">
              <a16:creationId xmlns:a16="http://schemas.microsoft.com/office/drawing/2014/main" id="{D690078E-0BCF-4DD6-A9E5-AC6FE428B69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86" name="Text Box 9">
          <a:extLst>
            <a:ext uri="{FF2B5EF4-FFF2-40B4-BE49-F238E27FC236}">
              <a16:creationId xmlns:a16="http://schemas.microsoft.com/office/drawing/2014/main" id="{E643C0B9-87CF-4C14-B6C8-B1A8B12B391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87" name="Text Box 8">
          <a:extLst>
            <a:ext uri="{FF2B5EF4-FFF2-40B4-BE49-F238E27FC236}">
              <a16:creationId xmlns:a16="http://schemas.microsoft.com/office/drawing/2014/main" id="{44A6E1A8-54FF-4D2D-82DD-9A503685CBC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88" name="Text Box 9">
          <a:extLst>
            <a:ext uri="{FF2B5EF4-FFF2-40B4-BE49-F238E27FC236}">
              <a16:creationId xmlns:a16="http://schemas.microsoft.com/office/drawing/2014/main" id="{B55E70D9-2CAF-47AD-9545-1675BEF502B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89" name="Text Box 8">
          <a:extLst>
            <a:ext uri="{FF2B5EF4-FFF2-40B4-BE49-F238E27FC236}">
              <a16:creationId xmlns:a16="http://schemas.microsoft.com/office/drawing/2014/main" id="{BFF6AF0C-9576-45F9-92D3-FA2147D4884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90" name="Text Box 9">
          <a:extLst>
            <a:ext uri="{FF2B5EF4-FFF2-40B4-BE49-F238E27FC236}">
              <a16:creationId xmlns:a16="http://schemas.microsoft.com/office/drawing/2014/main" id="{B16BE0E7-3857-482A-9647-4AA560F9AD5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91" name="Text Box 8">
          <a:extLst>
            <a:ext uri="{FF2B5EF4-FFF2-40B4-BE49-F238E27FC236}">
              <a16:creationId xmlns:a16="http://schemas.microsoft.com/office/drawing/2014/main" id="{1639A529-EC3D-4F37-9A7E-6CE65E8D2F1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92" name="Text Box 9">
          <a:extLst>
            <a:ext uri="{FF2B5EF4-FFF2-40B4-BE49-F238E27FC236}">
              <a16:creationId xmlns:a16="http://schemas.microsoft.com/office/drawing/2014/main" id="{80115407-704D-4E43-B14D-8253DC0F638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93" name="Text Box 8">
          <a:extLst>
            <a:ext uri="{FF2B5EF4-FFF2-40B4-BE49-F238E27FC236}">
              <a16:creationId xmlns:a16="http://schemas.microsoft.com/office/drawing/2014/main" id="{2B6EEA01-BC16-46B7-883E-6C83EDDA1DB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94" name="Text Box 9">
          <a:extLst>
            <a:ext uri="{FF2B5EF4-FFF2-40B4-BE49-F238E27FC236}">
              <a16:creationId xmlns:a16="http://schemas.microsoft.com/office/drawing/2014/main" id="{B6A9620E-2CF3-4D19-9994-95F77B15D4A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95" name="Text Box 8">
          <a:extLst>
            <a:ext uri="{FF2B5EF4-FFF2-40B4-BE49-F238E27FC236}">
              <a16:creationId xmlns:a16="http://schemas.microsoft.com/office/drawing/2014/main" id="{118E54AE-0FAF-4A94-BD5E-9D163419133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96" name="Text Box 9">
          <a:extLst>
            <a:ext uri="{FF2B5EF4-FFF2-40B4-BE49-F238E27FC236}">
              <a16:creationId xmlns:a16="http://schemas.microsoft.com/office/drawing/2014/main" id="{CF25CA14-2873-409C-801A-81881DD72D5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97" name="Text Box 8">
          <a:extLst>
            <a:ext uri="{FF2B5EF4-FFF2-40B4-BE49-F238E27FC236}">
              <a16:creationId xmlns:a16="http://schemas.microsoft.com/office/drawing/2014/main" id="{F69E6644-F695-4E45-AF71-948553F0DEC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98" name="Text Box 9">
          <a:extLst>
            <a:ext uri="{FF2B5EF4-FFF2-40B4-BE49-F238E27FC236}">
              <a16:creationId xmlns:a16="http://schemas.microsoft.com/office/drawing/2014/main" id="{DB5BC828-3F4D-45AE-9AAE-62BE931F2B5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99" name="Text Box 8">
          <a:extLst>
            <a:ext uri="{FF2B5EF4-FFF2-40B4-BE49-F238E27FC236}">
              <a16:creationId xmlns:a16="http://schemas.microsoft.com/office/drawing/2014/main" id="{CA4A78F2-72C8-4481-A94F-4B8F17EDA43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00" name="Text Box 9">
          <a:extLst>
            <a:ext uri="{FF2B5EF4-FFF2-40B4-BE49-F238E27FC236}">
              <a16:creationId xmlns:a16="http://schemas.microsoft.com/office/drawing/2014/main" id="{3E160AB5-6327-47D5-B54F-E7F7CD80EA4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01" name="Text Box 8">
          <a:extLst>
            <a:ext uri="{FF2B5EF4-FFF2-40B4-BE49-F238E27FC236}">
              <a16:creationId xmlns:a16="http://schemas.microsoft.com/office/drawing/2014/main" id="{08983083-B806-4547-9DED-62846A81821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02" name="Text Box 9">
          <a:extLst>
            <a:ext uri="{FF2B5EF4-FFF2-40B4-BE49-F238E27FC236}">
              <a16:creationId xmlns:a16="http://schemas.microsoft.com/office/drawing/2014/main" id="{061B7E23-F135-4E5C-9BD6-0725C51B1C0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03" name="Text Box 8">
          <a:extLst>
            <a:ext uri="{FF2B5EF4-FFF2-40B4-BE49-F238E27FC236}">
              <a16:creationId xmlns:a16="http://schemas.microsoft.com/office/drawing/2014/main" id="{DE022FB8-95CF-4455-A437-1A9A0EB24AE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04" name="Text Box 9">
          <a:extLst>
            <a:ext uri="{FF2B5EF4-FFF2-40B4-BE49-F238E27FC236}">
              <a16:creationId xmlns:a16="http://schemas.microsoft.com/office/drawing/2014/main" id="{3A537B98-F8D5-4812-A932-5117D735EF9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05" name="Text Box 8">
          <a:extLst>
            <a:ext uri="{FF2B5EF4-FFF2-40B4-BE49-F238E27FC236}">
              <a16:creationId xmlns:a16="http://schemas.microsoft.com/office/drawing/2014/main" id="{9BB4502C-0C98-48DD-9E19-17BB9FF01EC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06" name="Text Box 9">
          <a:extLst>
            <a:ext uri="{FF2B5EF4-FFF2-40B4-BE49-F238E27FC236}">
              <a16:creationId xmlns:a16="http://schemas.microsoft.com/office/drawing/2014/main" id="{36CAFF04-BED5-444B-8056-7E4327178BE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07" name="Text Box 8">
          <a:extLst>
            <a:ext uri="{FF2B5EF4-FFF2-40B4-BE49-F238E27FC236}">
              <a16:creationId xmlns:a16="http://schemas.microsoft.com/office/drawing/2014/main" id="{205AECDC-D2E9-408D-A6C8-1DDBEC5C9E6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08" name="Text Box 9">
          <a:extLst>
            <a:ext uri="{FF2B5EF4-FFF2-40B4-BE49-F238E27FC236}">
              <a16:creationId xmlns:a16="http://schemas.microsoft.com/office/drawing/2014/main" id="{FE3B9037-690A-4720-898D-888162B6A9F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09" name="Text Box 8">
          <a:extLst>
            <a:ext uri="{FF2B5EF4-FFF2-40B4-BE49-F238E27FC236}">
              <a16:creationId xmlns:a16="http://schemas.microsoft.com/office/drawing/2014/main" id="{F90959BB-03C0-4CDF-820B-C555718EDDE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10" name="Text Box 9">
          <a:extLst>
            <a:ext uri="{FF2B5EF4-FFF2-40B4-BE49-F238E27FC236}">
              <a16:creationId xmlns:a16="http://schemas.microsoft.com/office/drawing/2014/main" id="{4A528BC4-C384-453F-A5C8-5946A870A8D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11" name="Text Box 8">
          <a:extLst>
            <a:ext uri="{FF2B5EF4-FFF2-40B4-BE49-F238E27FC236}">
              <a16:creationId xmlns:a16="http://schemas.microsoft.com/office/drawing/2014/main" id="{A58C5463-A35C-4178-B452-136D8DD56A5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12" name="Text Box 9">
          <a:extLst>
            <a:ext uri="{FF2B5EF4-FFF2-40B4-BE49-F238E27FC236}">
              <a16:creationId xmlns:a16="http://schemas.microsoft.com/office/drawing/2014/main" id="{E968C3C7-16CC-4844-A06F-E1641CD1A6E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13" name="Text Box 8">
          <a:extLst>
            <a:ext uri="{FF2B5EF4-FFF2-40B4-BE49-F238E27FC236}">
              <a16:creationId xmlns:a16="http://schemas.microsoft.com/office/drawing/2014/main" id="{4EBA0EF8-63EE-46B7-B26B-8815C0A3D99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14" name="Text Box 9">
          <a:extLst>
            <a:ext uri="{FF2B5EF4-FFF2-40B4-BE49-F238E27FC236}">
              <a16:creationId xmlns:a16="http://schemas.microsoft.com/office/drawing/2014/main" id="{EAA95701-E113-4C2D-9091-C5E782AFF35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15" name="Text Box 8">
          <a:extLst>
            <a:ext uri="{FF2B5EF4-FFF2-40B4-BE49-F238E27FC236}">
              <a16:creationId xmlns:a16="http://schemas.microsoft.com/office/drawing/2014/main" id="{4CB2D429-8AAB-49BF-B8F4-C3E90E47E74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16" name="Text Box 9">
          <a:extLst>
            <a:ext uri="{FF2B5EF4-FFF2-40B4-BE49-F238E27FC236}">
              <a16:creationId xmlns:a16="http://schemas.microsoft.com/office/drawing/2014/main" id="{1F4953D6-6F02-48EE-A157-32F318FC9C4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17" name="Text Box 8">
          <a:extLst>
            <a:ext uri="{FF2B5EF4-FFF2-40B4-BE49-F238E27FC236}">
              <a16:creationId xmlns:a16="http://schemas.microsoft.com/office/drawing/2014/main" id="{3B8DE4AA-6371-4A6E-9864-141E3D40E5B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18" name="Text Box 9">
          <a:extLst>
            <a:ext uri="{FF2B5EF4-FFF2-40B4-BE49-F238E27FC236}">
              <a16:creationId xmlns:a16="http://schemas.microsoft.com/office/drawing/2014/main" id="{2AC1472C-529C-4D4B-A5C6-659FAF35BC6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19" name="Text Box 8">
          <a:extLst>
            <a:ext uri="{FF2B5EF4-FFF2-40B4-BE49-F238E27FC236}">
              <a16:creationId xmlns:a16="http://schemas.microsoft.com/office/drawing/2014/main" id="{30C0051B-DC4D-4951-AE84-2170B586754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20" name="Text Box 9">
          <a:extLst>
            <a:ext uri="{FF2B5EF4-FFF2-40B4-BE49-F238E27FC236}">
              <a16:creationId xmlns:a16="http://schemas.microsoft.com/office/drawing/2014/main" id="{81D6A169-55B6-499F-AD1B-FFB5725C474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21" name="Text Box 8">
          <a:extLst>
            <a:ext uri="{FF2B5EF4-FFF2-40B4-BE49-F238E27FC236}">
              <a16:creationId xmlns:a16="http://schemas.microsoft.com/office/drawing/2014/main" id="{960D44FA-BBE9-4DF8-A0E8-4EC683B7000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22" name="Text Box 9">
          <a:extLst>
            <a:ext uri="{FF2B5EF4-FFF2-40B4-BE49-F238E27FC236}">
              <a16:creationId xmlns:a16="http://schemas.microsoft.com/office/drawing/2014/main" id="{44091DFF-B1B4-429A-BB93-62C99C8017F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23" name="Text Box 8">
          <a:extLst>
            <a:ext uri="{FF2B5EF4-FFF2-40B4-BE49-F238E27FC236}">
              <a16:creationId xmlns:a16="http://schemas.microsoft.com/office/drawing/2014/main" id="{CD0AEBE6-2563-4E54-B9CA-177D64CAE2C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24" name="Text Box 9">
          <a:extLst>
            <a:ext uri="{FF2B5EF4-FFF2-40B4-BE49-F238E27FC236}">
              <a16:creationId xmlns:a16="http://schemas.microsoft.com/office/drawing/2014/main" id="{F6D221BB-DEFF-4C47-803E-D060FA9AC9C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25" name="Text Box 8">
          <a:extLst>
            <a:ext uri="{FF2B5EF4-FFF2-40B4-BE49-F238E27FC236}">
              <a16:creationId xmlns:a16="http://schemas.microsoft.com/office/drawing/2014/main" id="{68696283-26D4-476A-92D7-F8DAC4A0BC7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26" name="Text Box 9">
          <a:extLst>
            <a:ext uri="{FF2B5EF4-FFF2-40B4-BE49-F238E27FC236}">
              <a16:creationId xmlns:a16="http://schemas.microsoft.com/office/drawing/2014/main" id="{4CE39BF0-5BFD-491D-B356-31B42DA04CC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27" name="Text Box 8">
          <a:extLst>
            <a:ext uri="{FF2B5EF4-FFF2-40B4-BE49-F238E27FC236}">
              <a16:creationId xmlns:a16="http://schemas.microsoft.com/office/drawing/2014/main" id="{202CE987-F833-4FCE-B69A-779A2DB61FF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28" name="Text Box 9">
          <a:extLst>
            <a:ext uri="{FF2B5EF4-FFF2-40B4-BE49-F238E27FC236}">
              <a16:creationId xmlns:a16="http://schemas.microsoft.com/office/drawing/2014/main" id="{039689C4-E53B-46C0-9C52-5AAEF5E7557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29" name="Text Box 8">
          <a:extLst>
            <a:ext uri="{FF2B5EF4-FFF2-40B4-BE49-F238E27FC236}">
              <a16:creationId xmlns:a16="http://schemas.microsoft.com/office/drawing/2014/main" id="{1D22B111-04A3-480A-B2EC-71317BB7AAF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30" name="Text Box 9">
          <a:extLst>
            <a:ext uri="{FF2B5EF4-FFF2-40B4-BE49-F238E27FC236}">
              <a16:creationId xmlns:a16="http://schemas.microsoft.com/office/drawing/2014/main" id="{8454CF39-1577-43F5-B380-C8085401F1F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31" name="Text Box 8">
          <a:extLst>
            <a:ext uri="{FF2B5EF4-FFF2-40B4-BE49-F238E27FC236}">
              <a16:creationId xmlns:a16="http://schemas.microsoft.com/office/drawing/2014/main" id="{8AAEC044-5426-4917-A2B4-4A6D8B7DF0D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32" name="Text Box 9">
          <a:extLst>
            <a:ext uri="{FF2B5EF4-FFF2-40B4-BE49-F238E27FC236}">
              <a16:creationId xmlns:a16="http://schemas.microsoft.com/office/drawing/2014/main" id="{348404D7-A1C8-4006-909C-38A0002FA7D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33" name="Text Box 8">
          <a:extLst>
            <a:ext uri="{FF2B5EF4-FFF2-40B4-BE49-F238E27FC236}">
              <a16:creationId xmlns:a16="http://schemas.microsoft.com/office/drawing/2014/main" id="{6B5D5650-9AD1-4899-BF4C-3F1A3949D36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34" name="Text Box 9">
          <a:extLst>
            <a:ext uri="{FF2B5EF4-FFF2-40B4-BE49-F238E27FC236}">
              <a16:creationId xmlns:a16="http://schemas.microsoft.com/office/drawing/2014/main" id="{7615D8BC-A0D2-4E46-B19C-0EAC292723D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35" name="Text Box 8">
          <a:extLst>
            <a:ext uri="{FF2B5EF4-FFF2-40B4-BE49-F238E27FC236}">
              <a16:creationId xmlns:a16="http://schemas.microsoft.com/office/drawing/2014/main" id="{BFB077A0-4F8F-41FD-88C7-54C4C01A0F9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36" name="Text Box 9">
          <a:extLst>
            <a:ext uri="{FF2B5EF4-FFF2-40B4-BE49-F238E27FC236}">
              <a16:creationId xmlns:a16="http://schemas.microsoft.com/office/drawing/2014/main" id="{32C15375-F3C2-488D-A308-5919A9823C3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37" name="Text Box 8">
          <a:extLst>
            <a:ext uri="{FF2B5EF4-FFF2-40B4-BE49-F238E27FC236}">
              <a16:creationId xmlns:a16="http://schemas.microsoft.com/office/drawing/2014/main" id="{82E9FBE8-C385-4706-81B0-30418684C5F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38" name="Text Box 9">
          <a:extLst>
            <a:ext uri="{FF2B5EF4-FFF2-40B4-BE49-F238E27FC236}">
              <a16:creationId xmlns:a16="http://schemas.microsoft.com/office/drawing/2014/main" id="{25E7EA20-679F-408A-B2AC-D79CD314C4E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39" name="Text Box 8">
          <a:extLst>
            <a:ext uri="{FF2B5EF4-FFF2-40B4-BE49-F238E27FC236}">
              <a16:creationId xmlns:a16="http://schemas.microsoft.com/office/drawing/2014/main" id="{7C825962-1A6E-4C5D-985C-2D4F4C22078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40" name="Text Box 9">
          <a:extLst>
            <a:ext uri="{FF2B5EF4-FFF2-40B4-BE49-F238E27FC236}">
              <a16:creationId xmlns:a16="http://schemas.microsoft.com/office/drawing/2014/main" id="{886BB2AE-EDCC-42AB-8348-C548D36DA3F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41" name="Text Box 8">
          <a:extLst>
            <a:ext uri="{FF2B5EF4-FFF2-40B4-BE49-F238E27FC236}">
              <a16:creationId xmlns:a16="http://schemas.microsoft.com/office/drawing/2014/main" id="{6F12ACAD-0C8A-4E43-9A82-E3B180584D2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42" name="Text Box 9">
          <a:extLst>
            <a:ext uri="{FF2B5EF4-FFF2-40B4-BE49-F238E27FC236}">
              <a16:creationId xmlns:a16="http://schemas.microsoft.com/office/drawing/2014/main" id="{B75AE41C-C1FE-48D3-A955-649AACA1767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43" name="Text Box 8">
          <a:extLst>
            <a:ext uri="{FF2B5EF4-FFF2-40B4-BE49-F238E27FC236}">
              <a16:creationId xmlns:a16="http://schemas.microsoft.com/office/drawing/2014/main" id="{2C0417ED-D997-4F43-9F94-7AAB00AC973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44" name="Text Box 9">
          <a:extLst>
            <a:ext uri="{FF2B5EF4-FFF2-40B4-BE49-F238E27FC236}">
              <a16:creationId xmlns:a16="http://schemas.microsoft.com/office/drawing/2014/main" id="{9FC51B5E-DC1F-4FAD-92EE-780FCDC71C5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45" name="Text Box 8">
          <a:extLst>
            <a:ext uri="{FF2B5EF4-FFF2-40B4-BE49-F238E27FC236}">
              <a16:creationId xmlns:a16="http://schemas.microsoft.com/office/drawing/2014/main" id="{F8EAA8F4-C2D3-41D5-B914-2EB711E54BC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46" name="Text Box 9">
          <a:extLst>
            <a:ext uri="{FF2B5EF4-FFF2-40B4-BE49-F238E27FC236}">
              <a16:creationId xmlns:a16="http://schemas.microsoft.com/office/drawing/2014/main" id="{EEBE96C6-49C7-48D5-86F9-6301E133057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47" name="Text Box 8">
          <a:extLst>
            <a:ext uri="{FF2B5EF4-FFF2-40B4-BE49-F238E27FC236}">
              <a16:creationId xmlns:a16="http://schemas.microsoft.com/office/drawing/2014/main" id="{7EB642EF-BD12-45C0-84EE-DA7D6579BB6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48" name="Text Box 9">
          <a:extLst>
            <a:ext uri="{FF2B5EF4-FFF2-40B4-BE49-F238E27FC236}">
              <a16:creationId xmlns:a16="http://schemas.microsoft.com/office/drawing/2014/main" id="{D6AFF57E-D4D5-46AE-94B2-E594AB8014C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49" name="Text Box 8">
          <a:extLst>
            <a:ext uri="{FF2B5EF4-FFF2-40B4-BE49-F238E27FC236}">
              <a16:creationId xmlns:a16="http://schemas.microsoft.com/office/drawing/2014/main" id="{6468E118-403D-4CD4-99EB-088185A5A36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50" name="Text Box 9">
          <a:extLst>
            <a:ext uri="{FF2B5EF4-FFF2-40B4-BE49-F238E27FC236}">
              <a16:creationId xmlns:a16="http://schemas.microsoft.com/office/drawing/2014/main" id="{E0317981-1E58-4E2C-87D4-09A59C2D307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51" name="Text Box 8">
          <a:extLst>
            <a:ext uri="{FF2B5EF4-FFF2-40B4-BE49-F238E27FC236}">
              <a16:creationId xmlns:a16="http://schemas.microsoft.com/office/drawing/2014/main" id="{1C7CC51C-CEBF-4EB0-91CB-53ACC7C6271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52" name="Text Box 9">
          <a:extLst>
            <a:ext uri="{FF2B5EF4-FFF2-40B4-BE49-F238E27FC236}">
              <a16:creationId xmlns:a16="http://schemas.microsoft.com/office/drawing/2014/main" id="{A51EAFF0-46BA-4582-8BB8-2A598D492B7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53" name="Text Box 8">
          <a:extLst>
            <a:ext uri="{FF2B5EF4-FFF2-40B4-BE49-F238E27FC236}">
              <a16:creationId xmlns:a16="http://schemas.microsoft.com/office/drawing/2014/main" id="{CF4FFFB9-D624-493E-9FB5-6F940BB4FF7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54" name="Text Box 9">
          <a:extLst>
            <a:ext uri="{FF2B5EF4-FFF2-40B4-BE49-F238E27FC236}">
              <a16:creationId xmlns:a16="http://schemas.microsoft.com/office/drawing/2014/main" id="{B9C9DB57-4899-40C4-B22E-CEFCAEE7DA6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55" name="Text Box 8">
          <a:extLst>
            <a:ext uri="{FF2B5EF4-FFF2-40B4-BE49-F238E27FC236}">
              <a16:creationId xmlns:a16="http://schemas.microsoft.com/office/drawing/2014/main" id="{727EA4F6-CF8F-4FF3-9577-4D42CB6DA13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56" name="Text Box 9">
          <a:extLst>
            <a:ext uri="{FF2B5EF4-FFF2-40B4-BE49-F238E27FC236}">
              <a16:creationId xmlns:a16="http://schemas.microsoft.com/office/drawing/2014/main" id="{505B3525-E452-466F-8EB0-78BDC59D39E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57" name="Text Box 8">
          <a:extLst>
            <a:ext uri="{FF2B5EF4-FFF2-40B4-BE49-F238E27FC236}">
              <a16:creationId xmlns:a16="http://schemas.microsoft.com/office/drawing/2014/main" id="{87B6BA15-762E-4706-83E3-FAE353EEEFB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58" name="Text Box 9">
          <a:extLst>
            <a:ext uri="{FF2B5EF4-FFF2-40B4-BE49-F238E27FC236}">
              <a16:creationId xmlns:a16="http://schemas.microsoft.com/office/drawing/2014/main" id="{123A0101-FDD7-4D3F-956F-C6E0B5F52D3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59" name="Text Box 8">
          <a:extLst>
            <a:ext uri="{FF2B5EF4-FFF2-40B4-BE49-F238E27FC236}">
              <a16:creationId xmlns:a16="http://schemas.microsoft.com/office/drawing/2014/main" id="{DF6FF254-E8E1-4FF7-98F6-B7BE04A8F15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60" name="Text Box 9">
          <a:extLst>
            <a:ext uri="{FF2B5EF4-FFF2-40B4-BE49-F238E27FC236}">
              <a16:creationId xmlns:a16="http://schemas.microsoft.com/office/drawing/2014/main" id="{D03CB0C5-AB3C-4D16-BC74-2DB4A894439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61" name="Text Box 8">
          <a:extLst>
            <a:ext uri="{FF2B5EF4-FFF2-40B4-BE49-F238E27FC236}">
              <a16:creationId xmlns:a16="http://schemas.microsoft.com/office/drawing/2014/main" id="{7CBBF3E7-7F57-4C10-9EBA-C2EF4922CD0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62" name="Text Box 9">
          <a:extLst>
            <a:ext uri="{FF2B5EF4-FFF2-40B4-BE49-F238E27FC236}">
              <a16:creationId xmlns:a16="http://schemas.microsoft.com/office/drawing/2014/main" id="{8847ED78-BAD3-46FA-85BC-AF10E0B8AD8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63" name="Text Box 8">
          <a:extLst>
            <a:ext uri="{FF2B5EF4-FFF2-40B4-BE49-F238E27FC236}">
              <a16:creationId xmlns:a16="http://schemas.microsoft.com/office/drawing/2014/main" id="{13004CD3-E5F0-4547-9DB0-13F53362419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64" name="Text Box 9">
          <a:extLst>
            <a:ext uri="{FF2B5EF4-FFF2-40B4-BE49-F238E27FC236}">
              <a16:creationId xmlns:a16="http://schemas.microsoft.com/office/drawing/2014/main" id="{90EAFEBA-96D4-4A0E-8F16-239B09F7589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65" name="Text Box 8">
          <a:extLst>
            <a:ext uri="{FF2B5EF4-FFF2-40B4-BE49-F238E27FC236}">
              <a16:creationId xmlns:a16="http://schemas.microsoft.com/office/drawing/2014/main" id="{3259317E-7C4E-4090-9D43-2B88B5E58CB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66" name="Text Box 9">
          <a:extLst>
            <a:ext uri="{FF2B5EF4-FFF2-40B4-BE49-F238E27FC236}">
              <a16:creationId xmlns:a16="http://schemas.microsoft.com/office/drawing/2014/main" id="{7EFF4F6F-3251-4577-8B25-B909E0F6EDF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67" name="Text Box 8">
          <a:extLst>
            <a:ext uri="{FF2B5EF4-FFF2-40B4-BE49-F238E27FC236}">
              <a16:creationId xmlns:a16="http://schemas.microsoft.com/office/drawing/2014/main" id="{F4852B51-4EC9-4C78-B23C-F55D9F9ED4B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68" name="Text Box 9">
          <a:extLst>
            <a:ext uri="{FF2B5EF4-FFF2-40B4-BE49-F238E27FC236}">
              <a16:creationId xmlns:a16="http://schemas.microsoft.com/office/drawing/2014/main" id="{6A63DFA8-01AF-48FD-A642-1EBD873B565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69" name="Text Box 8">
          <a:extLst>
            <a:ext uri="{FF2B5EF4-FFF2-40B4-BE49-F238E27FC236}">
              <a16:creationId xmlns:a16="http://schemas.microsoft.com/office/drawing/2014/main" id="{DD9F6045-1FAF-4FC0-811A-4A60ABF3E2D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70" name="Text Box 9">
          <a:extLst>
            <a:ext uri="{FF2B5EF4-FFF2-40B4-BE49-F238E27FC236}">
              <a16:creationId xmlns:a16="http://schemas.microsoft.com/office/drawing/2014/main" id="{C14C9C5F-8231-4ADC-B342-887483EC8F4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71" name="Text Box 8">
          <a:extLst>
            <a:ext uri="{FF2B5EF4-FFF2-40B4-BE49-F238E27FC236}">
              <a16:creationId xmlns:a16="http://schemas.microsoft.com/office/drawing/2014/main" id="{21A9651C-FC4D-4169-B0F3-8A96A199096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72" name="Text Box 9">
          <a:extLst>
            <a:ext uri="{FF2B5EF4-FFF2-40B4-BE49-F238E27FC236}">
              <a16:creationId xmlns:a16="http://schemas.microsoft.com/office/drawing/2014/main" id="{6EA807D9-D36F-4BAF-94EB-BBDB94B9A1A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73" name="Text Box 8">
          <a:extLst>
            <a:ext uri="{FF2B5EF4-FFF2-40B4-BE49-F238E27FC236}">
              <a16:creationId xmlns:a16="http://schemas.microsoft.com/office/drawing/2014/main" id="{4C655596-5343-4DE9-B1EA-0192A759D7A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74" name="Text Box 9">
          <a:extLst>
            <a:ext uri="{FF2B5EF4-FFF2-40B4-BE49-F238E27FC236}">
              <a16:creationId xmlns:a16="http://schemas.microsoft.com/office/drawing/2014/main" id="{38D0818C-058B-4CBC-A7CB-F7F4ED83941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75" name="Text Box 8">
          <a:extLst>
            <a:ext uri="{FF2B5EF4-FFF2-40B4-BE49-F238E27FC236}">
              <a16:creationId xmlns:a16="http://schemas.microsoft.com/office/drawing/2014/main" id="{7444EA90-FF45-4D8C-8B1E-032DA2978CE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76" name="Text Box 9">
          <a:extLst>
            <a:ext uri="{FF2B5EF4-FFF2-40B4-BE49-F238E27FC236}">
              <a16:creationId xmlns:a16="http://schemas.microsoft.com/office/drawing/2014/main" id="{E5F6C96B-8919-497F-AF20-C396BABEEA6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77" name="Text Box 8">
          <a:extLst>
            <a:ext uri="{FF2B5EF4-FFF2-40B4-BE49-F238E27FC236}">
              <a16:creationId xmlns:a16="http://schemas.microsoft.com/office/drawing/2014/main" id="{422D67DC-2B3B-49F8-8E3A-6EA7875973C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78" name="Text Box 9">
          <a:extLst>
            <a:ext uri="{FF2B5EF4-FFF2-40B4-BE49-F238E27FC236}">
              <a16:creationId xmlns:a16="http://schemas.microsoft.com/office/drawing/2014/main" id="{6944E859-91CD-4159-88C3-0E2D08A85A5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79" name="Text Box 8">
          <a:extLst>
            <a:ext uri="{FF2B5EF4-FFF2-40B4-BE49-F238E27FC236}">
              <a16:creationId xmlns:a16="http://schemas.microsoft.com/office/drawing/2014/main" id="{8C2F6C71-DF65-44DB-9565-F759DB21C88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80" name="Text Box 9">
          <a:extLst>
            <a:ext uri="{FF2B5EF4-FFF2-40B4-BE49-F238E27FC236}">
              <a16:creationId xmlns:a16="http://schemas.microsoft.com/office/drawing/2014/main" id="{E51F3891-A533-4554-A6D9-975C538038B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81" name="Text Box 8">
          <a:extLst>
            <a:ext uri="{FF2B5EF4-FFF2-40B4-BE49-F238E27FC236}">
              <a16:creationId xmlns:a16="http://schemas.microsoft.com/office/drawing/2014/main" id="{C457F600-D41F-4DE4-B713-EEDD46C21D2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82" name="Text Box 9">
          <a:extLst>
            <a:ext uri="{FF2B5EF4-FFF2-40B4-BE49-F238E27FC236}">
              <a16:creationId xmlns:a16="http://schemas.microsoft.com/office/drawing/2014/main" id="{2B1F1A58-7050-42CD-9279-7C6424839A6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83" name="Text Box 8">
          <a:extLst>
            <a:ext uri="{FF2B5EF4-FFF2-40B4-BE49-F238E27FC236}">
              <a16:creationId xmlns:a16="http://schemas.microsoft.com/office/drawing/2014/main" id="{2C22330D-F9DC-4055-9217-E497F9DD6F9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84" name="Text Box 9">
          <a:extLst>
            <a:ext uri="{FF2B5EF4-FFF2-40B4-BE49-F238E27FC236}">
              <a16:creationId xmlns:a16="http://schemas.microsoft.com/office/drawing/2014/main" id="{5BE3F8E7-A668-4171-9DA2-634DCAEFF5F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85" name="Text Box 8">
          <a:extLst>
            <a:ext uri="{FF2B5EF4-FFF2-40B4-BE49-F238E27FC236}">
              <a16:creationId xmlns:a16="http://schemas.microsoft.com/office/drawing/2014/main" id="{7E5B1790-F390-48E3-A881-731A847DDA0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86" name="Text Box 9">
          <a:extLst>
            <a:ext uri="{FF2B5EF4-FFF2-40B4-BE49-F238E27FC236}">
              <a16:creationId xmlns:a16="http://schemas.microsoft.com/office/drawing/2014/main" id="{7B0089FB-A404-420B-A001-B6256E57C56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87" name="Text Box 8">
          <a:extLst>
            <a:ext uri="{FF2B5EF4-FFF2-40B4-BE49-F238E27FC236}">
              <a16:creationId xmlns:a16="http://schemas.microsoft.com/office/drawing/2014/main" id="{F9B69A4E-AC98-4F65-B807-9A9A3F1BE45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88" name="Text Box 9">
          <a:extLst>
            <a:ext uri="{FF2B5EF4-FFF2-40B4-BE49-F238E27FC236}">
              <a16:creationId xmlns:a16="http://schemas.microsoft.com/office/drawing/2014/main" id="{3E4E261C-E53C-406D-A84B-80A137722CB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89" name="Text Box 8">
          <a:extLst>
            <a:ext uri="{FF2B5EF4-FFF2-40B4-BE49-F238E27FC236}">
              <a16:creationId xmlns:a16="http://schemas.microsoft.com/office/drawing/2014/main" id="{DB7BC076-FEA5-4D8D-B738-37BCD4C8EB8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90" name="Text Box 9">
          <a:extLst>
            <a:ext uri="{FF2B5EF4-FFF2-40B4-BE49-F238E27FC236}">
              <a16:creationId xmlns:a16="http://schemas.microsoft.com/office/drawing/2014/main" id="{7F35EF2F-0B4C-4B79-A381-A5B8F8C4FF0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91" name="Text Box 8">
          <a:extLst>
            <a:ext uri="{FF2B5EF4-FFF2-40B4-BE49-F238E27FC236}">
              <a16:creationId xmlns:a16="http://schemas.microsoft.com/office/drawing/2014/main" id="{BCD70E21-F6D9-444D-8099-57648290B0C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92" name="Text Box 9">
          <a:extLst>
            <a:ext uri="{FF2B5EF4-FFF2-40B4-BE49-F238E27FC236}">
              <a16:creationId xmlns:a16="http://schemas.microsoft.com/office/drawing/2014/main" id="{F6DEAFBD-7925-4BB2-A511-4ABAAD449E9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93" name="Text Box 8">
          <a:extLst>
            <a:ext uri="{FF2B5EF4-FFF2-40B4-BE49-F238E27FC236}">
              <a16:creationId xmlns:a16="http://schemas.microsoft.com/office/drawing/2014/main" id="{5A6F16AC-F39E-4BAB-9FD1-4B8D7A27B36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94" name="Text Box 9">
          <a:extLst>
            <a:ext uri="{FF2B5EF4-FFF2-40B4-BE49-F238E27FC236}">
              <a16:creationId xmlns:a16="http://schemas.microsoft.com/office/drawing/2014/main" id="{C05D803A-64A4-4CC1-AD01-6F3E56F79A8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95" name="Text Box 8">
          <a:extLst>
            <a:ext uri="{FF2B5EF4-FFF2-40B4-BE49-F238E27FC236}">
              <a16:creationId xmlns:a16="http://schemas.microsoft.com/office/drawing/2014/main" id="{89981C28-B268-4590-936B-1253BD7F800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96" name="Text Box 9">
          <a:extLst>
            <a:ext uri="{FF2B5EF4-FFF2-40B4-BE49-F238E27FC236}">
              <a16:creationId xmlns:a16="http://schemas.microsoft.com/office/drawing/2014/main" id="{2EC5495F-2AF3-4B05-90CC-EBC05DA26D1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97" name="Text Box 8">
          <a:extLst>
            <a:ext uri="{FF2B5EF4-FFF2-40B4-BE49-F238E27FC236}">
              <a16:creationId xmlns:a16="http://schemas.microsoft.com/office/drawing/2014/main" id="{34FAB698-202E-40CF-B6E2-2527A39A8BC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98" name="Text Box 9">
          <a:extLst>
            <a:ext uri="{FF2B5EF4-FFF2-40B4-BE49-F238E27FC236}">
              <a16:creationId xmlns:a16="http://schemas.microsoft.com/office/drawing/2014/main" id="{E94C1A3D-A748-46B1-9CB8-D9A17C10781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99" name="Text Box 8">
          <a:extLst>
            <a:ext uri="{FF2B5EF4-FFF2-40B4-BE49-F238E27FC236}">
              <a16:creationId xmlns:a16="http://schemas.microsoft.com/office/drawing/2014/main" id="{D9BFC28C-5915-419C-8C49-A3F60073161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900" name="Text Box 9">
          <a:extLst>
            <a:ext uri="{FF2B5EF4-FFF2-40B4-BE49-F238E27FC236}">
              <a16:creationId xmlns:a16="http://schemas.microsoft.com/office/drawing/2014/main" id="{7FBF7FC1-94EF-487F-80A4-2DE7E89CD35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901" name="Text Box 8">
          <a:extLst>
            <a:ext uri="{FF2B5EF4-FFF2-40B4-BE49-F238E27FC236}">
              <a16:creationId xmlns:a16="http://schemas.microsoft.com/office/drawing/2014/main" id="{046FA93A-E4EB-48A1-9CD9-0382C8207D9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902" name="Text Box 9">
          <a:extLst>
            <a:ext uri="{FF2B5EF4-FFF2-40B4-BE49-F238E27FC236}">
              <a16:creationId xmlns:a16="http://schemas.microsoft.com/office/drawing/2014/main" id="{2AA74B22-674A-4A25-9217-3FB0B12A52B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903" name="Text Box 8">
          <a:extLst>
            <a:ext uri="{FF2B5EF4-FFF2-40B4-BE49-F238E27FC236}">
              <a16:creationId xmlns:a16="http://schemas.microsoft.com/office/drawing/2014/main" id="{F699B75D-71EB-40B6-B01D-5311E21B779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904" name="Text Box 9">
          <a:extLst>
            <a:ext uri="{FF2B5EF4-FFF2-40B4-BE49-F238E27FC236}">
              <a16:creationId xmlns:a16="http://schemas.microsoft.com/office/drawing/2014/main" id="{EFE9491B-CA77-4501-BA42-A5E7EB478A9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905" name="Text Box 8">
          <a:extLst>
            <a:ext uri="{FF2B5EF4-FFF2-40B4-BE49-F238E27FC236}">
              <a16:creationId xmlns:a16="http://schemas.microsoft.com/office/drawing/2014/main" id="{E8F312FD-035B-4E1E-9ED2-17A40F247B9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906" name="Text Box 9">
          <a:extLst>
            <a:ext uri="{FF2B5EF4-FFF2-40B4-BE49-F238E27FC236}">
              <a16:creationId xmlns:a16="http://schemas.microsoft.com/office/drawing/2014/main" id="{C563876B-9421-429E-928A-F7E27AC0DA2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907" name="Text Box 8">
          <a:extLst>
            <a:ext uri="{FF2B5EF4-FFF2-40B4-BE49-F238E27FC236}">
              <a16:creationId xmlns:a16="http://schemas.microsoft.com/office/drawing/2014/main" id="{C2F9A37A-9C1D-4999-9B88-721C0CD0339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908" name="Text Box 9">
          <a:extLst>
            <a:ext uri="{FF2B5EF4-FFF2-40B4-BE49-F238E27FC236}">
              <a16:creationId xmlns:a16="http://schemas.microsoft.com/office/drawing/2014/main" id="{DE65A0A1-48A9-4594-987F-E044A41AEA0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111</xdr:row>
      <xdr:rowOff>0</xdr:rowOff>
    </xdr:from>
    <xdr:to>
      <xdr:col>1</xdr:col>
      <xdr:colOff>1381125</xdr:colOff>
      <xdr:row>111</xdr:row>
      <xdr:rowOff>166310</xdr:rowOff>
    </xdr:to>
    <xdr:sp macro="" textlink="">
      <xdr:nvSpPr>
        <xdr:cNvPr id="5909" name="Text Box 15">
          <a:extLst>
            <a:ext uri="{FF2B5EF4-FFF2-40B4-BE49-F238E27FC236}">
              <a16:creationId xmlns:a16="http://schemas.microsoft.com/office/drawing/2014/main" id="{D2BECA89-B806-4CE4-ACCF-A8E693862CBE}"/>
            </a:ext>
          </a:extLst>
        </xdr:cNvPr>
        <xdr:cNvSpPr txBox="1">
          <a:spLocks noChangeArrowheads="1"/>
        </xdr:cNvSpPr>
      </xdr:nvSpPr>
      <xdr:spPr bwMode="auto">
        <a:xfrm>
          <a:off x="1771650" y="24536400"/>
          <a:ext cx="95250" cy="16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111</xdr:row>
      <xdr:rowOff>0</xdr:rowOff>
    </xdr:from>
    <xdr:ext cx="95250" cy="166310"/>
    <xdr:sp macro="" textlink="">
      <xdr:nvSpPr>
        <xdr:cNvPr id="5910" name="Text Box 15">
          <a:extLst>
            <a:ext uri="{FF2B5EF4-FFF2-40B4-BE49-F238E27FC236}">
              <a16:creationId xmlns:a16="http://schemas.microsoft.com/office/drawing/2014/main" id="{87A77B26-B8D3-4255-9863-CBBE3F19556A}"/>
            </a:ext>
          </a:extLst>
        </xdr:cNvPr>
        <xdr:cNvSpPr txBox="1">
          <a:spLocks noChangeArrowheads="1"/>
        </xdr:cNvSpPr>
      </xdr:nvSpPr>
      <xdr:spPr bwMode="auto">
        <a:xfrm>
          <a:off x="1771650" y="24536400"/>
          <a:ext cx="95250" cy="16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114300</xdr:rowOff>
    </xdr:to>
    <xdr:sp macro="" textlink="">
      <xdr:nvSpPr>
        <xdr:cNvPr id="5911" name="Text Box 9">
          <a:extLst>
            <a:ext uri="{FF2B5EF4-FFF2-40B4-BE49-F238E27FC236}">
              <a16:creationId xmlns:a16="http://schemas.microsoft.com/office/drawing/2014/main" id="{1ADA73B4-6627-492A-8B8E-7C1CC8725DC9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5912" name="Text Box 8">
          <a:extLst>
            <a:ext uri="{FF2B5EF4-FFF2-40B4-BE49-F238E27FC236}">
              <a16:creationId xmlns:a16="http://schemas.microsoft.com/office/drawing/2014/main" id="{4D883661-B71F-4067-8F86-EDEDC616FA26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5913" name="Text Box 9">
          <a:extLst>
            <a:ext uri="{FF2B5EF4-FFF2-40B4-BE49-F238E27FC236}">
              <a16:creationId xmlns:a16="http://schemas.microsoft.com/office/drawing/2014/main" id="{23AB72C2-35FC-46C4-8F2B-167817DCFECA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114300</xdr:rowOff>
    </xdr:to>
    <xdr:sp macro="" textlink="">
      <xdr:nvSpPr>
        <xdr:cNvPr id="5914" name="Text Box 8">
          <a:extLst>
            <a:ext uri="{FF2B5EF4-FFF2-40B4-BE49-F238E27FC236}">
              <a16:creationId xmlns:a16="http://schemas.microsoft.com/office/drawing/2014/main" id="{0666F143-0565-4346-8407-848C79E93001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114300</xdr:rowOff>
    </xdr:to>
    <xdr:sp macro="" textlink="">
      <xdr:nvSpPr>
        <xdr:cNvPr id="5915" name="Text Box 9">
          <a:extLst>
            <a:ext uri="{FF2B5EF4-FFF2-40B4-BE49-F238E27FC236}">
              <a16:creationId xmlns:a16="http://schemas.microsoft.com/office/drawing/2014/main" id="{432C3DFC-5609-477E-8082-03A24D9AADB8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5916" name="Text Box 8">
          <a:extLst>
            <a:ext uri="{FF2B5EF4-FFF2-40B4-BE49-F238E27FC236}">
              <a16:creationId xmlns:a16="http://schemas.microsoft.com/office/drawing/2014/main" id="{BDD8B412-A8C2-4E1C-AF97-E30E0E5F3606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5917" name="Text Box 9">
          <a:extLst>
            <a:ext uri="{FF2B5EF4-FFF2-40B4-BE49-F238E27FC236}">
              <a16:creationId xmlns:a16="http://schemas.microsoft.com/office/drawing/2014/main" id="{E2D06496-0610-4027-8AB3-1A35B6F5B7DC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114300</xdr:rowOff>
    </xdr:to>
    <xdr:sp macro="" textlink="">
      <xdr:nvSpPr>
        <xdr:cNvPr id="5918" name="Text Box 9">
          <a:extLst>
            <a:ext uri="{FF2B5EF4-FFF2-40B4-BE49-F238E27FC236}">
              <a16:creationId xmlns:a16="http://schemas.microsoft.com/office/drawing/2014/main" id="{E87E7C8E-BA52-4560-A7C5-201EC106E76A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5919" name="Text Box 8">
          <a:extLst>
            <a:ext uri="{FF2B5EF4-FFF2-40B4-BE49-F238E27FC236}">
              <a16:creationId xmlns:a16="http://schemas.microsoft.com/office/drawing/2014/main" id="{6891ED4D-F400-49C8-A007-617B71589F80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5920" name="Text Box 9">
          <a:extLst>
            <a:ext uri="{FF2B5EF4-FFF2-40B4-BE49-F238E27FC236}">
              <a16:creationId xmlns:a16="http://schemas.microsoft.com/office/drawing/2014/main" id="{EC5DDDE3-194F-4B51-8EBB-94F85DB504C0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114300</xdr:rowOff>
    </xdr:to>
    <xdr:sp macro="" textlink="">
      <xdr:nvSpPr>
        <xdr:cNvPr id="5921" name="Text Box 8">
          <a:extLst>
            <a:ext uri="{FF2B5EF4-FFF2-40B4-BE49-F238E27FC236}">
              <a16:creationId xmlns:a16="http://schemas.microsoft.com/office/drawing/2014/main" id="{D310219E-A33D-44CF-841D-1BEDB9F159D6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114300</xdr:rowOff>
    </xdr:to>
    <xdr:sp macro="" textlink="">
      <xdr:nvSpPr>
        <xdr:cNvPr id="5922" name="Text Box 9">
          <a:extLst>
            <a:ext uri="{FF2B5EF4-FFF2-40B4-BE49-F238E27FC236}">
              <a16:creationId xmlns:a16="http://schemas.microsoft.com/office/drawing/2014/main" id="{332513AC-5148-41B8-A85F-CCFB08EE39DF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5923" name="Text Box 8">
          <a:extLst>
            <a:ext uri="{FF2B5EF4-FFF2-40B4-BE49-F238E27FC236}">
              <a16:creationId xmlns:a16="http://schemas.microsoft.com/office/drawing/2014/main" id="{7F4D78AE-014E-4EDE-A65B-19D993DB7F31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114300</xdr:rowOff>
    </xdr:to>
    <xdr:sp macro="" textlink="">
      <xdr:nvSpPr>
        <xdr:cNvPr id="5924" name="Text Box 9">
          <a:extLst>
            <a:ext uri="{FF2B5EF4-FFF2-40B4-BE49-F238E27FC236}">
              <a16:creationId xmlns:a16="http://schemas.microsoft.com/office/drawing/2014/main" id="{64D2D471-2053-4293-910E-F34520021D1F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5925" name="Text Box 8">
          <a:extLst>
            <a:ext uri="{FF2B5EF4-FFF2-40B4-BE49-F238E27FC236}">
              <a16:creationId xmlns:a16="http://schemas.microsoft.com/office/drawing/2014/main" id="{08D77C87-9250-40D9-8CA3-1941C30A3E8A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5926" name="Text Box 9">
          <a:extLst>
            <a:ext uri="{FF2B5EF4-FFF2-40B4-BE49-F238E27FC236}">
              <a16:creationId xmlns:a16="http://schemas.microsoft.com/office/drawing/2014/main" id="{0EA7F61C-DCE7-4D66-BCCE-2B8235BD62E5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114300</xdr:rowOff>
    </xdr:to>
    <xdr:sp macro="" textlink="">
      <xdr:nvSpPr>
        <xdr:cNvPr id="5927" name="Text Box 8">
          <a:extLst>
            <a:ext uri="{FF2B5EF4-FFF2-40B4-BE49-F238E27FC236}">
              <a16:creationId xmlns:a16="http://schemas.microsoft.com/office/drawing/2014/main" id="{EF266CBF-E94F-4643-8752-3F87243BFC12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114300</xdr:rowOff>
    </xdr:to>
    <xdr:sp macro="" textlink="">
      <xdr:nvSpPr>
        <xdr:cNvPr id="5928" name="Text Box 9">
          <a:extLst>
            <a:ext uri="{FF2B5EF4-FFF2-40B4-BE49-F238E27FC236}">
              <a16:creationId xmlns:a16="http://schemas.microsoft.com/office/drawing/2014/main" id="{E03547D5-60EB-4EA3-A938-B2B4882B3FBA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5929" name="Text Box 8">
          <a:extLst>
            <a:ext uri="{FF2B5EF4-FFF2-40B4-BE49-F238E27FC236}">
              <a16:creationId xmlns:a16="http://schemas.microsoft.com/office/drawing/2014/main" id="{AEBF63FE-DC22-4A87-9744-D805CFA27576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5930" name="Text Box 9">
          <a:extLst>
            <a:ext uri="{FF2B5EF4-FFF2-40B4-BE49-F238E27FC236}">
              <a16:creationId xmlns:a16="http://schemas.microsoft.com/office/drawing/2014/main" id="{A9A091B8-4BCE-4804-8373-1A7A44A2EDF4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114300</xdr:rowOff>
    </xdr:to>
    <xdr:sp macro="" textlink="">
      <xdr:nvSpPr>
        <xdr:cNvPr id="5931" name="Text Box 9">
          <a:extLst>
            <a:ext uri="{FF2B5EF4-FFF2-40B4-BE49-F238E27FC236}">
              <a16:creationId xmlns:a16="http://schemas.microsoft.com/office/drawing/2014/main" id="{C038CDDD-544E-48F3-8CA5-037161D563FD}"/>
            </a:ext>
          </a:extLst>
        </xdr:cNvPr>
        <xdr:cNvSpPr txBox="1">
          <a:spLocks noChangeArrowheads="1"/>
        </xdr:cNvSpPr>
      </xdr:nvSpPr>
      <xdr:spPr bwMode="auto">
        <a:xfrm>
          <a:off x="1790700" y="225742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5932" name="Text Box 8">
          <a:extLst>
            <a:ext uri="{FF2B5EF4-FFF2-40B4-BE49-F238E27FC236}">
              <a16:creationId xmlns:a16="http://schemas.microsoft.com/office/drawing/2014/main" id="{9718732D-3D11-4515-A999-5144F1A284EC}"/>
            </a:ext>
          </a:extLst>
        </xdr:cNvPr>
        <xdr:cNvSpPr txBox="1">
          <a:spLocks noChangeArrowheads="1"/>
        </xdr:cNvSpPr>
      </xdr:nvSpPr>
      <xdr:spPr bwMode="auto">
        <a:xfrm>
          <a:off x="1790700" y="225742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5933" name="Text Box 9">
          <a:extLst>
            <a:ext uri="{FF2B5EF4-FFF2-40B4-BE49-F238E27FC236}">
              <a16:creationId xmlns:a16="http://schemas.microsoft.com/office/drawing/2014/main" id="{D9C7349C-BED4-4B85-B705-D67F724F5526}"/>
            </a:ext>
          </a:extLst>
        </xdr:cNvPr>
        <xdr:cNvSpPr txBox="1">
          <a:spLocks noChangeArrowheads="1"/>
        </xdr:cNvSpPr>
      </xdr:nvSpPr>
      <xdr:spPr bwMode="auto">
        <a:xfrm>
          <a:off x="1790700" y="225742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114300</xdr:rowOff>
    </xdr:to>
    <xdr:sp macro="" textlink="">
      <xdr:nvSpPr>
        <xdr:cNvPr id="5934" name="Text Box 8">
          <a:extLst>
            <a:ext uri="{FF2B5EF4-FFF2-40B4-BE49-F238E27FC236}">
              <a16:creationId xmlns:a16="http://schemas.microsoft.com/office/drawing/2014/main" id="{DC7479E4-EA38-4E1B-A8A3-3248B9394499}"/>
            </a:ext>
          </a:extLst>
        </xdr:cNvPr>
        <xdr:cNvSpPr txBox="1">
          <a:spLocks noChangeArrowheads="1"/>
        </xdr:cNvSpPr>
      </xdr:nvSpPr>
      <xdr:spPr bwMode="auto">
        <a:xfrm>
          <a:off x="1790700" y="225742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114300</xdr:rowOff>
    </xdr:to>
    <xdr:sp macro="" textlink="">
      <xdr:nvSpPr>
        <xdr:cNvPr id="5935" name="Text Box 9">
          <a:extLst>
            <a:ext uri="{FF2B5EF4-FFF2-40B4-BE49-F238E27FC236}">
              <a16:creationId xmlns:a16="http://schemas.microsoft.com/office/drawing/2014/main" id="{2354114F-D0B3-4D00-8C67-CB54C590D94A}"/>
            </a:ext>
          </a:extLst>
        </xdr:cNvPr>
        <xdr:cNvSpPr txBox="1">
          <a:spLocks noChangeArrowheads="1"/>
        </xdr:cNvSpPr>
      </xdr:nvSpPr>
      <xdr:spPr bwMode="auto">
        <a:xfrm>
          <a:off x="1790700" y="225742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5936" name="Text Box 8">
          <a:extLst>
            <a:ext uri="{FF2B5EF4-FFF2-40B4-BE49-F238E27FC236}">
              <a16:creationId xmlns:a16="http://schemas.microsoft.com/office/drawing/2014/main" id="{067AD0C7-FBF0-42BE-91B8-B43C1078B723}"/>
            </a:ext>
          </a:extLst>
        </xdr:cNvPr>
        <xdr:cNvSpPr txBox="1">
          <a:spLocks noChangeArrowheads="1"/>
        </xdr:cNvSpPr>
      </xdr:nvSpPr>
      <xdr:spPr bwMode="auto">
        <a:xfrm>
          <a:off x="1790700" y="225742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5937" name="Text Box 9">
          <a:extLst>
            <a:ext uri="{FF2B5EF4-FFF2-40B4-BE49-F238E27FC236}">
              <a16:creationId xmlns:a16="http://schemas.microsoft.com/office/drawing/2014/main" id="{82BDA7CE-4CD7-4D04-8740-8B7DBD554042}"/>
            </a:ext>
          </a:extLst>
        </xdr:cNvPr>
        <xdr:cNvSpPr txBox="1">
          <a:spLocks noChangeArrowheads="1"/>
        </xdr:cNvSpPr>
      </xdr:nvSpPr>
      <xdr:spPr bwMode="auto">
        <a:xfrm>
          <a:off x="1790700" y="225742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1939290</xdr:colOff>
      <xdr:row>139</xdr:row>
      <xdr:rowOff>120015</xdr:rowOff>
    </xdr:from>
    <xdr:to>
      <xdr:col>2</xdr:col>
      <xdr:colOff>659130</xdr:colOff>
      <xdr:row>139</xdr:row>
      <xdr:rowOff>120016</xdr:rowOff>
    </xdr:to>
    <xdr:cxnSp macro="">
      <xdr:nvCxnSpPr>
        <xdr:cNvPr id="5938" name="Conector recto 5937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22208490"/>
          <a:ext cx="1853565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Compartidos%20Evaluacion%20y%20Costo/YANET/Presupuesto/2022/ZONA%20I/DAJABON/P-PRES.,%20%20AMP.%20AC%20MULTILPLE%20%20PARTIDO-LA%20GORRA-RED%20DE%20DIST.%20%20AMIN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 AMINILLA SIN ENLACE "/>
      <sheetName val="PRES. AMINILLA"/>
      <sheetName val="ANALISIS"/>
      <sheetName val="ASFALTO"/>
      <sheetName val="M. T. RED"/>
      <sheetName val="TUBO PVC"/>
      <sheetName val="Hoja3"/>
      <sheetName val="PZA DE ACERO "/>
      <sheetName val="Hoja1"/>
      <sheetName val="Hoja2"/>
    </sheetNames>
    <sheetDataSet>
      <sheetData sheetId="0" refreshError="1"/>
      <sheetData sheetId="1" refreshError="1"/>
      <sheetData sheetId="2" refreshError="1">
        <row r="526">
          <cell r="B526">
            <v>128.05000000000001</v>
          </cell>
        </row>
        <row r="994">
          <cell r="E994">
            <v>0.67</v>
          </cell>
        </row>
      </sheetData>
      <sheetData sheetId="3" refreshError="1">
        <row r="19">
          <cell r="D19">
            <v>4832</v>
          </cell>
        </row>
        <row r="26">
          <cell r="E26">
            <v>1570.4</v>
          </cell>
        </row>
        <row r="29">
          <cell r="E29">
            <v>103.71</v>
          </cell>
        </row>
        <row r="35">
          <cell r="B35">
            <v>376.9</v>
          </cell>
        </row>
      </sheetData>
      <sheetData sheetId="4" refreshError="1">
        <row r="23">
          <cell r="D23">
            <v>3020</v>
          </cell>
        </row>
        <row r="25">
          <cell r="G25">
            <v>2144.1999999999998</v>
          </cell>
          <cell r="J25">
            <v>211.4</v>
          </cell>
        </row>
        <row r="27">
          <cell r="J27">
            <v>1816.08</v>
          </cell>
        </row>
        <row r="29">
          <cell r="J29">
            <v>1422.28</v>
          </cell>
          <cell r="N29">
            <v>726.43</v>
          </cell>
        </row>
        <row r="35">
          <cell r="D35">
            <v>3020</v>
          </cell>
          <cell r="G35">
            <v>3080.4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showGridLines="0" tabSelected="1" view="pageBreakPreview" zoomScaleNormal="100" zoomScaleSheetLayoutView="100" workbookViewId="0">
      <selection activeCell="G133" sqref="G133"/>
    </sheetView>
  </sheetViews>
  <sheetFormatPr baseColWidth="10" defaultRowHeight="12.75" x14ac:dyDescent="0.25"/>
  <cols>
    <col min="1" max="1" width="7.28515625" style="10" customWidth="1"/>
    <col min="2" max="2" width="49" style="10" customWidth="1"/>
    <col min="3" max="3" width="11.85546875" style="43" customWidth="1"/>
    <col min="4" max="4" width="7.42578125" style="10" customWidth="1"/>
    <col min="5" max="5" width="10.140625" style="43" customWidth="1"/>
    <col min="6" max="6" width="12.42578125" style="43" customWidth="1"/>
    <col min="7" max="16384" width="11.42578125" style="10"/>
  </cols>
  <sheetData>
    <row r="1" spans="1:6" s="2" customFormat="1" ht="12.75" customHeight="1" x14ac:dyDescent="0.25">
      <c r="A1" s="141" t="s">
        <v>0</v>
      </c>
      <c r="B1" s="141"/>
      <c r="C1" s="141"/>
      <c r="D1" s="141"/>
      <c r="E1" s="141"/>
      <c r="F1" s="141"/>
    </row>
    <row r="2" spans="1:6" s="2" customFormat="1" ht="12.75" customHeight="1" x14ac:dyDescent="0.25">
      <c r="A2" s="141" t="s">
        <v>1</v>
      </c>
      <c r="B2" s="141"/>
      <c r="C2" s="141"/>
      <c r="D2" s="141"/>
      <c r="E2" s="141"/>
      <c r="F2" s="141"/>
    </row>
    <row r="3" spans="1:6" s="2" customFormat="1" ht="12.75" customHeight="1" x14ac:dyDescent="0.25">
      <c r="A3" s="141" t="s">
        <v>2</v>
      </c>
      <c r="B3" s="141"/>
      <c r="C3" s="141"/>
      <c r="D3" s="141"/>
      <c r="E3" s="141"/>
      <c r="F3" s="141"/>
    </row>
    <row r="4" spans="1:6" s="2" customFormat="1" ht="12.75" customHeight="1" x14ac:dyDescent="0.25">
      <c r="A4" s="141" t="s">
        <v>3</v>
      </c>
      <c r="B4" s="141"/>
      <c r="C4" s="141"/>
      <c r="D4" s="141"/>
      <c r="E4" s="141"/>
      <c r="F4" s="141"/>
    </row>
    <row r="5" spans="1:6" s="2" customFormat="1" ht="12.75" customHeight="1" x14ac:dyDescent="0.25">
      <c r="A5" s="1"/>
      <c r="B5" s="1"/>
      <c r="C5" s="3"/>
      <c r="D5" s="1"/>
      <c r="E5" s="4"/>
      <c r="F5" s="3"/>
    </row>
    <row r="6" spans="1:6" s="6" customFormat="1" ht="12.75" customHeight="1" x14ac:dyDescent="0.25">
      <c r="A6" s="140"/>
      <c r="B6" s="140"/>
      <c r="C6" s="140"/>
      <c r="D6" s="140"/>
      <c r="E6" s="140"/>
      <c r="F6" s="140"/>
    </row>
    <row r="7" spans="1:6" s="6" customFormat="1" ht="12.75" customHeight="1" x14ac:dyDescent="0.25">
      <c r="A7" s="140" t="s">
        <v>4</v>
      </c>
      <c r="B7" s="140"/>
      <c r="C7" s="5"/>
      <c r="D7" s="5"/>
      <c r="E7" s="5"/>
      <c r="F7" s="5"/>
    </row>
    <row r="8" spans="1:6" s="6" customFormat="1" ht="51" customHeight="1" x14ac:dyDescent="0.25">
      <c r="A8" s="7" t="s">
        <v>5</v>
      </c>
      <c r="B8" s="142" t="s">
        <v>128</v>
      </c>
      <c r="C8" s="142"/>
      <c r="D8" s="142"/>
      <c r="E8" s="142"/>
      <c r="F8" s="142"/>
    </row>
    <row r="9" spans="1:6" s="6" customFormat="1" ht="12.75" customHeight="1" x14ac:dyDescent="0.25">
      <c r="A9" s="9" t="s">
        <v>6</v>
      </c>
      <c r="B9" s="7"/>
      <c r="C9" s="3"/>
      <c r="D9" s="9"/>
      <c r="E9" s="8" t="s">
        <v>7</v>
      </c>
      <c r="F9" s="8"/>
    </row>
    <row r="10" spans="1:6" s="6" customFormat="1" ht="7.5" customHeight="1" x14ac:dyDescent="0.25">
      <c r="A10" s="9"/>
      <c r="B10" s="7"/>
      <c r="C10" s="3"/>
      <c r="D10" s="9"/>
      <c r="E10" s="8"/>
      <c r="F10" s="8"/>
    </row>
    <row r="11" spans="1:6" s="101" customFormat="1" x14ac:dyDescent="0.25">
      <c r="A11" s="97" t="s">
        <v>123</v>
      </c>
      <c r="B11" s="98" t="s">
        <v>124</v>
      </c>
      <c r="C11" s="99" t="s">
        <v>125</v>
      </c>
      <c r="D11" s="99" t="s">
        <v>126</v>
      </c>
      <c r="E11" s="99" t="s">
        <v>9</v>
      </c>
      <c r="F11" s="100" t="s">
        <v>127</v>
      </c>
    </row>
    <row r="12" spans="1:6" x14ac:dyDescent="0.25">
      <c r="A12" s="11"/>
      <c r="B12" s="12"/>
      <c r="C12" s="13"/>
      <c r="D12" s="14"/>
      <c r="E12" s="13"/>
      <c r="F12" s="13"/>
    </row>
    <row r="13" spans="1:6" x14ac:dyDescent="0.25">
      <c r="A13" s="138" t="s">
        <v>10</v>
      </c>
      <c r="B13" s="139" t="s">
        <v>11</v>
      </c>
      <c r="C13" s="122"/>
      <c r="D13" s="126"/>
      <c r="E13" s="122"/>
      <c r="F13" s="122"/>
    </row>
    <row r="14" spans="1:6" x14ac:dyDescent="0.25">
      <c r="A14" s="15"/>
      <c r="B14" s="16"/>
      <c r="C14" s="17"/>
      <c r="D14" s="18"/>
      <c r="E14" s="17"/>
      <c r="F14" s="17"/>
    </row>
    <row r="15" spans="1:6" x14ac:dyDescent="0.25">
      <c r="A15" s="19">
        <v>1</v>
      </c>
      <c r="B15" s="20" t="s">
        <v>12</v>
      </c>
      <c r="C15" s="17"/>
      <c r="D15" s="18"/>
      <c r="E15" s="21"/>
      <c r="F15" s="22"/>
    </row>
    <row r="16" spans="1:6" x14ac:dyDescent="0.25">
      <c r="A16" s="23">
        <v>1.1000000000000001</v>
      </c>
      <c r="B16" s="24" t="s">
        <v>13</v>
      </c>
      <c r="C16" s="25">
        <f>'[2]M. T. RED'!D23</f>
        <v>3020</v>
      </c>
      <c r="D16" s="26" t="s">
        <v>14</v>
      </c>
      <c r="E16" s="27">
        <v>14.67</v>
      </c>
      <c r="F16" s="22">
        <f t="shared" ref="F16:F29" si="0">ROUND(E16*C16,2)</f>
        <v>44303.4</v>
      </c>
    </row>
    <row r="17" spans="1:6" x14ac:dyDescent="0.25">
      <c r="A17" s="15"/>
      <c r="B17" s="16"/>
      <c r="C17" s="17"/>
      <c r="D17" s="18"/>
      <c r="E17" s="17"/>
      <c r="F17" s="17"/>
    </row>
    <row r="18" spans="1:6" ht="25.5" x14ac:dyDescent="0.25">
      <c r="A18" s="19">
        <f>A15+1</f>
        <v>2</v>
      </c>
      <c r="B18" s="20" t="s">
        <v>15</v>
      </c>
      <c r="C18" s="17"/>
      <c r="D18" s="18"/>
      <c r="E18" s="21"/>
      <c r="F18" s="22"/>
    </row>
    <row r="19" spans="1:6" x14ac:dyDescent="0.25">
      <c r="A19" s="23">
        <f>A18+0.1</f>
        <v>2.1</v>
      </c>
      <c r="B19" s="24" t="s">
        <v>16</v>
      </c>
      <c r="C19" s="25">
        <f>[2]ASFALTO!D19</f>
        <v>4832</v>
      </c>
      <c r="D19" s="26" t="s">
        <v>14</v>
      </c>
      <c r="E19" s="27">
        <v>47</v>
      </c>
      <c r="F19" s="22">
        <f t="shared" si="0"/>
        <v>227104</v>
      </c>
    </row>
    <row r="20" spans="1:6" x14ac:dyDescent="0.25">
      <c r="A20" s="23">
        <f t="shared" ref="A20:A21" si="1">A19+0.1</f>
        <v>2.2000000000000002</v>
      </c>
      <c r="B20" s="24" t="s">
        <v>17</v>
      </c>
      <c r="C20" s="25">
        <f>[2]ASFALTO!E26</f>
        <v>1570.4</v>
      </c>
      <c r="D20" s="26" t="s">
        <v>18</v>
      </c>
      <c r="E20" s="27">
        <v>41</v>
      </c>
      <c r="F20" s="22">
        <f t="shared" si="0"/>
        <v>64386.400000000001</v>
      </c>
    </row>
    <row r="21" spans="1:6" ht="25.5" x14ac:dyDescent="0.25">
      <c r="A21" s="23">
        <f t="shared" si="1"/>
        <v>2.2999999999999998</v>
      </c>
      <c r="B21" s="24" t="s">
        <v>19</v>
      </c>
      <c r="C21" s="25">
        <f>[2]ASFALTO!E29</f>
        <v>103.71</v>
      </c>
      <c r="D21" s="26" t="s">
        <v>20</v>
      </c>
      <c r="E21" s="27">
        <v>210</v>
      </c>
      <c r="F21" s="22">
        <f t="shared" si="0"/>
        <v>21779.1</v>
      </c>
    </row>
    <row r="22" spans="1:6" x14ac:dyDescent="0.25">
      <c r="A22" s="23"/>
      <c r="B22" s="24"/>
      <c r="C22" s="25"/>
      <c r="D22" s="26"/>
      <c r="E22" s="27"/>
      <c r="F22" s="22"/>
    </row>
    <row r="23" spans="1:6" x14ac:dyDescent="0.25">
      <c r="A23" s="19">
        <f>A18+1</f>
        <v>3</v>
      </c>
      <c r="B23" s="20" t="s">
        <v>21</v>
      </c>
      <c r="C23" s="17"/>
      <c r="D23" s="18"/>
      <c r="E23" s="21"/>
      <c r="F23" s="22"/>
    </row>
    <row r="24" spans="1:6" x14ac:dyDescent="0.25">
      <c r="A24" s="23">
        <f>A23+0.1</f>
        <v>3.1</v>
      </c>
      <c r="B24" s="24" t="s">
        <v>22</v>
      </c>
      <c r="C24" s="25">
        <f>'[2]M. T. RED'!G25</f>
        <v>2144.1999999999998</v>
      </c>
      <c r="D24" s="102" t="s">
        <v>129</v>
      </c>
      <c r="E24" s="27">
        <v>154.52000000000001</v>
      </c>
      <c r="F24" s="22">
        <f>ROUND(E24*C24,2)</f>
        <v>331321.78000000003</v>
      </c>
    </row>
    <row r="25" spans="1:6" x14ac:dyDescent="0.25">
      <c r="A25" s="23">
        <f t="shared" ref="A25:A29" si="2">A24+0.1</f>
        <v>3.2</v>
      </c>
      <c r="B25" s="24" t="s">
        <v>23</v>
      </c>
      <c r="C25" s="25">
        <f>'[2]M. T. RED'!J25</f>
        <v>211.4</v>
      </c>
      <c r="D25" s="26" t="s">
        <v>130</v>
      </c>
      <c r="E25" s="27">
        <v>1476.15</v>
      </c>
      <c r="F25" s="22">
        <f>ROUND(E25*C25,2)</f>
        <v>312058.11</v>
      </c>
    </row>
    <row r="26" spans="1:6" ht="25.5" x14ac:dyDescent="0.25">
      <c r="A26" s="23">
        <f t="shared" si="2"/>
        <v>3.3</v>
      </c>
      <c r="B26" s="24" t="s">
        <v>24</v>
      </c>
      <c r="C26" s="25">
        <f>'[2]M. T. RED'!N29*1.25</f>
        <v>908.04</v>
      </c>
      <c r="D26" s="26" t="s">
        <v>29</v>
      </c>
      <c r="E26" s="27">
        <v>690.5</v>
      </c>
      <c r="F26" s="22">
        <f>ROUND(E26*C26,2)</f>
        <v>627001.62</v>
      </c>
    </row>
    <row r="27" spans="1:6" ht="25.5" x14ac:dyDescent="0.25">
      <c r="A27" s="23">
        <f t="shared" si="2"/>
        <v>3.4</v>
      </c>
      <c r="B27" s="24" t="s">
        <v>25</v>
      </c>
      <c r="C27" s="25">
        <f>+[2]ASFALTO!B35</f>
        <v>376.9</v>
      </c>
      <c r="D27" s="26" t="s">
        <v>29</v>
      </c>
      <c r="E27" s="27">
        <v>850</v>
      </c>
      <c r="F27" s="22">
        <f>ROUND(E27*C27,2)</f>
        <v>320365</v>
      </c>
    </row>
    <row r="28" spans="1:6" ht="25.5" x14ac:dyDescent="0.25">
      <c r="A28" s="23">
        <f t="shared" si="2"/>
        <v>3.5</v>
      </c>
      <c r="B28" s="24" t="s">
        <v>26</v>
      </c>
      <c r="C28" s="25">
        <f>'[2]M. T. RED'!J27</f>
        <v>1816.08</v>
      </c>
      <c r="D28" s="26" t="s">
        <v>27</v>
      </c>
      <c r="E28" s="27">
        <v>183.13</v>
      </c>
      <c r="F28" s="22">
        <f t="shared" si="0"/>
        <v>332578.73</v>
      </c>
    </row>
    <row r="29" spans="1:6" ht="25.5" x14ac:dyDescent="0.25">
      <c r="A29" s="23">
        <f t="shared" si="2"/>
        <v>3.6</v>
      </c>
      <c r="B29" s="24" t="s">
        <v>28</v>
      </c>
      <c r="C29" s="25">
        <f>'[2]M. T. RED'!J29</f>
        <v>1422.28</v>
      </c>
      <c r="D29" s="26" t="s">
        <v>29</v>
      </c>
      <c r="E29" s="27">
        <v>210</v>
      </c>
      <c r="F29" s="22">
        <f t="shared" si="0"/>
        <v>298678.8</v>
      </c>
    </row>
    <row r="30" spans="1:6" x14ac:dyDescent="0.25">
      <c r="A30" s="23"/>
      <c r="B30" s="24"/>
      <c r="C30" s="25"/>
      <c r="D30" s="26"/>
      <c r="E30" s="27"/>
      <c r="F30" s="22"/>
    </row>
    <row r="31" spans="1:6" x14ac:dyDescent="0.25">
      <c r="A31" s="19">
        <f>A23+1</f>
        <v>4</v>
      </c>
      <c r="B31" s="20" t="s">
        <v>30</v>
      </c>
      <c r="C31" s="17"/>
      <c r="D31" s="18"/>
      <c r="E31" s="21"/>
      <c r="F31" s="22"/>
    </row>
    <row r="32" spans="1:6" ht="25.5" x14ac:dyDescent="0.25">
      <c r="A32" s="23">
        <f>A31+0.1</f>
        <v>4.0999999999999996</v>
      </c>
      <c r="B32" s="24" t="s">
        <v>31</v>
      </c>
      <c r="C32" s="25">
        <f>+'[2]M. T. RED'!G35</f>
        <v>3080.4</v>
      </c>
      <c r="D32" s="26" t="s">
        <v>14</v>
      </c>
      <c r="E32" s="27">
        <v>540.63</v>
      </c>
      <c r="F32" s="22">
        <f>ROUND(E32*C32,2)</f>
        <v>1665356.65</v>
      </c>
    </row>
    <row r="33" spans="1:6" x14ac:dyDescent="0.25">
      <c r="A33" s="23"/>
      <c r="B33" s="24"/>
      <c r="C33" s="25"/>
      <c r="D33" s="26"/>
      <c r="E33" s="27"/>
      <c r="F33" s="22"/>
    </row>
    <row r="34" spans="1:6" x14ac:dyDescent="0.25">
      <c r="A34" s="19">
        <f>A31+1</f>
        <v>5</v>
      </c>
      <c r="B34" s="20" t="s">
        <v>32</v>
      </c>
      <c r="C34" s="17"/>
      <c r="D34" s="18"/>
      <c r="E34" s="21"/>
      <c r="F34" s="22"/>
    </row>
    <row r="35" spans="1:6" x14ac:dyDescent="0.25">
      <c r="A35" s="23">
        <f>A34+0.1</f>
        <v>5.0999999999999996</v>
      </c>
      <c r="B35" s="24" t="s">
        <v>33</v>
      </c>
      <c r="C35" s="25">
        <f>+'[2]M. T. RED'!D35</f>
        <v>3020</v>
      </c>
      <c r="D35" s="26" t="s">
        <v>14</v>
      </c>
      <c r="E35" s="27">
        <v>27.98</v>
      </c>
      <c r="F35" s="22">
        <f>ROUND(E35*C35,2)</f>
        <v>84499.6</v>
      </c>
    </row>
    <row r="36" spans="1:6" x14ac:dyDescent="0.25">
      <c r="A36" s="23"/>
      <c r="B36" s="24"/>
      <c r="C36" s="25"/>
      <c r="D36" s="26"/>
      <c r="E36" s="27"/>
      <c r="F36" s="22"/>
    </row>
    <row r="37" spans="1:6" x14ac:dyDescent="0.25">
      <c r="A37" s="19">
        <f>A34+1</f>
        <v>6</v>
      </c>
      <c r="B37" s="20" t="s">
        <v>34</v>
      </c>
      <c r="C37" s="17"/>
      <c r="D37" s="18"/>
      <c r="E37" s="21"/>
      <c r="F37" s="22"/>
    </row>
    <row r="38" spans="1:6" x14ac:dyDescent="0.25">
      <c r="A38" s="23">
        <f>A37+0.1</f>
        <v>6.1</v>
      </c>
      <c r="B38" s="24" t="s">
        <v>33</v>
      </c>
      <c r="C38" s="25">
        <f>+'[2]M. T. RED'!D35</f>
        <v>3020</v>
      </c>
      <c r="D38" s="26" t="s">
        <v>14</v>
      </c>
      <c r="E38" s="27">
        <v>50.33</v>
      </c>
      <c r="F38" s="22">
        <f>ROUND(E38*C38,2)</f>
        <v>151996.6</v>
      </c>
    </row>
    <row r="39" spans="1:6" x14ac:dyDescent="0.25">
      <c r="A39" s="23"/>
      <c r="B39" s="24"/>
      <c r="C39" s="25"/>
      <c r="D39" s="26"/>
      <c r="E39" s="27"/>
      <c r="F39" s="22"/>
    </row>
    <row r="40" spans="1:6" ht="25.5" x14ac:dyDescent="0.25">
      <c r="A40" s="19">
        <f>A37+1</f>
        <v>7</v>
      </c>
      <c r="B40" s="28" t="s">
        <v>35</v>
      </c>
      <c r="C40" s="17"/>
      <c r="D40" s="18"/>
      <c r="E40" s="21"/>
      <c r="F40" s="22"/>
    </row>
    <row r="41" spans="1:6" x14ac:dyDescent="0.25">
      <c r="A41" s="19"/>
      <c r="B41" s="28"/>
      <c r="C41" s="17"/>
      <c r="D41" s="18"/>
      <c r="E41" s="21"/>
      <c r="F41" s="22"/>
    </row>
    <row r="42" spans="1:6" x14ac:dyDescent="0.25">
      <c r="A42" s="19">
        <v>7.1</v>
      </c>
      <c r="B42" s="28" t="s">
        <v>36</v>
      </c>
      <c r="C42" s="17"/>
      <c r="D42" s="18"/>
      <c r="E42" s="21"/>
      <c r="F42" s="22"/>
    </row>
    <row r="43" spans="1:6" ht="18" customHeight="1" x14ac:dyDescent="0.25">
      <c r="A43" s="23" t="s">
        <v>37</v>
      </c>
      <c r="B43" s="29" t="s">
        <v>38</v>
      </c>
      <c r="C43" s="25">
        <v>6</v>
      </c>
      <c r="D43" s="26" t="s">
        <v>8</v>
      </c>
      <c r="E43" s="27">
        <v>364.62</v>
      </c>
      <c r="F43" s="22">
        <f>ROUND(E43*C43,2)</f>
        <v>2187.7199999999998</v>
      </c>
    </row>
    <row r="44" spans="1:6" ht="18" customHeight="1" x14ac:dyDescent="0.25">
      <c r="A44" s="30" t="s">
        <v>39</v>
      </c>
      <c r="B44" s="29" t="s">
        <v>40</v>
      </c>
      <c r="C44" s="25">
        <v>3</v>
      </c>
      <c r="D44" s="26" t="s">
        <v>8</v>
      </c>
      <c r="E44" s="27">
        <v>444.16</v>
      </c>
      <c r="F44" s="17">
        <f>ROUND(E44*C44,2)</f>
        <v>1332.48</v>
      </c>
    </row>
    <row r="45" spans="1:6" x14ac:dyDescent="0.25">
      <c r="A45" s="30" t="s">
        <v>41</v>
      </c>
      <c r="B45" s="29" t="s">
        <v>42</v>
      </c>
      <c r="C45" s="25">
        <v>6</v>
      </c>
      <c r="D45" s="26" t="s">
        <v>8</v>
      </c>
      <c r="E45" s="27">
        <v>566.49</v>
      </c>
      <c r="F45" s="17">
        <f t="shared" ref="F45:F46" si="3">ROUND(E45*C45,2)</f>
        <v>3398.94</v>
      </c>
    </row>
    <row r="46" spans="1:6" ht="25.5" x14ac:dyDescent="0.25">
      <c r="A46" s="111" t="s">
        <v>43</v>
      </c>
      <c r="B46" s="112" t="s">
        <v>44</v>
      </c>
      <c r="C46" s="113">
        <f>+[2]ANALISIS!E994</f>
        <v>0.67</v>
      </c>
      <c r="D46" s="114" t="s">
        <v>20</v>
      </c>
      <c r="E46" s="115">
        <v>7672.1</v>
      </c>
      <c r="F46" s="116">
        <f t="shared" si="3"/>
        <v>5140.3100000000004</v>
      </c>
    </row>
    <row r="47" spans="1:6" ht="0.75" customHeight="1" x14ac:dyDescent="0.25">
      <c r="A47" s="30"/>
      <c r="B47" s="29"/>
      <c r="C47" s="25"/>
      <c r="D47" s="26"/>
      <c r="E47" s="27"/>
      <c r="F47" s="17"/>
    </row>
    <row r="48" spans="1:6" x14ac:dyDescent="0.25">
      <c r="A48" s="117">
        <v>7.2</v>
      </c>
      <c r="B48" s="118" t="s">
        <v>119</v>
      </c>
      <c r="C48" s="119"/>
      <c r="D48" s="120"/>
      <c r="E48" s="121"/>
      <c r="F48" s="122"/>
    </row>
    <row r="49" spans="1:6" x14ac:dyDescent="0.25">
      <c r="A49" s="30" t="s">
        <v>120</v>
      </c>
      <c r="B49" s="29" t="s">
        <v>122</v>
      </c>
      <c r="C49" s="25">
        <v>7</v>
      </c>
      <c r="D49" s="26" t="s">
        <v>8</v>
      </c>
      <c r="E49" s="27">
        <v>1520.77</v>
      </c>
      <c r="F49" s="17">
        <f t="shared" ref="F49:F50" si="4">ROUND(E49*C49,2)</f>
        <v>10645.39</v>
      </c>
    </row>
    <row r="50" spans="1:6" ht="25.5" x14ac:dyDescent="0.25">
      <c r="A50" s="30" t="s">
        <v>121</v>
      </c>
      <c r="B50" s="29" t="s">
        <v>44</v>
      </c>
      <c r="C50" s="25">
        <f>0.01*C49</f>
        <v>7.0000000000000007E-2</v>
      </c>
      <c r="D50" s="26" t="s">
        <v>20</v>
      </c>
      <c r="E50" s="27">
        <v>7672.1</v>
      </c>
      <c r="F50" s="17">
        <f t="shared" si="4"/>
        <v>537.04999999999995</v>
      </c>
    </row>
    <row r="51" spans="1:6" x14ac:dyDescent="0.25">
      <c r="A51" s="30"/>
      <c r="B51" s="29"/>
      <c r="C51" s="25"/>
      <c r="D51" s="26"/>
      <c r="E51" s="27"/>
      <c r="F51" s="17"/>
    </row>
    <row r="52" spans="1:6" x14ac:dyDescent="0.25">
      <c r="A52" s="31">
        <f>+A40+1</f>
        <v>8</v>
      </c>
      <c r="B52" s="28" t="s">
        <v>45</v>
      </c>
      <c r="C52" s="17"/>
      <c r="D52" s="18"/>
      <c r="E52" s="21"/>
      <c r="F52" s="17"/>
    </row>
    <row r="53" spans="1:6" ht="38.25" x14ac:dyDescent="0.25">
      <c r="A53" s="30">
        <f>+A52+0.1</f>
        <v>8.1</v>
      </c>
      <c r="B53" s="29" t="s">
        <v>46</v>
      </c>
      <c r="C53" s="25">
        <v>3</v>
      </c>
      <c r="D53" s="26" t="s">
        <v>8</v>
      </c>
      <c r="E53" s="27">
        <v>33288.44</v>
      </c>
      <c r="F53" s="17">
        <f t="shared" ref="F53" si="5">ROUND(E53*C53,2)</f>
        <v>99865.32</v>
      </c>
    </row>
    <row r="54" spans="1:6" ht="25.5" x14ac:dyDescent="0.25">
      <c r="A54" s="30">
        <f>+A53+0.1</f>
        <v>8.1999999999999993</v>
      </c>
      <c r="B54" s="29" t="s">
        <v>47</v>
      </c>
      <c r="C54" s="25">
        <v>3</v>
      </c>
      <c r="D54" s="26" t="s">
        <v>8</v>
      </c>
      <c r="E54" s="27">
        <v>5490.04</v>
      </c>
      <c r="F54" s="17">
        <f>ROUND(E54*C54,2)</f>
        <v>16470.12</v>
      </c>
    </row>
    <row r="55" spans="1:6" x14ac:dyDescent="0.25">
      <c r="A55" s="30"/>
      <c r="B55" s="29"/>
      <c r="C55" s="25"/>
      <c r="D55" s="26"/>
      <c r="E55" s="27"/>
      <c r="F55" s="17"/>
    </row>
    <row r="56" spans="1:6" s="36" customFormat="1" x14ac:dyDescent="0.25">
      <c r="A56" s="31">
        <f>+A52+1</f>
        <v>9</v>
      </c>
      <c r="B56" s="28" t="s">
        <v>48</v>
      </c>
      <c r="C56" s="32"/>
      <c r="D56" s="33"/>
      <c r="E56" s="34"/>
      <c r="F56" s="35"/>
    </row>
    <row r="57" spans="1:6" s="36" customFormat="1" ht="6" customHeight="1" x14ac:dyDescent="0.25">
      <c r="A57" s="31"/>
      <c r="B57" s="28"/>
      <c r="C57" s="32"/>
      <c r="D57" s="33"/>
      <c r="E57" s="34"/>
      <c r="F57" s="35"/>
    </row>
    <row r="58" spans="1:6" s="36" customFormat="1" ht="25.5" x14ac:dyDescent="0.25">
      <c r="A58" s="31">
        <f>A53+1</f>
        <v>9.1</v>
      </c>
      <c r="B58" s="28" t="s">
        <v>49</v>
      </c>
      <c r="C58" s="32"/>
      <c r="D58" s="33"/>
      <c r="E58" s="34"/>
      <c r="F58" s="35"/>
    </row>
    <row r="59" spans="1:6" x14ac:dyDescent="0.25">
      <c r="A59" s="30" t="s">
        <v>50</v>
      </c>
      <c r="B59" s="29" t="s">
        <v>13</v>
      </c>
      <c r="C59" s="25">
        <v>1</v>
      </c>
      <c r="D59" s="26" t="s">
        <v>8</v>
      </c>
      <c r="E59" s="27">
        <v>600</v>
      </c>
      <c r="F59" s="17">
        <f t="shared" ref="F59:F67" si="6">ROUND(E59*C59,2)</f>
        <v>600</v>
      </c>
    </row>
    <row r="60" spans="1:6" ht="25.5" x14ac:dyDescent="0.25">
      <c r="A60" s="30" t="s">
        <v>51</v>
      </c>
      <c r="B60" s="29" t="s">
        <v>52</v>
      </c>
      <c r="C60" s="25">
        <v>12</v>
      </c>
      <c r="D60" s="26" t="s">
        <v>14</v>
      </c>
      <c r="E60" s="27">
        <v>1625.3</v>
      </c>
      <c r="F60" s="17">
        <f t="shared" si="6"/>
        <v>19503.599999999999</v>
      </c>
    </row>
    <row r="61" spans="1:6" ht="25.5" x14ac:dyDescent="0.25">
      <c r="A61" s="30" t="s">
        <v>53</v>
      </c>
      <c r="B61" s="29" t="s">
        <v>54</v>
      </c>
      <c r="C61" s="25">
        <v>4</v>
      </c>
      <c r="D61" s="26" t="s">
        <v>8</v>
      </c>
      <c r="E61" s="27">
        <v>1233.0999999999999</v>
      </c>
      <c r="F61" s="17">
        <f t="shared" si="6"/>
        <v>4932.3999999999996</v>
      </c>
    </row>
    <row r="62" spans="1:6" ht="25.5" x14ac:dyDescent="0.25">
      <c r="A62" s="30" t="s">
        <v>55</v>
      </c>
      <c r="B62" s="29" t="s">
        <v>56</v>
      </c>
      <c r="C62" s="25">
        <v>2</v>
      </c>
      <c r="D62" s="26" t="s">
        <v>8</v>
      </c>
      <c r="E62" s="27">
        <v>1285.02</v>
      </c>
      <c r="F62" s="17">
        <f t="shared" si="6"/>
        <v>2570.04</v>
      </c>
    </row>
    <row r="63" spans="1:6" ht="25.5" x14ac:dyDescent="0.25">
      <c r="A63" s="30" t="s">
        <v>57</v>
      </c>
      <c r="B63" s="29" t="s">
        <v>58</v>
      </c>
      <c r="C63" s="25">
        <f>0.03*2</f>
        <v>0.06</v>
      </c>
      <c r="D63" s="26" t="s">
        <v>20</v>
      </c>
      <c r="E63" s="27">
        <v>10104.049999999999</v>
      </c>
      <c r="F63" s="17">
        <f t="shared" si="6"/>
        <v>606.24</v>
      </c>
    </row>
    <row r="64" spans="1:6" ht="15" customHeight="1" x14ac:dyDescent="0.25">
      <c r="A64" s="30" t="s">
        <v>59</v>
      </c>
      <c r="B64" s="29" t="s">
        <v>22</v>
      </c>
      <c r="C64" s="25">
        <v>6.5</v>
      </c>
      <c r="D64" s="26" t="s">
        <v>20</v>
      </c>
      <c r="E64" s="27">
        <v>154.52000000000001</v>
      </c>
      <c r="F64" s="17">
        <f t="shared" si="6"/>
        <v>1004.38</v>
      </c>
    </row>
    <row r="65" spans="1:6" ht="25.5" x14ac:dyDescent="0.25">
      <c r="A65" s="30" t="s">
        <v>60</v>
      </c>
      <c r="B65" s="29" t="s">
        <v>26</v>
      </c>
      <c r="C65" s="25">
        <v>6.18</v>
      </c>
      <c r="D65" s="26" t="s">
        <v>20</v>
      </c>
      <c r="E65" s="27">
        <v>183.13</v>
      </c>
      <c r="F65" s="17">
        <f t="shared" si="6"/>
        <v>1131.74</v>
      </c>
    </row>
    <row r="66" spans="1:6" x14ac:dyDescent="0.25">
      <c r="A66" s="30" t="s">
        <v>61</v>
      </c>
      <c r="B66" s="29" t="s">
        <v>62</v>
      </c>
      <c r="C66" s="25">
        <v>0.38</v>
      </c>
      <c r="D66" s="26" t="s">
        <v>20</v>
      </c>
      <c r="E66" s="27">
        <v>90</v>
      </c>
      <c r="F66" s="17">
        <f t="shared" si="6"/>
        <v>34.200000000000003</v>
      </c>
    </row>
    <row r="67" spans="1:6" ht="25.5" x14ac:dyDescent="0.25">
      <c r="A67" s="30" t="s">
        <v>63</v>
      </c>
      <c r="B67" s="29" t="s">
        <v>64</v>
      </c>
      <c r="C67" s="25">
        <v>1</v>
      </c>
      <c r="D67" s="26" t="s">
        <v>8</v>
      </c>
      <c r="E67" s="27">
        <v>9125.25</v>
      </c>
      <c r="F67" s="17">
        <f t="shared" si="6"/>
        <v>9125.25</v>
      </c>
    </row>
    <row r="68" spans="1:6" x14ac:dyDescent="0.25">
      <c r="A68" s="30"/>
      <c r="B68" s="29"/>
      <c r="C68" s="25"/>
      <c r="D68" s="26"/>
      <c r="E68" s="27"/>
      <c r="F68" s="17"/>
    </row>
    <row r="69" spans="1:6" ht="25.5" x14ac:dyDescent="0.25">
      <c r="A69" s="37">
        <v>9.1999999999999993</v>
      </c>
      <c r="B69" s="28" t="s">
        <v>65</v>
      </c>
      <c r="C69" s="17"/>
      <c r="D69" s="18"/>
      <c r="E69" s="17"/>
      <c r="F69" s="17"/>
    </row>
    <row r="70" spans="1:6" x14ac:dyDescent="0.25">
      <c r="A70" s="38" t="s">
        <v>66</v>
      </c>
      <c r="B70" s="29" t="s">
        <v>13</v>
      </c>
      <c r="C70" s="25">
        <v>1</v>
      </c>
      <c r="D70" s="26" t="s">
        <v>8</v>
      </c>
      <c r="E70" s="27">
        <v>600</v>
      </c>
      <c r="F70" s="17">
        <f t="shared" ref="F70:F78" si="7">ROUND(E70*C70,2)</f>
        <v>600</v>
      </c>
    </row>
    <row r="71" spans="1:6" ht="25.5" x14ac:dyDescent="0.25">
      <c r="A71" s="38" t="s">
        <v>67</v>
      </c>
      <c r="B71" s="29" t="s">
        <v>52</v>
      </c>
      <c r="C71" s="25">
        <f>4+1+1</f>
        <v>6</v>
      </c>
      <c r="D71" s="26" t="s">
        <v>14</v>
      </c>
      <c r="E71" s="27">
        <v>1625.3</v>
      </c>
      <c r="F71" s="17">
        <f t="shared" si="7"/>
        <v>9751.7999999999993</v>
      </c>
    </row>
    <row r="72" spans="1:6" ht="25.5" x14ac:dyDescent="0.25">
      <c r="A72" s="38" t="s">
        <v>68</v>
      </c>
      <c r="B72" s="29" t="s">
        <v>54</v>
      </c>
      <c r="C72" s="25">
        <v>4</v>
      </c>
      <c r="D72" s="26" t="s">
        <v>8</v>
      </c>
      <c r="E72" s="27">
        <v>1233.0999999999999</v>
      </c>
      <c r="F72" s="17">
        <f t="shared" si="7"/>
        <v>4932.3999999999996</v>
      </c>
    </row>
    <row r="73" spans="1:6" ht="25.5" x14ac:dyDescent="0.25">
      <c r="A73" s="38" t="s">
        <v>69</v>
      </c>
      <c r="B73" s="29" t="s">
        <v>56</v>
      </c>
      <c r="C73" s="25">
        <v>2</v>
      </c>
      <c r="D73" s="26" t="s">
        <v>8</v>
      </c>
      <c r="E73" s="27">
        <v>1285.02</v>
      </c>
      <c r="F73" s="17">
        <f t="shared" si="7"/>
        <v>2570.04</v>
      </c>
    </row>
    <row r="74" spans="1:6" ht="25.5" x14ac:dyDescent="0.25">
      <c r="A74" s="38" t="s">
        <v>70</v>
      </c>
      <c r="B74" s="29" t="s">
        <v>58</v>
      </c>
      <c r="C74" s="25">
        <f>0.03*2</f>
        <v>0.06</v>
      </c>
      <c r="D74" s="26" t="s">
        <v>20</v>
      </c>
      <c r="E74" s="27">
        <v>10104.049999999999</v>
      </c>
      <c r="F74" s="17">
        <f t="shared" si="7"/>
        <v>606.24</v>
      </c>
    </row>
    <row r="75" spans="1:6" x14ac:dyDescent="0.25">
      <c r="A75" s="38" t="s">
        <v>71</v>
      </c>
      <c r="B75" s="24" t="s">
        <v>22</v>
      </c>
      <c r="C75" s="25">
        <v>2.84</v>
      </c>
      <c r="D75" s="26" t="s">
        <v>20</v>
      </c>
      <c r="E75" s="27">
        <v>154.52000000000001</v>
      </c>
      <c r="F75" s="22">
        <f t="shared" si="7"/>
        <v>438.84</v>
      </c>
    </row>
    <row r="76" spans="1:6" ht="25.5" x14ac:dyDescent="0.25">
      <c r="A76" s="38" t="s">
        <v>72</v>
      </c>
      <c r="B76" s="24" t="s">
        <v>26</v>
      </c>
      <c r="C76" s="25">
        <v>2.4</v>
      </c>
      <c r="D76" s="26" t="s">
        <v>20</v>
      </c>
      <c r="E76" s="27">
        <v>183.13</v>
      </c>
      <c r="F76" s="22">
        <f t="shared" si="7"/>
        <v>439.51</v>
      </c>
    </row>
    <row r="77" spans="1:6" x14ac:dyDescent="0.25">
      <c r="A77" s="38" t="s">
        <v>73</v>
      </c>
      <c r="B77" s="24" t="s">
        <v>62</v>
      </c>
      <c r="C77" s="25">
        <f>(+C75-C76)*1.2</f>
        <v>0.53</v>
      </c>
      <c r="D77" s="26" t="s">
        <v>20</v>
      </c>
      <c r="E77" s="27">
        <v>90</v>
      </c>
      <c r="F77" s="22">
        <f t="shared" si="7"/>
        <v>47.7</v>
      </c>
    </row>
    <row r="78" spans="1:6" ht="25.5" x14ac:dyDescent="0.25">
      <c r="A78" s="38" t="s">
        <v>74</v>
      </c>
      <c r="B78" s="24" t="s">
        <v>64</v>
      </c>
      <c r="C78" s="25">
        <v>1</v>
      </c>
      <c r="D78" s="26" t="s">
        <v>8</v>
      </c>
      <c r="E78" s="27">
        <v>9125.25</v>
      </c>
      <c r="F78" s="22">
        <f t="shared" si="7"/>
        <v>9125.25</v>
      </c>
    </row>
    <row r="79" spans="1:6" x14ac:dyDescent="0.25">
      <c r="A79" s="111"/>
      <c r="B79" s="112"/>
      <c r="C79" s="113"/>
      <c r="D79" s="114"/>
      <c r="E79" s="115"/>
      <c r="F79" s="123"/>
    </row>
    <row r="80" spans="1:6" ht="25.5" x14ac:dyDescent="0.25">
      <c r="A80" s="124">
        <v>9.1999999999999993</v>
      </c>
      <c r="B80" s="125" t="s">
        <v>75</v>
      </c>
      <c r="C80" s="122"/>
      <c r="D80" s="126"/>
      <c r="E80" s="122"/>
      <c r="F80" s="122"/>
    </row>
    <row r="81" spans="1:6" x14ac:dyDescent="0.25">
      <c r="A81" s="38" t="s">
        <v>66</v>
      </c>
      <c r="B81" s="29" t="s">
        <v>13</v>
      </c>
      <c r="C81" s="25">
        <v>1</v>
      </c>
      <c r="D81" s="26" t="s">
        <v>8</v>
      </c>
      <c r="E81" s="27">
        <v>600</v>
      </c>
      <c r="F81" s="22">
        <f t="shared" ref="F81:F89" si="8">ROUND(E81*C81,2)</f>
        <v>600</v>
      </c>
    </row>
    <row r="82" spans="1:6" ht="25.5" x14ac:dyDescent="0.25">
      <c r="A82" s="38" t="s">
        <v>67</v>
      </c>
      <c r="B82" s="29" t="s">
        <v>52</v>
      </c>
      <c r="C82" s="25">
        <f>3+1+1</f>
        <v>5</v>
      </c>
      <c r="D82" s="26" t="s">
        <v>14</v>
      </c>
      <c r="E82" s="27">
        <v>1625.3</v>
      </c>
      <c r="F82" s="22">
        <f t="shared" si="8"/>
        <v>8126.5</v>
      </c>
    </row>
    <row r="83" spans="1:6" ht="25.5" x14ac:dyDescent="0.25">
      <c r="A83" s="38" t="s">
        <v>68</v>
      </c>
      <c r="B83" s="29" t="s">
        <v>54</v>
      </c>
      <c r="C83" s="25">
        <v>4</v>
      </c>
      <c r="D83" s="26" t="s">
        <v>8</v>
      </c>
      <c r="E83" s="27">
        <v>1233.0999999999999</v>
      </c>
      <c r="F83" s="22">
        <f t="shared" si="8"/>
        <v>4932.3999999999996</v>
      </c>
    </row>
    <row r="84" spans="1:6" ht="25.5" x14ac:dyDescent="0.25">
      <c r="A84" s="38" t="s">
        <v>69</v>
      </c>
      <c r="B84" s="29" t="s">
        <v>56</v>
      </c>
      <c r="C84" s="25">
        <v>2</v>
      </c>
      <c r="D84" s="26" t="s">
        <v>8</v>
      </c>
      <c r="E84" s="27">
        <v>1285.02</v>
      </c>
      <c r="F84" s="22">
        <f t="shared" si="8"/>
        <v>2570.04</v>
      </c>
    </row>
    <row r="85" spans="1:6" ht="25.5" x14ac:dyDescent="0.25">
      <c r="A85" s="38" t="s">
        <v>70</v>
      </c>
      <c r="B85" s="24" t="s">
        <v>58</v>
      </c>
      <c r="C85" s="25">
        <f>0.03*2</f>
        <v>0.06</v>
      </c>
      <c r="D85" s="26" t="s">
        <v>20</v>
      </c>
      <c r="E85" s="27">
        <v>10104.049999999999</v>
      </c>
      <c r="F85" s="22">
        <f t="shared" si="8"/>
        <v>606.24</v>
      </c>
    </row>
    <row r="86" spans="1:6" x14ac:dyDescent="0.25">
      <c r="A86" s="38" t="s">
        <v>71</v>
      </c>
      <c r="B86" s="24" t="s">
        <v>22</v>
      </c>
      <c r="C86" s="25">
        <f>0.65*1.09*3</f>
        <v>2.13</v>
      </c>
      <c r="D86" s="26" t="s">
        <v>20</v>
      </c>
      <c r="E86" s="27">
        <v>154.52000000000001</v>
      </c>
      <c r="F86" s="22">
        <f t="shared" si="8"/>
        <v>329.13</v>
      </c>
    </row>
    <row r="87" spans="1:6" ht="25.5" x14ac:dyDescent="0.25">
      <c r="A87" s="38" t="s">
        <v>72</v>
      </c>
      <c r="B87" s="24" t="s">
        <v>26</v>
      </c>
      <c r="C87" s="25">
        <v>1.81</v>
      </c>
      <c r="D87" s="26" t="s">
        <v>20</v>
      </c>
      <c r="E87" s="27">
        <v>183.13</v>
      </c>
      <c r="F87" s="22">
        <f t="shared" si="8"/>
        <v>331.47</v>
      </c>
    </row>
    <row r="88" spans="1:6" x14ac:dyDescent="0.25">
      <c r="A88" s="38" t="s">
        <v>73</v>
      </c>
      <c r="B88" s="24" t="s">
        <v>62</v>
      </c>
      <c r="C88" s="25">
        <f>(+C86-C87)*1.2</f>
        <v>0.38</v>
      </c>
      <c r="D88" s="26" t="s">
        <v>20</v>
      </c>
      <c r="E88" s="27">
        <v>90</v>
      </c>
      <c r="F88" s="22">
        <f t="shared" si="8"/>
        <v>34.200000000000003</v>
      </c>
    </row>
    <row r="89" spans="1:6" ht="25.5" x14ac:dyDescent="0.25">
      <c r="A89" s="38" t="s">
        <v>74</v>
      </c>
      <c r="B89" s="24" t="s">
        <v>64</v>
      </c>
      <c r="C89" s="25">
        <v>1</v>
      </c>
      <c r="D89" s="26" t="s">
        <v>8</v>
      </c>
      <c r="E89" s="27">
        <v>9125.25</v>
      </c>
      <c r="F89" s="22">
        <f t="shared" si="8"/>
        <v>9125.25</v>
      </c>
    </row>
    <row r="90" spans="1:6" x14ac:dyDescent="0.25">
      <c r="A90" s="23"/>
      <c r="B90" s="24"/>
      <c r="C90" s="25"/>
      <c r="D90" s="26"/>
      <c r="E90" s="27"/>
      <c r="F90" s="22"/>
    </row>
    <row r="91" spans="1:6" s="36" customFormat="1" ht="25.5" x14ac:dyDescent="0.25">
      <c r="A91" s="19">
        <f>+A56+1</f>
        <v>10</v>
      </c>
      <c r="B91" s="20" t="s">
        <v>76</v>
      </c>
      <c r="C91" s="32"/>
      <c r="D91" s="33"/>
      <c r="E91" s="34"/>
      <c r="F91" s="39"/>
    </row>
    <row r="92" spans="1:6" s="36" customFormat="1" x14ac:dyDescent="0.25">
      <c r="A92" s="19"/>
      <c r="B92" s="20"/>
      <c r="C92" s="32"/>
      <c r="D92" s="33"/>
      <c r="E92" s="34"/>
      <c r="F92" s="39"/>
    </row>
    <row r="93" spans="1:6" s="36" customFormat="1" x14ac:dyDescent="0.25">
      <c r="A93" s="19">
        <v>10.1</v>
      </c>
      <c r="B93" s="40" t="s">
        <v>77</v>
      </c>
      <c r="C93" s="32"/>
      <c r="D93" s="33"/>
      <c r="E93" s="34"/>
      <c r="F93" s="39"/>
    </row>
    <row r="94" spans="1:6" s="2" customFormat="1" x14ac:dyDescent="0.25">
      <c r="A94" s="23" t="s">
        <v>78</v>
      </c>
      <c r="B94" s="24" t="s">
        <v>79</v>
      </c>
      <c r="C94" s="25">
        <v>241</v>
      </c>
      <c r="D94" s="18" t="s">
        <v>8</v>
      </c>
      <c r="E94" s="27">
        <v>4740.32</v>
      </c>
      <c r="F94" s="22">
        <f t="shared" ref="F94:F95" si="9">ROUND(E94*C94,2)</f>
        <v>1142417.1200000001</v>
      </c>
    </row>
    <row r="95" spans="1:6" s="2" customFormat="1" x14ac:dyDescent="0.25">
      <c r="A95" s="23" t="s">
        <v>80</v>
      </c>
      <c r="B95" s="24" t="s">
        <v>81</v>
      </c>
      <c r="C95" s="25">
        <v>103</v>
      </c>
      <c r="D95" s="18" t="s">
        <v>8</v>
      </c>
      <c r="E95" s="27">
        <v>4095.45</v>
      </c>
      <c r="F95" s="22">
        <f t="shared" si="9"/>
        <v>421831.35</v>
      </c>
    </row>
    <row r="96" spans="1:6" x14ac:dyDescent="0.25">
      <c r="A96" s="23"/>
      <c r="B96" s="24"/>
      <c r="C96" s="25"/>
      <c r="D96" s="26"/>
      <c r="E96" s="27"/>
      <c r="F96" s="22"/>
    </row>
    <row r="97" spans="1:6" s="36" customFormat="1" x14ac:dyDescent="0.25">
      <c r="A97" s="19">
        <v>10.199999999999999</v>
      </c>
      <c r="B97" s="20" t="s">
        <v>82</v>
      </c>
      <c r="C97" s="32"/>
      <c r="D97" s="33"/>
      <c r="E97" s="34"/>
      <c r="F97" s="39"/>
    </row>
    <row r="98" spans="1:6" s="2" customFormat="1" x14ac:dyDescent="0.25">
      <c r="A98" s="23" t="s">
        <v>83</v>
      </c>
      <c r="B98" s="24" t="s">
        <v>84</v>
      </c>
      <c r="C98" s="25">
        <f>(C94)*(1*1*0.1)</f>
        <v>24.1</v>
      </c>
      <c r="D98" s="18" t="s">
        <v>20</v>
      </c>
      <c r="E98" s="27">
        <v>954.27</v>
      </c>
      <c r="F98" s="22">
        <f t="shared" ref="F98:F100" si="10">ROUND(E98*C98,2)</f>
        <v>22997.91</v>
      </c>
    </row>
    <row r="99" spans="1:6" s="2" customFormat="1" x14ac:dyDescent="0.25">
      <c r="A99" s="23" t="s">
        <v>85</v>
      </c>
      <c r="B99" s="24" t="s">
        <v>86</v>
      </c>
      <c r="C99" s="25">
        <f>(0.35*0.2*1)*(C94)</f>
        <v>16.87</v>
      </c>
      <c r="D99" s="18" t="s">
        <v>20</v>
      </c>
      <c r="E99" s="27">
        <v>954.27</v>
      </c>
      <c r="F99" s="22">
        <f t="shared" si="10"/>
        <v>16098.53</v>
      </c>
    </row>
    <row r="100" spans="1:6" s="2" customFormat="1" x14ac:dyDescent="0.25">
      <c r="A100" s="23" t="s">
        <v>87</v>
      </c>
      <c r="B100" s="24" t="s">
        <v>88</v>
      </c>
      <c r="C100" s="25">
        <f>(C98+C99)*1.4</f>
        <v>57.36</v>
      </c>
      <c r="D100" s="18" t="s">
        <v>20</v>
      </c>
      <c r="E100" s="27">
        <v>210</v>
      </c>
      <c r="F100" s="22">
        <f t="shared" si="10"/>
        <v>12045.6</v>
      </c>
    </row>
    <row r="101" spans="1:6" x14ac:dyDescent="0.25">
      <c r="A101" s="23"/>
      <c r="B101" s="24"/>
      <c r="C101" s="25"/>
      <c r="D101" s="26"/>
      <c r="E101" s="27"/>
      <c r="F101" s="22"/>
    </row>
    <row r="102" spans="1:6" s="36" customFormat="1" x14ac:dyDescent="0.25">
      <c r="A102" s="19">
        <v>10.3</v>
      </c>
      <c r="B102" s="20" t="s">
        <v>89</v>
      </c>
      <c r="C102" s="32"/>
      <c r="D102" s="33"/>
      <c r="E102" s="34"/>
      <c r="F102" s="39"/>
    </row>
    <row r="103" spans="1:6" s="2" customFormat="1" x14ac:dyDescent="0.25">
      <c r="A103" s="23" t="s">
        <v>90</v>
      </c>
      <c r="B103" s="24" t="s">
        <v>91</v>
      </c>
      <c r="C103" s="25">
        <f>(C94)*1</f>
        <v>241</v>
      </c>
      <c r="D103" s="18" t="s">
        <v>18</v>
      </c>
      <c r="E103" s="27">
        <v>1113.1199999999999</v>
      </c>
      <c r="F103" s="22">
        <f t="shared" ref="F103:F104" si="11">ROUND(E103*C103,2)</f>
        <v>268261.92</v>
      </c>
    </row>
    <row r="104" spans="1:6" s="2" customFormat="1" x14ac:dyDescent="0.25">
      <c r="A104" s="23" t="s">
        <v>92</v>
      </c>
      <c r="B104" s="24" t="s">
        <v>86</v>
      </c>
      <c r="C104" s="25">
        <f>(C94)</f>
        <v>241</v>
      </c>
      <c r="D104" s="18" t="s">
        <v>14</v>
      </c>
      <c r="E104" s="27">
        <v>1219.5999999999999</v>
      </c>
      <c r="F104" s="22">
        <f t="shared" si="11"/>
        <v>293923.59999999998</v>
      </c>
    </row>
    <row r="105" spans="1:6" s="2" customFormat="1" x14ac:dyDescent="0.25">
      <c r="A105" s="23"/>
      <c r="B105" s="24"/>
      <c r="C105" s="25"/>
      <c r="D105" s="18"/>
      <c r="E105" s="27"/>
      <c r="F105" s="22"/>
    </row>
    <row r="106" spans="1:6" s="2" customFormat="1" ht="76.5" x14ac:dyDescent="0.25">
      <c r="A106" s="19">
        <f>+A91+1</f>
        <v>11</v>
      </c>
      <c r="B106" s="24" t="s">
        <v>93</v>
      </c>
      <c r="C106" s="25">
        <f>+$C$16</f>
        <v>3020</v>
      </c>
      <c r="D106" s="18" t="s">
        <v>14</v>
      </c>
      <c r="E106" s="27">
        <v>24.8</v>
      </c>
      <c r="F106" s="22">
        <f>ROUND(E106*C106,2)</f>
        <v>74896</v>
      </c>
    </row>
    <row r="107" spans="1:6" s="2" customFormat="1" x14ac:dyDescent="0.25">
      <c r="A107" s="23"/>
      <c r="B107" s="24"/>
      <c r="C107" s="25"/>
      <c r="D107" s="18"/>
      <c r="E107" s="27"/>
      <c r="F107" s="22"/>
    </row>
    <row r="108" spans="1:6" ht="25.5" x14ac:dyDescent="0.25">
      <c r="A108" s="41">
        <f>A106+1</f>
        <v>12</v>
      </c>
      <c r="B108" s="16" t="s">
        <v>94</v>
      </c>
      <c r="C108" s="17">
        <f>+$C$16</f>
        <v>3020</v>
      </c>
      <c r="D108" s="18" t="s">
        <v>14</v>
      </c>
      <c r="E108" s="17">
        <v>15</v>
      </c>
      <c r="F108" s="17">
        <f t="shared" ref="F108" si="12">ROUND(E108*C108,2)</f>
        <v>45300</v>
      </c>
    </row>
    <row r="109" spans="1:6" s="43" customFormat="1" x14ac:dyDescent="0.25">
      <c r="A109" s="133"/>
      <c r="B109" s="134" t="s">
        <v>95</v>
      </c>
      <c r="C109" s="135"/>
      <c r="D109" s="136"/>
      <c r="E109" s="135"/>
      <c r="F109" s="137">
        <f>SUM(F15:F108)</f>
        <v>7013454.0099999998</v>
      </c>
    </row>
    <row r="110" spans="1:6" s="43" customFormat="1" x14ac:dyDescent="0.25">
      <c r="A110" s="127" t="s">
        <v>96</v>
      </c>
      <c r="B110" s="128" t="s">
        <v>97</v>
      </c>
      <c r="C110" s="129"/>
      <c r="D110" s="130"/>
      <c r="E110" s="131"/>
      <c r="F110" s="132"/>
    </row>
    <row r="111" spans="1:6" s="43" customFormat="1" x14ac:dyDescent="0.25">
      <c r="A111" s="47"/>
      <c r="B111" s="48"/>
      <c r="C111" s="44"/>
      <c r="D111" s="45"/>
      <c r="E111" s="46"/>
      <c r="F111" s="22"/>
    </row>
    <row r="112" spans="1:6" s="43" customFormat="1" ht="51" x14ac:dyDescent="0.25">
      <c r="A112" s="49">
        <v>1</v>
      </c>
      <c r="B112" s="80" t="s">
        <v>116</v>
      </c>
      <c r="C112" s="44">
        <v>1</v>
      </c>
      <c r="D112" s="50" t="s">
        <v>8</v>
      </c>
      <c r="E112" s="44">
        <v>43500</v>
      </c>
      <c r="F112" s="22">
        <f>ROUND(E112*C112,2)</f>
        <v>43500</v>
      </c>
    </row>
    <row r="113" spans="1:6" s="43" customFormat="1" x14ac:dyDescent="0.25">
      <c r="A113" s="49"/>
      <c r="B113" s="80"/>
      <c r="C113" s="44"/>
      <c r="D113" s="50"/>
      <c r="E113" s="44"/>
      <c r="F113" s="22"/>
    </row>
    <row r="114" spans="1:6" s="43" customFormat="1" ht="25.5" x14ac:dyDescent="0.25">
      <c r="A114" s="51">
        <v>2</v>
      </c>
      <c r="B114" s="24" t="s">
        <v>117</v>
      </c>
      <c r="C114" s="52">
        <v>8</v>
      </c>
      <c r="D114" s="53" t="s">
        <v>118</v>
      </c>
      <c r="E114" s="52">
        <v>35000</v>
      </c>
      <c r="F114" s="22">
        <f>ROUND(E114*C114,2)</f>
        <v>280000</v>
      </c>
    </row>
    <row r="115" spans="1:6" s="43" customFormat="1" x14ac:dyDescent="0.25">
      <c r="A115" s="54"/>
      <c r="B115" s="42" t="s">
        <v>98</v>
      </c>
      <c r="C115" s="55"/>
      <c r="D115" s="56"/>
      <c r="E115" s="55"/>
      <c r="F115" s="57">
        <f>SUM(F112:F114)</f>
        <v>323500</v>
      </c>
    </row>
    <row r="116" spans="1:6" s="43" customFormat="1" ht="8.25" customHeight="1" x14ac:dyDescent="0.25">
      <c r="A116" s="58"/>
      <c r="B116" s="24"/>
      <c r="C116" s="17"/>
      <c r="D116" s="59"/>
      <c r="E116" s="60"/>
      <c r="F116" s="22"/>
    </row>
    <row r="117" spans="1:6" s="43" customFormat="1" x14ac:dyDescent="0.25">
      <c r="A117" s="61"/>
      <c r="B117" s="62" t="s">
        <v>99</v>
      </c>
      <c r="C117" s="63"/>
      <c r="D117" s="64"/>
      <c r="E117" s="63"/>
      <c r="F117" s="63">
        <f>F115+F109</f>
        <v>7336954.0099999998</v>
      </c>
    </row>
    <row r="118" spans="1:6" s="43" customFormat="1" x14ac:dyDescent="0.25">
      <c r="A118" s="58"/>
      <c r="B118" s="24"/>
      <c r="C118" s="17"/>
      <c r="D118" s="59"/>
      <c r="E118" s="60"/>
      <c r="F118" s="22"/>
    </row>
    <row r="119" spans="1:6" s="43" customFormat="1" x14ac:dyDescent="0.25">
      <c r="A119" s="65"/>
      <c r="B119" s="31" t="s">
        <v>100</v>
      </c>
      <c r="C119" s="66"/>
      <c r="D119" s="26"/>
      <c r="E119" s="66"/>
      <c r="F119" s="67"/>
    </row>
    <row r="120" spans="1:6" s="43" customFormat="1" x14ac:dyDescent="0.25">
      <c r="A120" s="65"/>
      <c r="B120" s="30" t="s">
        <v>101</v>
      </c>
      <c r="C120" s="68">
        <v>0.1</v>
      </c>
      <c r="D120" s="26"/>
      <c r="E120" s="66"/>
      <c r="F120" s="67">
        <f t="shared" ref="F120" si="13">ROUND($F$117*C120,2)</f>
        <v>733695.4</v>
      </c>
    </row>
    <row r="121" spans="1:6" s="43" customFormat="1" x14ac:dyDescent="0.25">
      <c r="A121" s="65"/>
      <c r="B121" s="30" t="s">
        <v>102</v>
      </c>
      <c r="C121" s="68">
        <v>0.03</v>
      </c>
      <c r="D121" s="69"/>
      <c r="E121" s="66"/>
      <c r="F121" s="67">
        <f t="shared" ref="F121:F130" si="14">ROUND($F$117*C121,2)</f>
        <v>220108.62</v>
      </c>
    </row>
    <row r="122" spans="1:6" s="43" customFormat="1" x14ac:dyDescent="0.25">
      <c r="A122" s="65"/>
      <c r="B122" s="30" t="s">
        <v>103</v>
      </c>
      <c r="C122" s="68">
        <v>0.04</v>
      </c>
      <c r="D122" s="69"/>
      <c r="E122" s="66"/>
      <c r="F122" s="67">
        <f t="shared" si="14"/>
        <v>293478.15999999997</v>
      </c>
    </row>
    <row r="123" spans="1:6" x14ac:dyDescent="0.25">
      <c r="A123" s="65"/>
      <c r="B123" s="30" t="s">
        <v>104</v>
      </c>
      <c r="C123" s="68">
        <v>4.4999999999999998E-2</v>
      </c>
      <c r="D123" s="69"/>
      <c r="E123" s="66"/>
      <c r="F123" s="67">
        <f t="shared" si="14"/>
        <v>330162.93</v>
      </c>
    </row>
    <row r="124" spans="1:6" x14ac:dyDescent="0.25">
      <c r="A124" s="65"/>
      <c r="B124" s="30" t="s">
        <v>105</v>
      </c>
      <c r="C124" s="68">
        <v>0.05</v>
      </c>
      <c r="D124" s="70"/>
      <c r="E124" s="71"/>
      <c r="F124" s="67">
        <f t="shared" si="14"/>
        <v>366847.7</v>
      </c>
    </row>
    <row r="125" spans="1:6" x14ac:dyDescent="0.25">
      <c r="A125" s="65"/>
      <c r="B125" s="30" t="s">
        <v>131</v>
      </c>
      <c r="C125" s="68">
        <v>0.1</v>
      </c>
      <c r="D125" s="69"/>
      <c r="E125" s="72"/>
      <c r="F125" s="67">
        <f t="shared" si="14"/>
        <v>733695.4</v>
      </c>
    </row>
    <row r="126" spans="1:6" x14ac:dyDescent="0.25">
      <c r="A126" s="73"/>
      <c r="B126" s="30" t="s">
        <v>106</v>
      </c>
      <c r="C126" s="68">
        <v>1.4999999999999999E-2</v>
      </c>
      <c r="D126" s="74"/>
      <c r="E126" s="75"/>
      <c r="F126" s="67">
        <f t="shared" si="14"/>
        <v>110054.31</v>
      </c>
    </row>
    <row r="127" spans="1:6" x14ac:dyDescent="0.25">
      <c r="A127" s="76"/>
      <c r="B127" s="30" t="s">
        <v>107</v>
      </c>
      <c r="C127" s="77">
        <v>0.18</v>
      </c>
      <c r="D127" s="74"/>
      <c r="E127" s="75"/>
      <c r="F127" s="67">
        <f>ROUND($F$120*C127,2)</f>
        <v>132065.17000000001</v>
      </c>
    </row>
    <row r="128" spans="1:6" x14ac:dyDescent="0.25">
      <c r="A128" s="78"/>
      <c r="B128" s="30" t="s">
        <v>108</v>
      </c>
      <c r="C128" s="68">
        <v>0.01</v>
      </c>
      <c r="D128" s="69"/>
      <c r="E128" s="66"/>
      <c r="F128" s="67">
        <f t="shared" si="14"/>
        <v>73369.539999999994</v>
      </c>
    </row>
    <row r="129" spans="1:7" x14ac:dyDescent="0.25">
      <c r="A129" s="78"/>
      <c r="B129" s="30" t="s">
        <v>109</v>
      </c>
      <c r="C129" s="68">
        <v>1E-3</v>
      </c>
      <c r="D129" s="26"/>
      <c r="E129" s="66"/>
      <c r="F129" s="67">
        <f t="shared" si="14"/>
        <v>7336.95</v>
      </c>
    </row>
    <row r="130" spans="1:7" x14ac:dyDescent="0.25">
      <c r="A130" s="78"/>
      <c r="B130" s="79" t="s">
        <v>110</v>
      </c>
      <c r="C130" s="68">
        <v>0.05</v>
      </c>
      <c r="D130" s="26"/>
      <c r="E130" s="66"/>
      <c r="F130" s="67">
        <f t="shared" si="14"/>
        <v>366847.7</v>
      </c>
    </row>
    <row r="131" spans="1:7" x14ac:dyDescent="0.25">
      <c r="A131" s="81"/>
      <c r="B131" s="82" t="s">
        <v>111</v>
      </c>
      <c r="C131" s="83"/>
      <c r="D131" s="84"/>
      <c r="E131" s="83"/>
      <c r="F131" s="85">
        <f>SUM(F120:F130)</f>
        <v>3367661.88</v>
      </c>
    </row>
    <row r="132" spans="1:7" x14ac:dyDescent="0.25">
      <c r="A132" s="78"/>
      <c r="B132" s="86"/>
      <c r="C132" s="66"/>
      <c r="D132" s="69"/>
      <c r="E132" s="66"/>
      <c r="F132" s="67"/>
    </row>
    <row r="133" spans="1:7" x14ac:dyDescent="0.25">
      <c r="A133" s="87"/>
      <c r="B133" s="88" t="s">
        <v>112</v>
      </c>
      <c r="C133" s="89"/>
      <c r="D133" s="90"/>
      <c r="E133" s="89"/>
      <c r="F133" s="91">
        <f>F131+F117</f>
        <v>10704615.890000001</v>
      </c>
      <c r="G133" s="96"/>
    </row>
    <row r="134" spans="1:7" x14ac:dyDescent="0.25">
      <c r="A134" s="9"/>
      <c r="B134" s="9"/>
      <c r="C134" s="8"/>
      <c r="D134" s="9"/>
      <c r="E134" s="8"/>
      <c r="F134" s="8"/>
    </row>
    <row r="135" spans="1:7" x14ac:dyDescent="0.25">
      <c r="A135" s="9"/>
      <c r="B135" s="9"/>
      <c r="C135" s="8"/>
      <c r="D135" s="9"/>
      <c r="E135" s="8"/>
      <c r="F135" s="8"/>
    </row>
    <row r="136" spans="1:7" ht="15" x14ac:dyDescent="0.25">
      <c r="A136" s="143" t="s">
        <v>113</v>
      </c>
      <c r="B136" s="143"/>
      <c r="C136" s="143"/>
      <c r="D136" s="143"/>
      <c r="E136" s="143"/>
      <c r="F136" s="143"/>
    </row>
    <row r="137" spans="1:7" x14ac:dyDescent="0.25">
      <c r="A137" s="103"/>
      <c r="B137" s="104"/>
      <c r="C137" s="92"/>
      <c r="D137" s="92"/>
      <c r="E137" s="92"/>
      <c r="F137" s="92"/>
    </row>
    <row r="138" spans="1:7" x14ac:dyDescent="0.25">
      <c r="A138" s="105"/>
      <c r="B138" s="105"/>
      <c r="C138" s="144"/>
      <c r="D138" s="144"/>
      <c r="E138" s="144"/>
      <c r="F138" s="144"/>
    </row>
    <row r="139" spans="1:7" x14ac:dyDescent="0.25">
      <c r="A139" s="9"/>
      <c r="B139" s="9"/>
      <c r="C139" s="8"/>
      <c r="D139" s="9"/>
      <c r="E139" s="8"/>
      <c r="F139" s="8"/>
    </row>
    <row r="140" spans="1:7" x14ac:dyDescent="0.25">
      <c r="A140" s="9"/>
      <c r="B140" s="9"/>
      <c r="C140" s="8"/>
      <c r="D140" s="9"/>
      <c r="E140" s="8"/>
      <c r="F140" s="8"/>
    </row>
    <row r="141" spans="1:7" x14ac:dyDescent="0.25">
      <c r="A141" s="145" t="s">
        <v>114</v>
      </c>
      <c r="B141" s="145"/>
      <c r="C141" s="145"/>
      <c r="D141" s="145"/>
      <c r="E141" s="145"/>
      <c r="F141" s="145"/>
    </row>
    <row r="142" spans="1:7" x14ac:dyDescent="0.25">
      <c r="A142" s="146" t="s">
        <v>115</v>
      </c>
      <c r="B142" s="146"/>
      <c r="C142" s="146"/>
      <c r="D142" s="146"/>
      <c r="E142" s="146"/>
      <c r="F142" s="146"/>
    </row>
    <row r="143" spans="1:7" x14ac:dyDescent="0.25">
      <c r="A143" s="106"/>
      <c r="B143" s="107"/>
      <c r="C143" s="108"/>
      <c r="D143" s="109"/>
      <c r="E143" s="110"/>
      <c r="F143" s="110"/>
    </row>
    <row r="144" spans="1:7" ht="12.75" customHeight="1" x14ac:dyDescent="0.25">
      <c r="A144" s="9"/>
      <c r="B144" s="9"/>
      <c r="C144" s="8"/>
      <c r="D144" s="9"/>
      <c r="E144" s="8"/>
      <c r="F144" s="8"/>
    </row>
    <row r="145" spans="1:6" ht="12.75" customHeight="1" x14ac:dyDescent="0.25"/>
    <row r="146" spans="1:6" x14ac:dyDescent="0.25">
      <c r="A146" s="93"/>
      <c r="B146" s="94"/>
      <c r="C146" s="95"/>
      <c r="D146" s="95"/>
      <c r="E146" s="95"/>
      <c r="F146" s="95"/>
    </row>
  </sheetData>
  <mergeCells count="11">
    <mergeCell ref="B8:F8"/>
    <mergeCell ref="A136:F136"/>
    <mergeCell ref="C138:F138"/>
    <mergeCell ref="A141:F141"/>
    <mergeCell ref="A142:F142"/>
    <mergeCell ref="A7:B7"/>
    <mergeCell ref="A1:F1"/>
    <mergeCell ref="A2:F2"/>
    <mergeCell ref="A3:F3"/>
    <mergeCell ref="A4:F4"/>
    <mergeCell ref="A6:F6"/>
  </mergeCells>
  <conditionalFormatting sqref="F136:F142">
    <cfRule type="cellIs" dxfId="0" priority="1" stopIfTrue="1" operator="lessThan">
      <formula>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scale="90" orientation="portrait" horizontalDpi="4294967295" verticalDpi="4294967295" r:id="rId1"/>
  <headerFooter>
    <oddFooter>&amp;CAmpliación Ac. Múltiple Partido - La Gorra
Lote P - Red Disribución Aminilla&amp;R&amp;P/&amp;N</oddFooter>
  </headerFooter>
  <rowBreaks count="3" manualBreakCount="3">
    <brk id="46" max="5" man="1"/>
    <brk id="79" max="5" man="1"/>
    <brk id="10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 AMINILLA SIN ENLACE </vt:lpstr>
      <vt:lpstr>'PRES. AMINILLA SIN ENLACE '!Área_de_impresión</vt:lpstr>
      <vt:lpstr>'PRES. AMINILLA SIN ENLACE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 Evelyn Jiménez Cepeda</dc:creator>
  <cp:lastModifiedBy>Franklin Xavier Morillo Duluc</cp:lastModifiedBy>
  <cp:lastPrinted>2022-05-11T12:32:27Z</cp:lastPrinted>
  <dcterms:created xsi:type="dcterms:W3CDTF">2022-03-14T18:37:11Z</dcterms:created>
  <dcterms:modified xsi:type="dcterms:W3CDTF">2023-07-03T15:32:22Z</dcterms:modified>
</cp:coreProperties>
</file>