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5\SANTIAGO\2022\027-2022\"/>
    </mc:Choice>
  </mc:AlternateContent>
  <bookViews>
    <workbookView xWindow="-105" yWindow="-105" windowWidth="23250" windowHeight="12450"/>
  </bookViews>
  <sheets>
    <sheet name="PRESUPUESTO EQUILIBRADO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REALIZADO">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#N/A</definedName>
    <definedName name="_Fill" hidden="1">#REF!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[1]PVC!#REF!</definedName>
    <definedName name="A_IMPRESIÓN_IM">#REF!</definedName>
    <definedName name="AA">[2]M.O.!#REF!</definedName>
    <definedName name="AC38G40">'[3]LISTADO INSUMOS DEL 2000'!$I$29</definedName>
    <definedName name="acero">#REF!</definedName>
    <definedName name="Acero_QQ">#REF!</definedName>
    <definedName name="acero60">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ICIONAL">#N/A</definedName>
    <definedName name="ADITIVO_IMPERMEABILIZANTE">#REF!</definedName>
    <definedName name="Agua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ambre_Varilla">#REF!</definedName>
    <definedName name="alambre18">#REF!</definedName>
    <definedName name="ALBANIL">#REF!</definedName>
    <definedName name="ALBANIL2">#REF!</definedName>
    <definedName name="ALBANIL3">#REF!</definedName>
    <definedName name="ana">#REF!</definedName>
    <definedName name="ANALISSSSS">#REF!</definedName>
    <definedName name="ANDAMIOS">#REF!</definedName>
    <definedName name="ANGULAR">#REF!</definedName>
    <definedName name="ARANDELA_INODORO_PVC_4">#REF!</definedName>
    <definedName name="ARCILLA_ROJA">#REF!</definedName>
    <definedName name="_xlnm.Extract">#REF!</definedName>
    <definedName name="_xlnm.Print_Area">#REF!</definedName>
    <definedName name="ARENA_PAÑETE">#REF!</definedName>
    <definedName name="ArenaItabo">#REF!</definedName>
    <definedName name="ArenaPlanta">#REF!</definedName>
    <definedName name="as">#N/A</definedName>
    <definedName name="asd">#REF!</definedName>
    <definedName name="AYCARP">[4]INS!#REF!</definedName>
    <definedName name="Ayudante">#REF!</definedName>
    <definedName name="Ayudante_2da">#REF!</definedName>
    <definedName name="Ayudante_Soldador">#REF!</definedName>
    <definedName name="b">[5]ADDENDA!#REF!</definedName>
    <definedName name="BALDOSAS_TRANSPARENTE">#REF!</definedName>
    <definedName name="bas3e">#REF!</definedName>
    <definedName name="BASE_CONTEN">#REF!</definedName>
    <definedName name="bbb">#REF!</definedName>
    <definedName name="bbbb">#REF!</definedName>
    <definedName name="be">#REF!</definedName>
    <definedName name="BLOCK_4">#REF!</definedName>
    <definedName name="BLOCK_6">#REF!</definedName>
    <definedName name="BLOCK_8">#REF!</definedName>
    <definedName name="BLOCK_CALADO">#REF!</definedName>
    <definedName name="bloque8">#REF!</definedName>
    <definedName name="BOMBA_ACHIQUE">#REF!</definedName>
    <definedName name="BOMBILLAS_1500W">[6]INSU!$B$42</definedName>
    <definedName name="BOQUILLA_FREGADERO_CROMO">#REF!</definedName>
    <definedName name="BOQUILLA_LAVADERO_CROMO">#REF!</definedName>
    <definedName name="BOTE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[7]M.O.!$C$9</definedName>
    <definedName name="BVNBVNBV">[8]M.O.!#REF!</definedName>
    <definedName name="C._ADICIONAL">#N/A</definedName>
    <definedName name="caballeteasbecto">[9]precios!#REF!</definedName>
    <definedName name="caballeteasbeto">[9]precios!#REF!</definedName>
    <definedName name="CAJA_2x4_12">#REF!</definedName>
    <definedName name="CAJA_2x4_34">#REF!</definedName>
    <definedName name="CAJA_OCTAGONAL">#REF!</definedName>
    <definedName name="Cal">#REF!</definedName>
    <definedName name="CALICHE">#REF!</definedName>
    <definedName name="CAMION_BOTE">#REF!</definedName>
    <definedName name="CARANTEPECHO">[7]M.O.!#REF!</definedName>
    <definedName name="CARCOL30">[7]M.O.!#REF!</definedName>
    <definedName name="CARCOL50">[7]M.O.!#REF!</definedName>
    <definedName name="CARCOLAMARRE">[7]M.O.!#REF!</definedName>
    <definedName name="CARGA_SOCIAL">#REF!</definedName>
    <definedName name="CARLOSAPLA">[7]M.O.!#REF!</definedName>
    <definedName name="CARLOSAVARIASAGUAS">[7]M.O.!#REF!</definedName>
    <definedName name="CARMURO">[7]M.O.!#REF!</definedName>
    <definedName name="CARP1">[4]INS!#REF!</definedName>
    <definedName name="CARP2">[4]INS!#REF!</definedName>
    <definedName name="CARPDINTEL">[7]M.O.!#REF!</definedName>
    <definedName name="CARPINTERIA_COL_PERIMETRO">#REF!</definedName>
    <definedName name="CARPINTERIA_INSTAL_COL_PERIMETRO">#REF!</definedName>
    <definedName name="CARPVIGA2040">[7]M.O.!#REF!</definedName>
    <definedName name="CARPVIGA3050">[7]M.O.!#REF!</definedName>
    <definedName name="CARPVIGA3060">[7]M.O.!#REF!</definedName>
    <definedName name="CARPVIGA4080">[7]M.O.!#REF!</definedName>
    <definedName name="CARRAMPA">[7]M.O.!#REF!</definedName>
    <definedName name="CARRETILLA">#REF!</definedName>
    <definedName name="CASBESTO">[7]M.O.!#REF!</definedName>
    <definedName name="CBLOCK10">[4]INS!#REF!</definedName>
    <definedName name="cell">'[10]LISTADO INSUMOS DEL 2000'!$I$29</definedName>
    <definedName name="CEMENTO">#REF!</definedName>
    <definedName name="CEMENTO_BLANCO">#REF!</definedName>
    <definedName name="CEMENTO_PVC">#REF!</definedName>
    <definedName name="CEN">#REF!</definedName>
    <definedName name="CERAMICA_20x20_BLANCA">#REF!</definedName>
    <definedName name="CERAMICA_ANTIDESLIZANTE">#REF!</definedName>
    <definedName name="CERAMICA_PISOS_40x40">#REF!</definedName>
    <definedName name="CHAZO">[6]INSU!$B$104</definedName>
    <definedName name="CHAZOS">#REF!</definedName>
    <definedName name="CHEQUE_HORZ_34">#REF!</definedName>
    <definedName name="CHEQUE_VERT_34">#REF!</definedName>
    <definedName name="CLAVO_ACERO">#REF!</definedName>
    <definedName name="CLAVO_CORRIENTE">#REF!</definedName>
    <definedName name="CLAVO_ZINC">#REF!</definedName>
    <definedName name="clavos">#REF!</definedName>
    <definedName name="CLAVOZINC">[11]INS!$D$767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RESOR">#REF!</definedName>
    <definedName name="COMPUERTA_1x1_VOLANTA">#REF!</definedName>
    <definedName name="CONTEN">#REF!</definedName>
    <definedName name="CRUZ_HG_1_12">#REF!</definedName>
    <definedName name="cuadro">[5]ADDENDA!#REF!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ZINC">[7]M.O.!#REF!</definedName>
    <definedName name="d">#REF!</definedName>
    <definedName name="derop">#N/A</definedName>
    <definedName name="DERRETIDO_BCO">#REF!</definedName>
    <definedName name="DESAGUE_DOBLE_FREGADERO_PVC">#REF!</definedName>
    <definedName name="DESCRIPCION">#N/A</definedName>
    <definedName name="desencofrado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ofradovigas">#REF!</definedName>
    <definedName name="DIA">#REF!</definedName>
    <definedName name="DISTRIBUCION_DE_AREAS_POR_NIVEL">#REF!</definedName>
    <definedName name="donatelo">#N/A</definedName>
    <definedName name="DUCHA_PLASTICA_CALIENTE_CROMO_12">#REF!</definedName>
    <definedName name="ELECTRODOS">#REF!</definedName>
    <definedName name="ENCACHE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>#REF!</definedName>
    <definedName name="encofradorampa">#REF!</definedName>
    <definedName name="ESCALON_17x30">#REF!</definedName>
    <definedName name="ESCOBILLON">#REF!</definedName>
    <definedName name="ESTAMPADO">#REF!</definedName>
    <definedName name="ESTOPA">#REF!</definedName>
    <definedName name="expl">[5]ADDENDA!#REF!</definedName>
    <definedName name="Extracción_IM">#REF!</definedName>
    <definedName name="FREGADERO_DOBLE_ACERO_INOX">#REF!</definedName>
    <definedName name="FREGADERO_SENCILLO_ACERO_INOX">#REF!</definedName>
    <definedName name="FSDFS">#REF!</definedName>
    <definedName name="GAS_CIL">#REF!</definedName>
    <definedName name="GASOIL">#REF!</definedName>
    <definedName name="GASOLINA">#REF!</definedName>
    <definedName name="GAVIONES">#REF!</definedName>
    <definedName name="GENERADOR_DIESEL_400KW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UA">#REF!</definedName>
    <definedName name="h">#REF!</definedName>
    <definedName name="HACHA">#REF!</definedName>
    <definedName name="HERR_MENO">#REF!</definedName>
    <definedName name="HILO">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'[11]HORM. Y MORTEROS.'!$H$212</definedName>
    <definedName name="hormigon140">#REF!</definedName>
    <definedName name="hormigon180">#REF!</definedName>
    <definedName name="hormigon210">#REF!</definedName>
    <definedName name="i">[4]INS!#REF!</definedName>
    <definedName name="impresion_2">[12]Directos!#REF!</definedName>
    <definedName name="Imprimir_área_IM">#REF!</definedName>
    <definedName name="ingeniera">#N/A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J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L_1">#REF!</definedName>
    <definedName name="L_2">#REF!</definedName>
    <definedName name="L_5">#REF!</definedName>
    <definedName name="LADRILLOS_4x8x2">#REF!</definedName>
    <definedName name="LAMPARA_FLUORESC_2x4">#REF!</definedName>
    <definedName name="LAMPARAS_DE_1500W_220V">[6]INSU!$B$41</definedName>
    <definedName name="LAQUEAR_MADERA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">#REF!</definedName>
    <definedName name="MA">#REF!</definedName>
    <definedName name="MACHETE">#REF!</definedName>
    <definedName name="MACO">#REF!</definedName>
    <definedName name="Madera_P2">#REF!</definedName>
    <definedName name="maderabrutapino">#REF!</definedName>
    <definedName name="Maestro">#REF!</definedName>
    <definedName name="MAESTROCARP">[4]INS!#REF!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>#REF!</definedName>
    <definedName name="MATERIAL_RELLENO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>#REF!</definedName>
    <definedName name="moaceromalla">#REF!</definedName>
    <definedName name="moacerorampa">#REF!</definedName>
    <definedName name="MOLDE_ESTAMPADO">#REF!</definedName>
    <definedName name="MOPISOCERAMICA">[4]INS!#REF!</definedName>
    <definedName name="MOTONIVELADORA">#REF!</definedName>
    <definedName name="MURO30">#REF!</definedName>
    <definedName name="MUROBOVEDA12A10X2AD">#REF!</definedName>
    <definedName name="n">#REF!</definedName>
    <definedName name="NADA">[13]Insumos!#REF!</definedName>
    <definedName name="NINGUNA">[13]Insumos!#REF!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o">[4]INS!#REF!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[11]SALARIOS!$C$10</definedName>
    <definedName name="OXIGENO_CIL">#REF!</definedName>
    <definedName name="p">[14]peso!#REF!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>#REF!</definedName>
    <definedName name="PANEL_DIST_32C">#REF!</definedName>
    <definedName name="PANEL_DIST_4a8C">#REF!</definedName>
    <definedName name="PanelDist_6a12_Circ_125a">#REF!</definedName>
    <definedName name="PARARRAYOS_9KV">#REF!</definedName>
    <definedName name="Peon">#REF!</definedName>
    <definedName name="Peon_1">#REF!</definedName>
    <definedName name="Peon_Colchas">[6]MO!$B$11</definedName>
    <definedName name="PEONCARP">[4]INS!#REF!</definedName>
    <definedName name="PERFIL_CUADRADO_34">[6]INSU!$B$91</definedName>
    <definedName name="Pernos">#REF!</definedName>
    <definedName name="PICO">#REF!</definedName>
    <definedName name="PIEDRA">#REF!</definedName>
    <definedName name="PIEDRA_GAVIONES">#REF!</definedName>
    <definedName name="PINO">[11]INS!$D$770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[6]INSU!$B$103</definedName>
    <definedName name="PLANTA_ELECTRICA">#REF!</definedName>
    <definedName name="PLASTICO">[6]INSU!$B$90</definedName>
    <definedName name="PLIGADORA2">[4]INS!$D$563</definedName>
    <definedName name="PLOMERO">[4]INS!#REF!</definedName>
    <definedName name="PLOMERO_SOLDADOR">#REF!</definedName>
    <definedName name="PLOMEROAYUDANTE">[4]INS!#REF!</definedName>
    <definedName name="PLOMEROOFICIAL">[4]INS!#REF!</definedName>
    <definedName name="PLYWOOD_34_2CARAS">#REF!</definedName>
    <definedName name="pmadera2162">[9]precios!#REF!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[15]Precios!$A$4:$F$1576</definedName>
    <definedName name="PRESUPUESTO">#N/A</definedName>
    <definedName name="PUERTA_PANEL_PINO">#REF!</definedName>
    <definedName name="PUERTA_PLYWOOD">#REF!</definedName>
    <definedName name="PULIDO_Y_BRILLADO_ESCALON">#REF!</definedName>
    <definedName name="PULIDOyBRILLADO_TC">#REF!</definedName>
    <definedName name="PWINCHE2000K">[4]INS!$D$568</definedName>
    <definedName name="Q">#REF!</definedName>
    <definedName name="QQ">[16]INS!#REF!</definedName>
    <definedName name="QQQ">[2]M.O.!#REF!</definedName>
    <definedName name="QQQQ">#REF!</definedName>
    <definedName name="QQQQQ">#REF!</definedName>
    <definedName name="qwe">[17]INSU!$D$133</definedName>
    <definedName name="RASTRILLO">#REF!</definedName>
    <definedName name="REDUCCION_BUSHING_HG_12x38">#REF!</definedName>
    <definedName name="REDUCCION_PVC_34a12">#REF!</definedName>
    <definedName name="REDUCCION_PVC_DREN_4x2">#REF!</definedName>
    <definedName name="REFERENCIA">[18]COF!$G$733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rrr">#REF!</definedName>
    <definedName name="s">#REF!</definedName>
    <definedName name="SALARIO">#REF!</definedName>
    <definedName name="SALIDA">#N/A</definedName>
    <definedName name="SDSDFSDFSDF">#REF!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UB_TOTAL">#REF!</definedName>
    <definedName name="t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>#REF!</definedName>
    <definedName name="TC">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FLON">#REF!</definedName>
    <definedName name="THINNER">#REF!</definedName>
    <definedName name="_xlnm.Print_Titles" localSheetId="0">'PRESUPUESTO EQUILIBRADO'!$1:$11</definedName>
    <definedName name="_xlnm.Print_Titles">#N/A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>#REF!</definedName>
    <definedName name="TORNILLOS_INODORO">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YPE_3M">#REF!</definedName>
    <definedName name="u">[17]MO!$B$11</definedName>
    <definedName name="UND">#N/A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vaciadohormigonindustrial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>#REF!</definedName>
    <definedName name="VIOLINADO">#REF!</definedName>
    <definedName name="VUELO10">#REF!</definedName>
    <definedName name="Winche">#REF!</definedName>
    <definedName name="WWW">[16]INS!$D$561</definedName>
    <definedName name="YEE_PVC_DREN_2">#REF!</definedName>
    <definedName name="YEE_PVC_DREN_3">#REF!</definedName>
    <definedName name="YEE_PVC_DREN_4">#REF!</definedName>
    <definedName name="YEE_PVC_DREN_4x2">#REF!</definedName>
    <definedName name="ZINC_CAL26_3x6">#REF!</definedName>
    <definedName name="ZOCALO_8x34">#REF!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9" i="4" l="1"/>
  <c r="F37" i="4"/>
  <c r="F18" i="4"/>
  <c r="F19" i="4" l="1"/>
  <c r="F20" i="4"/>
  <c r="F21" i="4"/>
  <c r="F39" i="4" l="1"/>
  <c r="F38" i="4"/>
  <c r="F33" i="4"/>
  <c r="F32" i="4"/>
  <c r="F31" i="4"/>
  <c r="F28" i="4"/>
  <c r="F27" i="4"/>
  <c r="F26" i="4"/>
  <c r="F25" i="4"/>
  <c r="F24" i="4"/>
  <c r="F34" i="4" l="1"/>
  <c r="F40" i="4"/>
  <c r="F42" i="4" l="1"/>
  <c r="F43" i="4" l="1"/>
  <c r="F56" i="4" l="1"/>
  <c r="F52" i="4"/>
  <c r="F46" i="4"/>
  <c r="F54" i="4"/>
  <c r="F50" i="4"/>
  <c r="F47" i="4"/>
  <c r="F55" i="4" s="1"/>
  <c r="F51" i="4"/>
  <c r="F48" i="4"/>
  <c r="F57" i="4"/>
  <c r="F53" i="4"/>
  <c r="F58" i="4" l="1"/>
  <c r="F60" i="4" s="1"/>
  <c r="F62" i="4" s="1"/>
</calcChain>
</file>

<file path=xl/sharedStrings.xml><?xml version="1.0" encoding="utf-8"?>
<sst xmlns="http://schemas.openxmlformats.org/spreadsheetml/2006/main" count="75" uniqueCount="67">
  <si>
    <t>Obra : CONSTRUCCIÓN SISTEMA DE SANEAMIENTO ARROYO GURABO Y SU ENTORNO, MUNICIPIO SANTIAGO   (CANALIZACIÓN DEL ARROYO )</t>
  </si>
  <si>
    <t>Ubicacion: PROVINCIA SANTIAGO</t>
  </si>
  <si>
    <t>Zona : V</t>
  </si>
  <si>
    <t>Nº</t>
  </si>
  <si>
    <t>DESCRIPCIÓN</t>
  </si>
  <si>
    <t>CANTIDAD</t>
  </si>
  <si>
    <t>UD</t>
  </si>
  <si>
    <t>P.U. (RD$)</t>
  </si>
  <si>
    <t>VALOR (RD$)</t>
  </si>
  <si>
    <t>A</t>
  </si>
  <si>
    <t>CANALIZACIÓN ARROYO GURABO</t>
  </si>
  <si>
    <t>I</t>
  </si>
  <si>
    <t>CONSTRUCCIÓN CANAL CUYA SECCIÓN ES TRAPEZOIDAL B=9 M B=18.0 M H=3.00 M BORDE LIBRE 0.5 M REVESTIDO DE CONCRETO 0.15M LONGITUD 3.67 KM</t>
  </si>
  <si>
    <t>PRELIMINARES</t>
  </si>
  <si>
    <t>Replanteo y Control topográfico</t>
  </si>
  <si>
    <t>Meses</t>
  </si>
  <si>
    <t>Accesos provisionales a áreas de trabajo (para equipos)</t>
  </si>
  <si>
    <t>PA</t>
  </si>
  <si>
    <t>Desvios para manejo de agua en proceso constructivo</t>
  </si>
  <si>
    <t>Corte de árboles y acondicionamiento de area de trabajo</t>
  </si>
  <si>
    <t>MOVIMIENTO DE TIERRA.</t>
  </si>
  <si>
    <t>Excavacion de material no clasificado con equipo</t>
  </si>
  <si>
    <t>M3</t>
  </si>
  <si>
    <t>Conformación de talud</t>
  </si>
  <si>
    <t>M2</t>
  </si>
  <si>
    <t xml:space="preserve">Suministro material de mina </t>
  </si>
  <si>
    <t>M³S</t>
  </si>
  <si>
    <t>Relleno compactado C/compactador  mecánico,  capas 0.20 mts</t>
  </si>
  <si>
    <t>M³C</t>
  </si>
  <si>
    <t xml:space="preserve">Bote de material con camión D= 12 km (incluye carguío y esparcimiento en botadero) </t>
  </si>
  <si>
    <t>M³E</t>
  </si>
  <si>
    <t>REVESTIMIENTO  EN FONDO Y TALUD:</t>
  </si>
  <si>
    <r>
      <t>Hormigón Armado  F'c=240 Kg/cm</t>
    </r>
    <r>
      <rPr>
        <sz val="11"/>
        <rFont val="Calibri"/>
        <family val="2"/>
      </rPr>
      <t>² con fibra de polipropileno</t>
    </r>
    <r>
      <rPr>
        <sz val="11"/>
        <rFont val="Arial"/>
        <family val="2"/>
      </rPr>
      <t xml:space="preserve">   H=0.15 m,   1.04QQ/M3  (según detalle)</t>
    </r>
  </si>
  <si>
    <t>M²</t>
  </si>
  <si>
    <t>3.2</t>
  </si>
  <si>
    <r>
      <t>Hormigón Armado  F'c=240 Kg/cm</t>
    </r>
    <r>
      <rPr>
        <sz val="11"/>
        <rFont val="Calibri"/>
        <family val="2"/>
      </rPr>
      <t>²</t>
    </r>
    <r>
      <rPr>
        <sz val="11"/>
        <rFont val="Arial"/>
        <family val="2"/>
      </rPr>
      <t xml:space="preserve"> con fibra de polipropileno  H=0.20 m,   2.58QQ/M3 (en área de  Cruces de Alcantarillas) (según detalle)</t>
    </r>
  </si>
  <si>
    <t>3.3</t>
  </si>
  <si>
    <t>Grama tipo Bermuda (incluye suministro y colocación de grama, tierra negra y mantenimiento inicial por 2 meses)</t>
  </si>
  <si>
    <t>SUB-TOTAL  A</t>
  </si>
  <si>
    <t>B</t>
  </si>
  <si>
    <t>VARIOS</t>
  </si>
  <si>
    <t>Valla anunciando obra 20' x 10' impresión Full Color conteniendo logo de INAPA, nombre de proyecto y contratista. estructura en tubos galvanizados 1.1/2" x 1.1/2" y soportes en tubo cuadrado 4" x 4".</t>
  </si>
  <si>
    <t>Ud</t>
  </si>
  <si>
    <t>Campamento (Incluye oficinas, almacenes, talleres y unidades baños móviles). Segun detalles suministrados</t>
  </si>
  <si>
    <t>Limpieza final y continua</t>
  </si>
  <si>
    <t>SUB-TOTAL FASE  B</t>
  </si>
  <si>
    <t>SUB-TOTAL GENERAL</t>
  </si>
  <si>
    <t xml:space="preserve"> GASTOS INDIRECTOS</t>
  </si>
  <si>
    <t>Gastos Administrativos</t>
  </si>
  <si>
    <t>Honorarios Profesionales</t>
  </si>
  <si>
    <t>Seguros, Pólizas y Fianzas</t>
  </si>
  <si>
    <t>Supervisión de la Obra</t>
  </si>
  <si>
    <t>Gastos de Transporte</t>
  </si>
  <si>
    <t>Ley 6-86</t>
  </si>
  <si>
    <t>Estudios (Sociales, Ambientales, Geotécnicos, Topográficos y de Calidad, entre otros)</t>
  </si>
  <si>
    <t>Medida de Compensación Ambiental</t>
  </si>
  <si>
    <t>CODIA</t>
  </si>
  <si>
    <t>ITBIS (Ley 07-2007)</t>
  </si>
  <si>
    <t>Mantenimiento y Operación Sistemas INAPA</t>
  </si>
  <si>
    <t>Imprevistos</t>
  </si>
  <si>
    <t>SUB-TOTAL GASTOS INDIRECTOS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</si>
  <si>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</si>
  <si>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GENERAL RD$</t>
  </si>
  <si>
    <t>TOTAL A CONTRATAR RD$</t>
  </si>
  <si>
    <t>PRESUPUESTO EQUILIBRADO</t>
  </si>
  <si>
    <t>FECHA</t>
  </si>
  <si>
    <t>PRESUPUESTO POR EQUILIBRIO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</si>
</sst>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_-;\-* #,##0.00_-;_-* &quot;-&quot;??_-;_-@_-"/>
    <numFmt numFmtId="165" formatCode="#,##0.00;[Red]#,##0.00"/>
    <numFmt numFmtId="166" formatCode="_-* #,##0.00\ _€_-;\-* #,##0.00\ _€_-;_-* &quot;-&quot;??\ _€_-;_-@_-"/>
    <numFmt numFmtId="167" formatCode="#,##0.0_);\(#,##0.0\)"/>
    <numFmt numFmtId="168" formatCode="_(* #,##0.0_);_(* \(#,##0.0\);_(* &quot;-&quot;??_);_(@_)"/>
    <numFmt numFmtId="169" formatCode="0.0"/>
  </numFmts>
  <fonts count="26" x14ac:knownFonts="1">
    <font>
      <sz val="12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sz val="12"/>
      <name val="Courier"/>
      <family val="3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Courie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4"/>
      <color theme="3"/>
      <name val="Arial"/>
      <family val="2"/>
    </font>
    <font>
      <b/>
      <sz val="12"/>
      <color theme="3"/>
      <name val="Arial"/>
      <family val="2"/>
    </font>
    <font>
      <b/>
      <sz val="10"/>
      <color theme="3"/>
      <name val="Arial"/>
      <family val="2"/>
    </font>
    <font>
      <b/>
      <sz val="18"/>
      <color theme="3"/>
      <name val="Times New Roman"/>
      <family val="1"/>
    </font>
    <font>
      <b/>
      <sz val="11"/>
      <color theme="1"/>
      <name val="Arial"/>
      <family val="2"/>
    </font>
    <font>
      <b/>
      <sz val="12"/>
      <color indexed="6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0FFFF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0"/>
      </right>
      <top style="thin">
        <color indexed="13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39" fontId="0" fillId="0" borderId="0"/>
    <xf numFmtId="43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10" fillId="0" borderId="0"/>
    <xf numFmtId="0" fontId="3" fillId="0" borderId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  <xf numFmtId="0" fontId="17" fillId="0" borderId="0"/>
    <xf numFmtId="0" fontId="17" fillId="0" borderId="1" applyNumberFormat="0" applyAlignment="0"/>
    <xf numFmtId="0" fontId="18" fillId="8" borderId="1">
      <alignment horizontal="center" wrapText="1"/>
    </xf>
    <xf numFmtId="0" fontId="17" fillId="9" borderId="1" applyNumberFormat="0" applyAlignment="0">
      <protection locked="0"/>
    </xf>
    <xf numFmtId="0" fontId="19" fillId="0" borderId="1" applyNumberFormat="0" applyAlignment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9" fillId="7" borderId="18">
      <alignment horizontal="left" indent="1"/>
    </xf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9" fillId="7" borderId="19">
      <alignment horizontal="left" indent="1"/>
    </xf>
    <xf numFmtId="0" fontId="9" fillId="7" borderId="19">
      <alignment horizontal="left" indent="1"/>
    </xf>
    <xf numFmtId="0" fontId="19" fillId="0" borderId="20" applyNumberFormat="0" applyAlignment="0"/>
    <xf numFmtId="0" fontId="17" fillId="9" borderId="20" applyNumberFormat="0" applyAlignment="0">
      <protection locked="0"/>
    </xf>
    <xf numFmtId="0" fontId="18" fillId="8" borderId="20">
      <alignment horizontal="center" wrapText="1"/>
    </xf>
    <xf numFmtId="0" fontId="17" fillId="0" borderId="20" applyNumberFormat="0" applyAlignment="0"/>
  </cellStyleXfs>
  <cellXfs count="130">
    <xf numFmtId="39" fontId="0" fillId="0" borderId="0" xfId="0"/>
    <xf numFmtId="0" fontId="4" fillId="0" borderId="0" xfId="2" applyFont="1" applyAlignment="1">
      <alignment vertical="top" wrapText="1"/>
    </xf>
    <xf numFmtId="39" fontId="3" fillId="0" borderId="0" xfId="0" applyFont="1" applyAlignment="1">
      <alignment vertical="top"/>
    </xf>
    <xf numFmtId="39" fontId="3" fillId="3" borderId="3" xfId="0" applyFont="1" applyFill="1" applyBorder="1" applyAlignment="1" applyProtection="1">
      <alignment vertical="top"/>
      <protection locked="0"/>
    </xf>
    <xf numFmtId="168" fontId="3" fillId="2" borderId="6" xfId="7" applyNumberFormat="1" applyFont="1" applyFill="1" applyBorder="1" applyAlignment="1" applyProtection="1">
      <alignment horizontal="right" vertical="center"/>
    </xf>
    <xf numFmtId="10" fontId="3" fillId="0" borderId="3" xfId="9" applyNumberFormat="1" applyFont="1" applyFill="1" applyBorder="1" applyAlignment="1" applyProtection="1">
      <alignment horizontal="right" vertical="top"/>
    </xf>
    <xf numFmtId="0" fontId="5" fillId="0" borderId="0" xfId="2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vertical="top"/>
      <protection locked="0"/>
    </xf>
    <xf numFmtId="39" fontId="3" fillId="0" borderId="0" xfId="0" applyFont="1" applyAlignment="1" applyProtection="1">
      <alignment vertical="top"/>
      <protection locked="0"/>
    </xf>
    <xf numFmtId="4" fontId="3" fillId="0" borderId="0" xfId="0" applyNumberFormat="1" applyFont="1" applyAlignment="1" applyProtection="1">
      <alignment vertical="top"/>
      <protection locked="0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39" fontId="6" fillId="2" borderId="1" xfId="0" applyFont="1" applyFill="1" applyBorder="1" applyAlignment="1" applyProtection="1">
      <alignment horizontal="center" vertical="top"/>
      <protection locked="0"/>
    </xf>
    <xf numFmtId="4" fontId="6" fillId="2" borderId="1" xfId="0" applyNumberFormat="1" applyFont="1" applyFill="1" applyBorder="1" applyAlignment="1" applyProtection="1">
      <alignment horizontal="center" vertical="top"/>
      <protection locked="0"/>
    </xf>
    <xf numFmtId="49" fontId="3" fillId="3" borderId="2" xfId="0" applyNumberFormat="1" applyFont="1" applyFill="1" applyBorder="1" applyAlignment="1" applyProtection="1">
      <alignment horizontal="right" vertical="top"/>
      <protection locked="0"/>
    </xf>
    <xf numFmtId="39" fontId="6" fillId="3" borderId="3" xfId="0" applyFont="1" applyFill="1" applyBorder="1" applyAlignment="1" applyProtection="1">
      <alignment horizontal="center" vertical="top" wrapText="1"/>
      <protection locked="0"/>
    </xf>
    <xf numFmtId="4" fontId="3" fillId="3" borderId="3" xfId="0" applyNumberFormat="1" applyFont="1" applyFill="1" applyBorder="1" applyAlignment="1" applyProtection="1">
      <alignment horizontal="right" vertical="top" wrapText="1"/>
      <protection locked="0"/>
    </xf>
    <xf numFmtId="4" fontId="3" fillId="3" borderId="3" xfId="0" applyNumberFormat="1" applyFont="1" applyFill="1" applyBorder="1" applyAlignment="1" applyProtection="1">
      <alignment horizontal="center" vertical="top"/>
      <protection locked="0"/>
    </xf>
    <xf numFmtId="4" fontId="3" fillId="3" borderId="3" xfId="1" applyNumberFormat="1" applyFont="1" applyFill="1" applyBorder="1" applyAlignment="1" applyProtection="1">
      <alignment vertical="top"/>
      <protection locked="0"/>
    </xf>
    <xf numFmtId="4" fontId="6" fillId="3" borderId="4" xfId="0" applyNumberFormat="1" applyFont="1" applyFill="1" applyBorder="1" applyAlignment="1" applyProtection="1">
      <alignment vertical="top"/>
      <protection locked="0"/>
    </xf>
    <xf numFmtId="4" fontId="3" fillId="3" borderId="4" xfId="0" applyNumberFormat="1" applyFont="1" applyFill="1" applyBorder="1" applyAlignment="1" applyProtection="1">
      <alignment horizontal="right" vertical="top"/>
      <protection locked="0"/>
    </xf>
    <xf numFmtId="4" fontId="3" fillId="3" borderId="3" xfId="0" applyNumberFormat="1" applyFont="1" applyFill="1" applyBorder="1" applyAlignment="1" applyProtection="1">
      <alignment vertical="top"/>
      <protection locked="0"/>
    </xf>
    <xf numFmtId="165" fontId="3" fillId="3" borderId="4" xfId="0" applyNumberFormat="1" applyFont="1" applyFill="1" applyBorder="1" applyAlignment="1" applyProtection="1">
      <alignment horizontal="right" vertical="top"/>
      <protection locked="0"/>
    </xf>
    <xf numFmtId="4" fontId="3" fillId="3" borderId="3" xfId="3" applyNumberFormat="1" applyFont="1" applyFill="1" applyBorder="1" applyAlignment="1" applyProtection="1">
      <alignment horizontal="right" vertical="top"/>
      <protection locked="0"/>
    </xf>
    <xf numFmtId="4" fontId="3" fillId="3" borderId="4" xfId="0" applyNumberFormat="1" applyFont="1" applyFill="1" applyBorder="1" applyProtection="1">
      <protection locked="0"/>
    </xf>
    <xf numFmtId="4" fontId="3" fillId="3" borderId="3" xfId="5" applyNumberFormat="1" applyFont="1" applyFill="1" applyBorder="1" applyAlignment="1" applyProtection="1">
      <alignment vertical="top"/>
      <protection locked="0"/>
    </xf>
    <xf numFmtId="4" fontId="3" fillId="3" borderId="4" xfId="0" applyNumberFormat="1" applyFont="1" applyFill="1" applyBorder="1" applyAlignment="1" applyProtection="1">
      <alignment vertical="top"/>
      <protection locked="0"/>
    </xf>
    <xf numFmtId="43" fontId="3" fillId="3" borderId="3" xfId="1" applyFont="1" applyFill="1" applyBorder="1" applyAlignment="1" applyProtection="1">
      <alignment horizontal="right" vertical="top" wrapText="1"/>
      <protection locked="0"/>
    </xf>
    <xf numFmtId="4" fontId="3" fillId="2" borderId="7" xfId="8" applyNumberFormat="1" applyFont="1" applyFill="1" applyBorder="1" applyAlignment="1" applyProtection="1">
      <alignment horizontal="right" vertical="center" wrapText="1"/>
      <protection locked="0"/>
    </xf>
    <xf numFmtId="4" fontId="6" fillId="2" borderId="8" xfId="8" applyNumberFormat="1" applyFont="1" applyFill="1" applyBorder="1" applyAlignment="1" applyProtection="1">
      <alignment horizontal="right" vertical="center" wrapText="1"/>
      <protection locked="0"/>
    </xf>
    <xf numFmtId="0" fontId="3" fillId="2" borderId="10" xfId="6" applyFill="1" applyBorder="1" applyAlignment="1" applyProtection="1">
      <alignment horizontal="center" vertical="top"/>
      <protection locked="0"/>
    </xf>
    <xf numFmtId="4" fontId="6" fillId="2" borderId="11" xfId="6" applyNumberFormat="1" applyFont="1" applyFill="1" applyBorder="1" applyAlignment="1" applyProtection="1">
      <alignment vertical="top"/>
      <protection locked="0"/>
    </xf>
    <xf numFmtId="0" fontId="3" fillId="2" borderId="7" xfId="6" applyFill="1" applyBorder="1" applyAlignment="1" applyProtection="1">
      <alignment horizontal="center" vertical="top"/>
      <protection locked="0"/>
    </xf>
    <xf numFmtId="4" fontId="6" fillId="2" borderId="8" xfId="6" applyNumberFormat="1" applyFont="1" applyFill="1" applyBorder="1" applyAlignment="1" applyProtection="1">
      <alignment vertical="top"/>
      <protection locked="0"/>
    </xf>
    <xf numFmtId="4" fontId="3" fillId="0" borderId="3" xfId="0" applyNumberFormat="1" applyFont="1" applyBorder="1" applyAlignment="1" applyProtection="1">
      <alignment vertical="top"/>
      <protection locked="0"/>
    </xf>
    <xf numFmtId="4" fontId="3" fillId="0" borderId="4" xfId="0" applyNumberFormat="1" applyFont="1" applyBorder="1" applyAlignment="1" applyProtection="1">
      <alignment vertical="top"/>
      <protection locked="0"/>
    </xf>
    <xf numFmtId="43" fontId="3" fillId="3" borderId="3" xfId="10" applyFont="1" applyFill="1" applyBorder="1" applyAlignment="1" applyProtection="1">
      <alignment horizontal="center" vertical="top" wrapText="1"/>
      <protection locked="0"/>
    </xf>
    <xf numFmtId="43" fontId="3" fillId="3" borderId="3" xfId="10" applyFont="1" applyFill="1" applyBorder="1" applyAlignment="1" applyProtection="1">
      <alignment horizontal="right" vertical="top" wrapText="1"/>
      <protection locked="0"/>
    </xf>
    <xf numFmtId="43" fontId="3" fillId="3" borderId="3" xfId="10" applyFont="1" applyFill="1" applyBorder="1" applyAlignment="1" applyProtection="1">
      <alignment horizontal="center" vertical="top"/>
      <protection locked="0"/>
    </xf>
    <xf numFmtId="43" fontId="6" fillId="3" borderId="3" xfId="10" applyFont="1" applyFill="1" applyBorder="1" applyAlignment="1" applyProtection="1">
      <alignment horizontal="center" vertical="top"/>
      <protection locked="0"/>
    </xf>
    <xf numFmtId="4" fontId="3" fillId="6" borderId="7" xfId="0" applyNumberFormat="1" applyFont="1" applyFill="1" applyBorder="1" applyAlignment="1" applyProtection="1">
      <alignment vertical="top"/>
      <protection locked="0"/>
    </xf>
    <xf numFmtId="4" fontId="6" fillId="6" borderId="8" xfId="0" applyNumberFormat="1" applyFont="1" applyFill="1" applyBorder="1" applyAlignment="1" applyProtection="1">
      <alignment vertical="top"/>
      <protection locked="0"/>
    </xf>
    <xf numFmtId="49" fontId="6" fillId="3" borderId="2" xfId="0" applyNumberFormat="1" applyFont="1" applyFill="1" applyBorder="1" applyAlignment="1" applyProtection="1">
      <alignment horizontal="center" vertical="top"/>
    </xf>
    <xf numFmtId="39" fontId="6" fillId="3" borderId="3" xfId="0" applyFont="1" applyFill="1" applyBorder="1" applyAlignment="1" applyProtection="1">
      <alignment vertical="top" wrapText="1"/>
    </xf>
    <xf numFmtId="4" fontId="3" fillId="3" borderId="3" xfId="0" applyNumberFormat="1" applyFont="1" applyFill="1" applyBorder="1" applyAlignment="1" applyProtection="1">
      <alignment horizontal="right" vertical="top" wrapText="1"/>
    </xf>
    <xf numFmtId="39" fontId="3" fillId="3" borderId="3" xfId="0" applyFont="1" applyFill="1" applyBorder="1" applyAlignment="1" applyProtection="1">
      <alignment horizontal="center" vertical="top"/>
    </xf>
    <xf numFmtId="39" fontId="12" fillId="3" borderId="3" xfId="0" applyFont="1" applyFill="1" applyBorder="1" applyAlignment="1" applyProtection="1">
      <alignment vertical="top" wrapText="1"/>
    </xf>
    <xf numFmtId="4" fontId="3" fillId="3" borderId="3" xfId="0" applyNumberFormat="1" applyFont="1" applyFill="1" applyBorder="1" applyAlignment="1" applyProtection="1">
      <alignment horizontal="right" vertical="top"/>
    </xf>
    <xf numFmtId="165" fontId="3" fillId="3" borderId="3" xfId="0" applyNumberFormat="1" applyFont="1" applyFill="1" applyBorder="1" applyAlignment="1" applyProtection="1">
      <alignment horizontal="center"/>
    </xf>
    <xf numFmtId="49" fontId="3" fillId="3" borderId="2" xfId="0" applyNumberFormat="1" applyFont="1" applyFill="1" applyBorder="1" applyAlignment="1" applyProtection="1">
      <alignment horizontal="right" vertical="top"/>
    </xf>
    <xf numFmtId="39" fontId="12" fillId="3" borderId="3" xfId="0" applyFont="1" applyFill="1" applyBorder="1" applyAlignment="1" applyProtection="1">
      <alignment horizontal="justify" vertical="top" wrapText="1"/>
    </xf>
    <xf numFmtId="165" fontId="3" fillId="3" borderId="3" xfId="0" applyNumberFormat="1" applyFont="1" applyFill="1" applyBorder="1" applyAlignment="1" applyProtection="1">
      <alignment horizontal="center" vertical="top" wrapText="1"/>
    </xf>
    <xf numFmtId="39" fontId="6" fillId="3" borderId="3" xfId="0" applyFont="1" applyFill="1" applyBorder="1" applyAlignment="1" applyProtection="1">
      <alignment horizontal="justify" vertical="top" wrapText="1"/>
    </xf>
    <xf numFmtId="37" fontId="6" fillId="3" borderId="2" xfId="0" applyNumberFormat="1" applyFont="1" applyFill="1" applyBorder="1" applyAlignment="1" applyProtection="1">
      <alignment horizontal="right" vertical="top" wrapText="1"/>
    </xf>
    <xf numFmtId="39" fontId="6" fillId="3" borderId="3" xfId="0" applyFont="1" applyFill="1" applyBorder="1" applyAlignment="1" applyProtection="1">
      <alignment vertical="top"/>
    </xf>
    <xf numFmtId="4" fontId="3" fillId="3" borderId="3" xfId="4" applyNumberFormat="1" applyFont="1" applyFill="1" applyBorder="1" applyAlignment="1" applyProtection="1">
      <alignment vertical="top"/>
    </xf>
    <xf numFmtId="43" fontId="3" fillId="3" borderId="3" xfId="4" applyFont="1" applyFill="1" applyBorder="1" applyAlignment="1" applyProtection="1">
      <alignment horizontal="center" vertical="top"/>
    </xf>
    <xf numFmtId="49" fontId="3" fillId="0" borderId="2" xfId="0" applyNumberFormat="1" applyFont="1" applyBorder="1" applyAlignment="1" applyProtection="1">
      <alignment horizontal="right" vertical="top"/>
    </xf>
    <xf numFmtId="4" fontId="3" fillId="0" borderId="3" xfId="0" applyNumberFormat="1" applyFont="1" applyBorder="1" applyAlignment="1" applyProtection="1">
      <alignment horizontal="right" vertical="top"/>
    </xf>
    <xf numFmtId="37" fontId="9" fillId="3" borderId="2" xfId="0" applyNumberFormat="1" applyFont="1" applyFill="1" applyBorder="1" applyAlignment="1" applyProtection="1">
      <alignment vertical="top"/>
    </xf>
    <xf numFmtId="37" fontId="6" fillId="3" borderId="2" xfId="0" applyNumberFormat="1" applyFont="1" applyFill="1" applyBorder="1" applyAlignment="1" applyProtection="1">
      <alignment vertical="top"/>
    </xf>
    <xf numFmtId="39" fontId="3" fillId="3" borderId="3" xfId="0" applyFont="1" applyFill="1" applyBorder="1" applyAlignment="1" applyProtection="1">
      <alignment vertical="top"/>
    </xf>
    <xf numFmtId="167" fontId="3" fillId="3" borderId="2" xfId="0" applyNumberFormat="1" applyFont="1" applyFill="1" applyBorder="1" applyAlignment="1" applyProtection="1">
      <alignment vertical="top"/>
    </xf>
    <xf numFmtId="39" fontId="3" fillId="3" borderId="3" xfId="0" applyFont="1" applyFill="1" applyBorder="1" applyAlignment="1" applyProtection="1">
      <alignment vertical="top" wrapText="1"/>
    </xf>
    <xf numFmtId="37" fontId="6" fillId="3" borderId="2" xfId="0" applyNumberFormat="1" applyFont="1" applyFill="1" applyBorder="1" applyAlignment="1" applyProtection="1">
      <alignment horizontal="right" vertical="top"/>
    </xf>
    <xf numFmtId="1" fontId="6" fillId="3" borderId="2" xfId="0" applyNumberFormat="1" applyFont="1" applyFill="1" applyBorder="1" applyAlignment="1" applyProtection="1">
      <alignment horizontal="center" vertical="top"/>
    </xf>
    <xf numFmtId="165" fontId="3" fillId="3" borderId="3" xfId="0" applyNumberFormat="1" applyFont="1" applyFill="1" applyBorder="1" applyAlignment="1" applyProtection="1">
      <alignment vertical="top" wrapText="1"/>
    </xf>
    <xf numFmtId="1" fontId="3" fillId="3" borderId="2" xfId="0" applyNumberFormat="1" applyFont="1" applyFill="1" applyBorder="1" applyAlignment="1" applyProtection="1">
      <alignment horizontal="right" vertical="top"/>
    </xf>
    <xf numFmtId="37" fontId="3" fillId="3" borderId="2" xfId="0" applyNumberFormat="1" applyFont="1" applyFill="1" applyBorder="1" applyAlignment="1" applyProtection="1">
      <alignment vertical="top"/>
    </xf>
    <xf numFmtId="4" fontId="3" fillId="3" borderId="3" xfId="0" applyNumberFormat="1" applyFont="1" applyFill="1" applyBorder="1" applyAlignment="1" applyProtection="1">
      <alignment vertical="top"/>
    </xf>
    <xf numFmtId="49" fontId="3" fillId="2" borderId="9" xfId="0" applyNumberFormat="1" applyFont="1" applyFill="1" applyBorder="1" applyAlignment="1" applyProtection="1">
      <alignment horizontal="right" vertical="top"/>
    </xf>
    <xf numFmtId="49" fontId="3" fillId="2" borderId="6" xfId="0" applyNumberFormat="1" applyFont="1" applyFill="1" applyBorder="1" applyAlignment="1" applyProtection="1">
      <alignment horizontal="right" vertical="top"/>
    </xf>
    <xf numFmtId="39" fontId="6" fillId="0" borderId="3" xfId="0" applyFont="1" applyBorder="1" applyAlignment="1" applyProtection="1">
      <alignment horizontal="right" vertical="top"/>
    </xf>
    <xf numFmtId="39" fontId="3" fillId="0" borderId="3" xfId="0" applyFont="1" applyBorder="1" applyAlignment="1" applyProtection="1">
      <alignment horizontal="center" vertical="top"/>
    </xf>
    <xf numFmtId="39" fontId="12" fillId="5" borderId="3" xfId="0" applyFont="1" applyFill="1" applyBorder="1" applyAlignment="1" applyProtection="1">
      <alignment horizontal="right" vertical="top" wrapText="1"/>
    </xf>
    <xf numFmtId="10" fontId="3" fillId="3" borderId="3" xfId="9" applyNumberFormat="1" applyFont="1" applyFill="1" applyBorder="1" applyAlignment="1" applyProtection="1">
      <alignment vertical="top" wrapText="1"/>
    </xf>
    <xf numFmtId="4" fontId="3" fillId="3" borderId="3" xfId="0" applyNumberFormat="1" applyFont="1" applyFill="1" applyBorder="1" applyAlignment="1" applyProtection="1">
      <alignment horizontal="center" vertical="top" wrapText="1"/>
    </xf>
    <xf numFmtId="10" fontId="3" fillId="3" borderId="3" xfId="9" applyNumberFormat="1" applyFont="1" applyFill="1" applyBorder="1" applyAlignment="1" applyProtection="1">
      <alignment horizontal="right" vertical="top" wrapText="1"/>
    </xf>
    <xf numFmtId="165" fontId="3" fillId="3" borderId="3" xfId="11" applyNumberFormat="1" applyFill="1" applyBorder="1" applyAlignment="1" applyProtection="1">
      <alignment horizontal="center" vertical="top"/>
    </xf>
    <xf numFmtId="10" fontId="3" fillId="3" borderId="3" xfId="12" applyNumberFormat="1" applyFont="1" applyFill="1" applyBorder="1" applyAlignment="1" applyProtection="1">
      <alignment vertical="top"/>
    </xf>
    <xf numFmtId="4" fontId="3" fillId="3" borderId="3" xfId="11" applyNumberFormat="1" applyFill="1" applyBorder="1" applyAlignment="1" applyProtection="1">
      <alignment horizontal="center" vertical="top" wrapText="1"/>
    </xf>
    <xf numFmtId="39" fontId="12" fillId="3" borderId="3" xfId="0" applyFont="1" applyFill="1" applyBorder="1" applyAlignment="1" applyProtection="1">
      <alignment horizontal="right" vertical="top" wrapText="1"/>
    </xf>
    <xf numFmtId="10" fontId="3" fillId="3" borderId="3" xfId="6" applyNumberFormat="1" applyFill="1" applyBorder="1" applyAlignment="1" applyProtection="1">
      <alignment vertical="top"/>
    </xf>
    <xf numFmtId="169" fontId="6" fillId="3" borderId="3" xfId="6" applyNumberFormat="1" applyFont="1" applyFill="1" applyBorder="1" applyAlignment="1" applyProtection="1">
      <alignment horizontal="right" vertical="top"/>
    </xf>
    <xf numFmtId="39" fontId="6" fillId="3" borderId="3" xfId="0" applyFont="1" applyFill="1" applyBorder="1" applyAlignment="1" applyProtection="1">
      <alignment horizontal="right" vertical="top"/>
    </xf>
    <xf numFmtId="10" fontId="3" fillId="3" borderId="3" xfId="9" applyNumberFormat="1" applyFont="1" applyFill="1" applyBorder="1" applyAlignment="1" applyProtection="1">
      <alignment horizontal="right" vertical="top"/>
    </xf>
    <xf numFmtId="39" fontId="3" fillId="0" borderId="3" xfId="0" applyFont="1" applyBorder="1" applyAlignment="1" applyProtection="1">
      <alignment vertical="top"/>
    </xf>
    <xf numFmtId="49" fontId="3" fillId="6" borderId="6" xfId="0" applyNumberFormat="1" applyFont="1" applyFill="1" applyBorder="1" applyAlignment="1" applyProtection="1">
      <alignment horizontal="right" vertical="top"/>
    </xf>
    <xf numFmtId="39" fontId="6" fillId="6" borderId="7" xfId="0" applyFont="1" applyFill="1" applyBorder="1" applyAlignment="1" applyProtection="1">
      <alignment horizontal="right" vertical="top"/>
    </xf>
    <xf numFmtId="4" fontId="3" fillId="6" borderId="7" xfId="0" applyNumberFormat="1" applyFont="1" applyFill="1" applyBorder="1" applyAlignment="1" applyProtection="1">
      <alignment horizontal="right" vertical="top"/>
    </xf>
    <xf numFmtId="39" fontId="3" fillId="6" borderId="7" xfId="0" applyFont="1" applyFill="1" applyBorder="1" applyAlignment="1" applyProtection="1">
      <alignment horizontal="center" vertical="top"/>
    </xf>
    <xf numFmtId="39" fontId="3" fillId="0" borderId="3" xfId="0" applyFont="1" applyBorder="1" applyAlignment="1" applyProtection="1">
      <alignment horizontal="right" vertical="top"/>
    </xf>
    <xf numFmtId="0" fontId="6" fillId="2" borderId="10" xfId="6" applyFont="1" applyFill="1" applyBorder="1" applyAlignment="1" applyProtection="1">
      <alignment horizontal="center" vertical="top"/>
    </xf>
    <xf numFmtId="0" fontId="6" fillId="2" borderId="10" xfId="6" quotePrefix="1" applyFont="1" applyFill="1" applyBorder="1" applyAlignment="1" applyProtection="1">
      <alignment horizontal="center" vertical="top"/>
    </xf>
    <xf numFmtId="0" fontId="3" fillId="2" borderId="10" xfId="6" applyFill="1" applyBorder="1" applyAlignment="1" applyProtection="1">
      <alignment vertical="top"/>
    </xf>
    <xf numFmtId="0" fontId="6" fillId="2" borderId="7" xfId="6" applyFont="1" applyFill="1" applyBorder="1" applyAlignment="1" applyProtection="1">
      <alignment horizontal="center" vertical="top"/>
    </xf>
    <xf numFmtId="0" fontId="6" fillId="2" borderId="7" xfId="6" quotePrefix="1" applyFont="1" applyFill="1" applyBorder="1" applyAlignment="1" applyProtection="1">
      <alignment horizontal="center" vertical="top"/>
    </xf>
    <xf numFmtId="0" fontId="3" fillId="2" borderId="7" xfId="6" applyFill="1" applyBorder="1" applyAlignment="1" applyProtection="1">
      <alignment vertical="top"/>
    </xf>
    <xf numFmtId="39" fontId="8" fillId="3" borderId="3" xfId="0" applyFont="1" applyFill="1" applyBorder="1" applyProtection="1"/>
    <xf numFmtId="37" fontId="9" fillId="3" borderId="2" xfId="0" applyNumberFormat="1" applyFont="1" applyFill="1" applyBorder="1" applyAlignment="1" applyProtection="1">
      <alignment horizontal="right" vertical="top"/>
    </xf>
    <xf numFmtId="167" fontId="11" fillId="3" borderId="2" xfId="0" applyNumberFormat="1" applyFont="1" applyFill="1" applyBorder="1" applyAlignment="1" applyProtection="1">
      <alignment horizontal="right" vertical="top"/>
    </xf>
    <xf numFmtId="39" fontId="12" fillId="3" borderId="5" xfId="0" applyFont="1" applyFill="1" applyBorder="1" applyAlignment="1" applyProtection="1">
      <alignment vertical="top" wrapText="1"/>
    </xf>
    <xf numFmtId="39" fontId="6" fillId="2" borderId="7" xfId="0" applyFont="1" applyFill="1" applyBorder="1" applyAlignment="1" applyProtection="1">
      <alignment horizontal="center" vertical="center" wrapText="1"/>
    </xf>
    <xf numFmtId="4" fontId="3" fillId="2" borderId="7" xfId="8" applyNumberFormat="1" applyFont="1" applyFill="1" applyBorder="1" applyAlignment="1" applyProtection="1">
      <alignment horizontal="right" vertical="center" wrapText="1"/>
    </xf>
    <xf numFmtId="0" fontId="3" fillId="2" borderId="7" xfId="8" applyNumberFormat="1" applyFont="1" applyFill="1" applyBorder="1" applyAlignment="1" applyProtection="1">
      <alignment horizontal="center" vertical="center"/>
    </xf>
    <xf numFmtId="167" fontId="11" fillId="3" borderId="2" xfId="0" applyNumberFormat="1" applyFont="1" applyFill="1" applyBorder="1" applyAlignment="1" applyProtection="1">
      <alignment horizontal="right" vertical="center"/>
    </xf>
    <xf numFmtId="39" fontId="12" fillId="3" borderId="3" xfId="0" applyFont="1" applyFill="1" applyBorder="1" applyAlignment="1" applyProtection="1">
      <alignment vertical="center" wrapText="1"/>
    </xf>
    <xf numFmtId="4" fontId="3" fillId="3" borderId="3" xfId="0" applyNumberFormat="1" applyFont="1" applyFill="1" applyBorder="1" applyAlignment="1" applyProtection="1">
      <alignment horizontal="right" vertical="center"/>
    </xf>
    <xf numFmtId="165" fontId="3" fillId="3" borderId="3" xfId="0" applyNumberFormat="1" applyFont="1" applyFill="1" applyBorder="1" applyAlignment="1" applyProtection="1">
      <alignment horizontal="center" vertical="center"/>
    </xf>
    <xf numFmtId="4" fontId="3" fillId="3" borderId="3" xfId="3" applyNumberFormat="1" applyFont="1" applyFill="1" applyBorder="1" applyAlignment="1" applyProtection="1">
      <alignment horizontal="right" vertical="center"/>
      <protection locked="0"/>
    </xf>
    <xf numFmtId="4" fontId="3" fillId="3" borderId="4" xfId="0" applyNumberFormat="1" applyFont="1" applyFill="1" applyBorder="1" applyAlignment="1" applyProtection="1">
      <alignment vertical="center"/>
      <protection locked="0"/>
    </xf>
    <xf numFmtId="39" fontId="0" fillId="0" borderId="0" xfId="0" applyAlignment="1">
      <alignment vertical="center"/>
    </xf>
    <xf numFmtId="39" fontId="3" fillId="3" borderId="3" xfId="0" applyFont="1" applyFill="1" applyBorder="1" applyAlignment="1" applyProtection="1">
      <alignment horizontal="center" vertical="center"/>
    </xf>
    <xf numFmtId="4" fontId="3" fillId="3" borderId="3" xfId="0" applyNumberFormat="1" applyFont="1" applyFill="1" applyBorder="1" applyAlignment="1" applyProtection="1">
      <alignment vertical="center"/>
      <protection locked="0"/>
    </xf>
    <xf numFmtId="4" fontId="3" fillId="3" borderId="3" xfId="0" applyNumberFormat="1" applyFont="1" applyFill="1" applyBorder="1" applyAlignment="1" applyProtection="1">
      <alignment horizontal="right" vertical="center" wrapText="1"/>
    </xf>
    <xf numFmtId="39" fontId="3" fillId="3" borderId="3" xfId="0" applyFont="1" applyFill="1" applyBorder="1" applyAlignment="1" applyProtection="1">
      <alignment vertical="center"/>
    </xf>
    <xf numFmtId="10" fontId="0" fillId="0" borderId="0" xfId="27" applyNumberFormat="1" applyFont="1"/>
    <xf numFmtId="39" fontId="6" fillId="0" borderId="0" xfId="0" applyFont="1" applyAlignment="1" applyProtection="1">
      <alignment vertical="top"/>
      <protection locked="0"/>
    </xf>
    <xf numFmtId="39" fontId="7" fillId="0" borderId="0" xfId="0" applyFont="1" applyAlignment="1" applyProtection="1">
      <alignment vertical="top"/>
      <protection locked="0"/>
    </xf>
    <xf numFmtId="49" fontId="14" fillId="4" borderId="6" xfId="0" applyNumberFormat="1" applyFont="1" applyFill="1" applyBorder="1" applyAlignment="1" applyProtection="1">
      <alignment horizontal="right" vertical="center"/>
    </xf>
    <xf numFmtId="39" fontId="15" fillId="4" borderId="7" xfId="0" applyFont="1" applyFill="1" applyBorder="1" applyAlignment="1" applyProtection="1">
      <alignment horizontal="center" vertical="center" wrapText="1"/>
    </xf>
    <xf numFmtId="4" fontId="14" fillId="4" borderId="7" xfId="0" applyNumberFormat="1" applyFont="1" applyFill="1" applyBorder="1" applyAlignment="1" applyProtection="1">
      <alignment horizontal="right" vertical="center" wrapText="1"/>
    </xf>
    <xf numFmtId="39" fontId="14" fillId="4" borderId="7" xfId="0" applyFont="1" applyFill="1" applyBorder="1" applyAlignment="1" applyProtection="1">
      <alignment horizontal="center" vertical="center"/>
    </xf>
    <xf numFmtId="4" fontId="14" fillId="4" borderId="7" xfId="0" applyNumberFormat="1" applyFont="1" applyFill="1" applyBorder="1" applyAlignment="1" applyProtection="1">
      <alignment vertical="center"/>
      <protection locked="0"/>
    </xf>
    <xf numFmtId="4" fontId="15" fillId="4" borderId="7" xfId="0" applyNumberFormat="1" applyFont="1" applyFill="1" applyBorder="1" applyAlignment="1" applyProtection="1">
      <alignment vertical="center"/>
      <protection locked="0"/>
    </xf>
    <xf numFmtId="0" fontId="5" fillId="0" borderId="0" xfId="2" applyFont="1" applyAlignment="1">
      <alignment vertical="top" wrapText="1"/>
    </xf>
    <xf numFmtId="14" fontId="5" fillId="0" borderId="0" xfId="2" applyNumberFormat="1" applyFont="1" applyAlignment="1">
      <alignment vertical="top" wrapText="1"/>
    </xf>
    <xf numFmtId="39" fontId="3" fillId="0" borderId="0" xfId="0" quotePrefix="1" applyFont="1" applyAlignment="1" applyProtection="1">
      <alignment vertical="top" wrapText="1"/>
      <protection locked="0"/>
    </xf>
    <xf numFmtId="0" fontId="25" fillId="0" borderId="0" xfId="2" applyFont="1" applyAlignment="1" applyProtection="1">
      <alignment horizontal="left" vertical="top" wrapText="1"/>
      <protection locked="0"/>
    </xf>
    <xf numFmtId="4" fontId="6" fillId="2" borderId="16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7" xfId="0" applyNumberFormat="1" applyFont="1" applyFill="1" applyBorder="1" applyAlignment="1" applyProtection="1">
      <alignment horizontal="center" vertical="center" wrapText="1"/>
      <protection locked="0"/>
    </xf>
  </cellXfs>
  <cellStyles count="45">
    <cellStyle name="Calculated Value" xfId="29"/>
    <cellStyle name="Calculated Value 2" xfId="44"/>
    <cellStyle name="Column Caption" xfId="30"/>
    <cellStyle name="Column Caption 2" xfId="43"/>
    <cellStyle name="Data Entry" xfId="31"/>
    <cellStyle name="Data Entry 2" xfId="42"/>
    <cellStyle name="Data Value" xfId="32"/>
    <cellStyle name="Data Value 2" xfId="41"/>
    <cellStyle name="Encabezado 1 2" xfId="33"/>
    <cellStyle name="Information Label" xfId="36"/>
    <cellStyle name="Information Label 2" xfId="40"/>
    <cellStyle name="Information Label 3" xfId="39"/>
    <cellStyle name="Millares" xfId="1" builtinId="3"/>
    <cellStyle name="Millares 10" xfId="10"/>
    <cellStyle name="Millares 10 2 2 2" xfId="3"/>
    <cellStyle name="Millares 10 2 2 3" xfId="25"/>
    <cellStyle name="Millares 11" xfId="17"/>
    <cellStyle name="Millares 11 4" xfId="16"/>
    <cellStyle name="Millares 2 3" xfId="4"/>
    <cellStyle name="Millares 2 4" xfId="19"/>
    <cellStyle name="Millares 4 2" xfId="23"/>
    <cellStyle name="Millares 4 2 2" xfId="7"/>
    <cellStyle name="Millares 5 2" xfId="15"/>
    <cellStyle name="Millares 5 3" xfId="8"/>
    <cellStyle name="Millares 5 3 2" xfId="21"/>
    <cellStyle name="Normal" xfId="0" builtinId="0"/>
    <cellStyle name="Normal 10" xfId="13"/>
    <cellStyle name="Normal 18" xfId="11"/>
    <cellStyle name="Normal 2" xfId="26"/>
    <cellStyle name="Normal 2 2 2" xfId="18"/>
    <cellStyle name="Normal 2 3 2" xfId="6"/>
    <cellStyle name="Normal 3" xfId="28"/>
    <cellStyle name="Normal 31_correccion de averia ac.hatillo prov.hato mayor oct.2011 2" xfId="24"/>
    <cellStyle name="Normal 5" xfId="14"/>
    <cellStyle name="Normal 5 2" xfId="20"/>
    <cellStyle name="Normal 6 2" xfId="22"/>
    <cellStyle name="Normal_Presupuesto" xfId="5"/>
    <cellStyle name="Normal_Rec. No.3 118-03   Pta. de trat.A.Negras san juan de la maguana" xfId="2"/>
    <cellStyle name="Porcentaje" xfId="27" builtinId="5"/>
    <cellStyle name="Porcentaje 2" xfId="9"/>
    <cellStyle name="Porcentual 2" xfId="12"/>
    <cellStyle name="Título 2 2" xfId="34"/>
    <cellStyle name="Título 3 2" xfId="35"/>
    <cellStyle name="Título 4" xfId="37"/>
    <cellStyle name="Total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90DC0B2D-2BEA-4FF5-91A4-6B0B9889BDD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990C94CA-B6DF-4525-A36F-7756B193B76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98611510-EB71-436B-A31F-AD2BD5405BC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8BFB5467-EA70-47D2-AD56-FDE5D229469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D9ACF614-137F-478F-82A1-63B3A91932E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E569F490-DE27-4AFC-B3F1-0538F64A83E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76DD59E7-AEDC-4C26-A550-AD2C8ABD896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8CB510D6-AD6E-4ADC-A151-32CFE0DED5C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EE243862-7FD8-4C18-9B0F-E4266B53A9C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BB42701A-89D5-4502-9BAA-CEA58689E99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B6CFEB32-400D-4591-A236-D9EA9146CA2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43652DE5-C190-4A01-B80D-51FE20FF5AC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76E3CCA4-4E39-40A7-9235-C6C81731759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69D4E5F7-F3C0-4BA6-AF80-48692B2196D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1BF066A2-80E0-409D-972F-D74F60EAEE8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B9E64A9E-023A-4118-B889-E77DC618EFA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24CDD9F6-1F83-4EDF-A370-4A2A23FBCBC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E724BA50-8797-4A65-8B78-201EAA02530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DCBF7D1D-6E72-44DA-8365-58D1C9BCB3B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852D41F7-D3DE-4E07-BA81-40C2DD6BDFF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11D798B0-F8A1-4745-BCD7-190B49C006C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5108E364-E9DD-4FB1-AC22-4FC63781322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C599E8EC-1623-4598-8C00-27FB1DDDE2A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69C7AC2D-4573-402C-B378-51AE8EFFC01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74FFECD9-0FE0-419E-BF9A-3B121506CFA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77369D1D-24DC-4326-9D96-76B1DC15C01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B457C2-EABA-41F3-9C78-8C06C24A85D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AF05F090-D7C5-49E7-A59B-6C2696CE635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1EDA2730-4BA4-4DA2-850D-B1FF182DE80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D7585C0E-9EF3-47FB-B94C-01A532D3F52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D4527E53-8276-4D98-9C03-5D95F0110FB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999961CB-DA9B-40F2-A85B-CD34CF5A7FC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1A49BC59-ED33-42D1-9DEC-75200787413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C973EE95-69C6-43FF-98F0-3EFBAE32499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B69DB54B-DAEC-4B5D-B737-5360183B28A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6228ED70-F1FB-4BE4-B83F-524EBB36DEC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7C4F7DAE-5AE6-4575-AC3E-0EB8D122A87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3AA68D9A-D178-40E0-8EBA-C964AB25A54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42CD9A0D-9C6F-45C9-A7BF-AAD08862B7E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524A366D-9746-48F9-9CAC-AD09847C9E7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5DD15D4B-A44F-4C7C-9D4B-75DF66216FC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BA200583-5311-4A47-B654-88C29F62BF0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05BF4195-28B3-45AC-8BD4-33D31660C5D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4FF01BAB-4C31-4E03-8833-51B307B7B50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928B9CAC-C437-4B39-9750-15091F7EC23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FE1E9994-D171-409A-B0DF-CD39203B1EB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E57A8A2F-3AB9-4BA2-82C4-510AC94F2CD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AEC3B610-DD8A-4153-9A32-55C5F22EB0C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F567E501-DE01-4B61-B781-B0F08F1C2FE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A371F9A9-9EFD-4303-9DC8-F6BB39A5B2F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8B7AA88A-1E3B-43DC-9077-FBF4FC0AD58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DFBF0140-D23A-4D33-9A5A-E65B6DA5F65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342B9ECF-CDBF-4F81-B856-E8DD767EEE9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F37C866D-C478-4B67-9333-A793B52407E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BF848393-44A4-4FD2-BCA2-AF6BC5E73A2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55D2B202-A907-4E29-86AD-6BF65921EDC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424EB9D5-BEA4-412B-BAB3-F96163F49AB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AC15B0F5-2903-4ED4-9724-ACF043DDF1B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608C33F3-9900-459D-8C99-6029DCC2B5E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126F65EC-D022-4ACB-AD7F-55B1AA2AFD7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D875457A-E60B-43C9-ADBC-B379E806F9D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AEFAC723-CC1B-41E5-93C4-EF9AB07D284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CA17F8AD-490D-4D3A-8A08-A3296123908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AFB0A40E-63E0-4B4E-993D-0252DFD3C0F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1A7575FD-F67C-4A8F-AF49-9DD4A604381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BC38C56F-0D7A-4336-AF65-44B540F8B64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EEAF8B33-2750-4232-81DE-D7A1E68570A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ED089E49-F571-4BC4-9DED-6F3A85EF791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B0560DC2-C44A-4659-9F38-12357726D6F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5464E14E-5C04-44D0-89AF-FE24DC89640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69218D75-A317-44B1-827D-F0682A02547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872CCDDA-C235-4BE0-A181-A9491461B87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BFDD4D5E-607E-4CD6-AC2A-A2D345BBAB2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ECB269F6-FC78-4C1A-9FFA-4B9839D71DC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481DEDB4-4368-4353-B342-6F46BCAFF5A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F57460D6-0C1C-4908-99EA-77AED770DEF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407EE3BC-E9C4-4708-A700-1BA0BC24158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DC6B0E0C-A31D-455E-B019-F67461740E6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ABDC7F5-DB7F-4B46-80C1-5B98CA2DBA1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54C345F3-3D62-4260-8E36-1D751CC4593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6C81DD00-EF22-4C4E-B3BE-F59E77EC30C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AFA3CF8E-6FF7-4B8F-87E4-F10F36E4F57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467E7CAC-2ADE-4E87-91EE-4C94E996307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DE4077DB-CA3E-4C9D-83D9-C57ABC73842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63266C34-9F7F-43BC-BC2B-F3C448A5DE2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22EEE48F-7299-449F-A279-F44A6F62A2D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4D85B5BA-1FBF-4D6F-906F-387CC2A5D16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5E503582-1FC9-4DB5-B2E5-83E38C2E18B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55A8310A-DD59-493E-BA56-9FBD57DF121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2039E6EE-4BC9-48D4-95C2-2C3A917B801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2E4FE4E6-C2F1-47AA-9168-62177D469CC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C7516352-9D77-4D08-B14B-C3A32ED1F19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24E7065A-5169-4E73-9949-C7D48DD4896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0A5C61C1-9E96-44D2-8DF2-CF5B857D3F1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82DAC1F6-9F8D-49C7-AB61-5E64C7287A2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7F389316-E485-416A-948F-B603BF98968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ED022977-E21B-45C5-AA1A-456C1A0029C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CB6C437D-374D-4E81-9103-E4481E9DAC0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3976C18E-5880-4F7E-999C-F7FB71EA589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B06CF703-9845-47C5-89AE-B904BB11B8A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5514B534-8DA3-47FF-A404-4E259209AB5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F0D47CB2-4881-4DAB-AB4A-C4BA08DF0E2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52CABA40-B506-4F85-9E7A-FF76C76EE68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FFC7D716-8831-449A-A065-A8DF5E5F3FE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97A424EF-83F2-4D60-9273-8A88F609480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02E528E3-0CC7-42F9-AC03-43CA1E895DE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C3D0D591-6AED-46EC-BE98-9E743204894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5C175FEA-60B5-42E4-9341-6325F7381C7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16CA4477-77C2-4106-8605-A6504BB3AE3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3CFED718-8957-4518-9118-B5EDF0A85BC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1F623BBA-544F-4B47-8474-8A71BD80517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E4A5F010-1C7B-467E-9082-A1434791B5E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6E5F7260-8C5A-430A-BAA4-3981EAAF730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62DB2573-AAC8-49E6-AF2F-D8CA83618B7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902C7A20-3228-4BD1-B15B-208F1D7F434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5DCB1F7B-A5C6-407D-A57B-F5707474F24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CD8B2FED-7838-4E50-843D-D3194986829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CCFCBF0A-687E-4941-B3E9-27C8AC3EED0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CD9FED21-5F4F-45CD-84E4-C7E6768676E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3D65A9C9-EB4E-42E5-9DEE-7DFC8AACDD0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42E97EC1-3A56-42FF-9099-E7AF325575B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963A7CE3-6CFC-4412-91A3-53CF1472279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0C110F11-8AC5-4F13-B4C4-73F0E1F0DA1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4F8766B2-02F0-49DC-BBA7-A935FF4C775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A638BD2A-6FAD-45E3-8021-732B4F06882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E08BA6AE-679B-4C50-A77B-CE1115C7D18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53D5A84C-4BC7-41D6-949B-D05E5A45B6A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B9D53C49-75F8-4692-A49D-71015E31079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0F083C2A-7409-4B05-B5C2-D76FC7FA137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880A00B5-013F-4D5B-8585-91B42782CEE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BC92F90A-92AA-472A-B9C0-B23AE40391D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818E5C2C-BF76-4E15-AF5B-3119379AB65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28AADA51-F96D-45DA-8809-5CD8ED2273E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D69FB438-E09F-4669-9BD9-25E39638201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C00EEB84-01B9-4C11-85F8-3AD5AD1A0BE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E1B41E26-7501-4283-958A-5B4C409FF0C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C8371906-9137-4C04-9A4C-242F1AD05C7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92A19BE6-4BC0-4E71-AE74-205B0006BDA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8A68A920-13F8-4E89-8354-EEE0A8FE0D5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51E5C7FF-2069-44F5-B798-EF25ADC94AA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A11BC4AA-B6CC-4ECC-8E99-47864F8620A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4D1FA972-F0F8-4156-8495-554F0D5AE70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AC3F2C90-B22B-4901-A656-C1EC5133B35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94196A67-FE6C-46D1-917A-90F8DC43468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F7642437-CDC9-4830-8F37-8EC0F9F28A1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C998FEBC-3A34-4ED3-92AA-A7AC43F60B8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D142793B-D5C4-43F0-88FC-74929C20B03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6659A643-8B52-4F29-93C2-FB851A470A9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B17FE263-AF51-4CAF-A52B-2857AA25D6E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2A816081-C848-41FE-9B06-9A0900C9B89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7D868AA5-294F-4E99-A181-C607484D843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1EFB2A2C-459C-4EBF-9A27-ACE6FD5AD48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64AA5DCA-2F9C-470E-A408-34B1D91E329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34E13B93-DD50-482D-ACE8-37104105F84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BE9E3852-2F92-45D8-97BC-4037018AB67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6C418A68-D970-44CD-9A03-D2151D3D428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6EAC16EF-D579-4FE1-B3B3-5B788306F03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3D10E6FA-46CB-452A-8753-214B56A0A02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52B6E329-D416-4899-99BD-7B2749921D8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C7389E6A-8121-43AD-987F-B8DA546C0A6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DB6DAB4D-9155-4179-BDE5-4F45A373E5B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C5145791-B129-49FF-921D-28F8DF18275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199B2B53-94FD-439B-A385-1C3745B8A50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DDEE4E8E-A4E1-4A24-9FED-7F7F06EFB3F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909DD2DE-001A-4BF7-B410-6C6941FD0B7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5B3844E-70AA-4DA4-97A7-C43E09275FB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C7E4D6A2-F022-41D7-B19F-032B59C5276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60F7E421-B39B-4260-B0F1-52C8A403CBB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4005D036-F279-49CE-BA24-A51B42C4B98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FCA045A1-BCE8-4306-937A-F5853D39B96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974E2AF9-9AA4-4746-A34C-8C00B8DF7A9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362D09A1-8332-4656-8481-3D8EEA4490D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18B47B36-9D08-470A-9896-39B0AD0D990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BA0011BA-9F9B-439F-AA28-F1C866859E4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C6749181-F6DE-4DF3-B75A-E656BAF28EC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24B7D534-50D9-47C5-B386-90D718725BC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8AFD27D4-4117-4C4F-A152-6C5013448AB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4C893759-FBFA-4444-8308-1467E0591E9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3E862EAB-FB8D-4ECE-AEAD-3E9685D58EF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D4C20D70-EEA4-4073-9473-1B46BD03EFE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D2A42947-EEFC-466B-99C6-BA22532042D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BB1CEA6-34BC-42BB-94A4-76BB231FE1C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84B29B07-BFEA-4D2E-A6C6-8C39F1D130A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EA985D17-C370-47E6-96F4-284BF81F247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39A98F7D-1EEB-474D-AC47-3631C30EEF7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D1D0F7F2-B13F-4379-A553-85C62459F57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F34E159-3F32-4675-9FC4-9D57EBF6A2D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7D2A4EC4-7D5E-480B-B18D-A12A9ECB665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F0F97499-4702-4A62-BC8F-F9F984557B1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17D561EF-4471-44DA-8F6D-257721726AC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9E757071-4E60-4E8B-83DE-30CDE2FAB5C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15A81418-4AF3-4D51-BDA0-538C8A5DBCE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EE4DE4BA-8AA6-416A-AC25-85F1BAC580D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F4D38AC0-C944-4C2F-B11B-079FD5639F1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A925C569-B052-409A-A887-E72076CD183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BAD486D5-EDD4-4EE1-8A43-77AE8A75D87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4DE5FFD7-2EF4-4098-9222-A83DE744FA6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3FAE7EEC-308D-481C-9FDD-5509DD5B46B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28799A81-269F-4E53-B9E8-F322F3EA6F0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AD970C01-DEFE-42DD-BB62-68C3D8B23CE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0242A842-062B-4A86-9202-C47B8F48902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A8C21F30-70B5-4ED1-8FF2-11DCF95AE22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C63B7AEE-EA00-457C-B19E-C6088C93A6E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B0EDF78B-880E-4C71-96D8-8617FD0E75D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21ED3548-373B-4D10-837B-BA79252AB7C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3BD95237-51E7-45D9-B090-62CFF438B64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B651DA62-45F7-4963-9B4A-76CC8263EFA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8B4AA7F7-4F6E-4CF9-8EA8-F7E247CF43C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11237F0F-968E-4593-A553-C6BA783711C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162E29D5-5D55-4B48-9512-27A608B7A72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593F99FA-7DC0-40C1-8264-E69D0424FEB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207966A3-34AF-4B74-AB5E-8FCD1A47210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8976BDDD-8159-4D7F-AB9F-33FBD01E45B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6C9B5C7E-9DFC-4DF4-A6AD-A4FB4194038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D03D7DC2-07CC-4C50-AF71-BD874768939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99F7D8B1-DFC2-413D-9D8B-CE28390AF3D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D4D2A833-4A96-4BFF-8301-619687B1780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6422A86E-B7ED-4CA3-8851-078397F44C0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C9692888-98E2-456B-A029-1B28338F2FE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A4BCBF63-EDBE-49C5-8FDF-6E0A3BF9EDB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B28FB3B1-F942-4865-8A21-80A5F76A8FC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93EAAC2B-BD7E-4BDA-A9A4-5B648903D1A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FF93A2B9-8833-47F0-AE87-F685A710659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72EE7927-B903-417F-8FB8-0BEC7D3D7B6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757B94AD-1D09-4530-A3D9-39523E85E49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5F46A08D-2BD2-4532-B8C8-12451595399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A478A95A-005E-490B-BE5A-68D8DB8F70B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60755B4D-54A4-463E-AE94-B59B353B324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625147A9-0FAF-438A-B583-C516BE0FF82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2F6FEC9D-399D-49D0-A4F5-0F8A5A5FE70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DBB71143-EBE0-440A-B8CB-4B5B62E18CB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3F8D56AD-5A60-4C95-99A2-C101C077C6E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A03E1483-762D-4335-9AF4-53D966E694F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1F6ED670-927C-4645-9E40-49293A3E171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C2D28B4C-3437-4170-BEF3-05DDE4F8E85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C1D259BF-5237-49D4-9701-B8A88D352EF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01F717A9-77F5-4E1C-B6B1-C840BC83485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8A459B06-80D7-400D-BC43-57FBBA57E88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B8FB1D62-95B0-4DE3-BE2C-6EBA248D153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7B36CB98-3B73-43FD-9A29-159F4ECD8EC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C9D5949A-4328-49D7-ACED-6E1D0D05D8D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684DB4E4-C8FA-4B02-A0A3-680171538E3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5BF06A8C-E010-44FD-9B2B-E32DB765C8F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88983331-4D91-4818-B452-E914BE1F7E0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24B4607E-06C6-43B3-86FD-E8F4E1B1696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B477C608-D2D6-4C5D-BE97-83E9F8503A5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EB8DCF86-D54F-4460-90F8-E3105F1B02F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7A95CA2D-60AE-4153-8362-892439E9D23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61A0775C-7279-474F-BF7E-711226B4F07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3C8CAA9B-D7F5-4182-BB3E-0B538DD35F7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5267BFBB-4394-4723-AEC4-4FB733AA6F2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54B6C2BC-27E6-4B94-8EF9-9EEE4374022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036E397B-D5AB-4CC9-AD9D-D4695F49702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A50ED578-EC55-4D49-959C-C6D948F9716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43A5AC54-99D9-4142-9505-D289B090E3B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CEDA7AB4-44A0-4141-AD5E-23243046AA1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DF833B83-1DFF-4701-868D-F867BA593AB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57</xdr:row>
      <xdr:rowOff>134854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A22CDF2A-FFA5-4085-B321-001A5330DF7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156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9EBE735D-0743-4924-B7F3-C7C4191C196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D5B273F8-B27A-4444-89F6-ED185E04253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DCF8223B-B004-47FD-8B1C-83F6E145552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3DDFB52C-9C84-41DF-8EB3-B521D3635FE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FC149CBB-2D94-4914-A57D-9F97663C420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335D4C86-F405-4FFB-989F-82EB73E542F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9D1CBF3E-9D3D-48D5-8AA7-0556FDC4D41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E4FA89C2-56E9-4A0A-A0F7-DB1F73462EC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F3B7E35E-F92D-47EA-A951-F48ADF9EB1C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85ED3248-B8F9-40B5-A353-DDEA318A565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642EEE49-2829-41E5-B7B5-6B890255791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0EB0EBB6-3F2D-4DE0-A6F4-A3652E7F9AD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49D99972-CB1D-4595-8319-872D041ECE2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8665EB58-1FC8-4BE1-A94D-FD64A62B265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C04587C1-E205-4494-8910-534AE9E1C46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2AEBAF91-F8D5-4CAC-8832-A2DA0302DDF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24A7D8D0-81F9-4510-AC38-3D22A930715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4A902E60-221A-4039-97CA-FD68B0FA845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3F92E0FF-630B-43E5-BF3E-5E3FA458433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4EBE9E98-146F-477E-893D-5F4F9E02C8C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9E9C1F95-35FD-40CC-998A-1AE5739DC54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A1287BA0-8681-41C2-A0DF-400DE1BCB93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C784134D-D612-406D-ABE7-9DD80A90845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AB69CC6A-8B28-4967-BED4-276FD37C2B8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5C91133F-F534-4B2B-A200-D41ABFEBCEE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3183366E-6FAB-4706-956A-4CEA92DAC6D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6319E37D-C1AA-4118-88C7-82D296B1A9D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CB6E1DE9-E8F9-4868-BA22-13660E051A8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5B740EBA-2AAE-47C6-B7B6-FB53F7E9164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CF97381C-92BE-4DEB-A471-FE749ECE309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020303BD-038C-4C0A-8ADE-362B1046070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AF02F7B7-7B9F-4A21-8E86-B3F58E6E017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8853E0C1-E8A2-4971-AF88-654EC13B0DE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3ACAE64C-3933-4427-AB5A-E8020879DD1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8A19BCBA-34C7-40C7-B3A8-FB5D784BF24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3E4EBF77-DDCD-4345-969E-B594269EF46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ECBD9533-9612-4D3C-AA31-6979AF8B5AB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7FFBEBD1-61FE-4A65-B218-20E5AD41D48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48400E18-DA1E-476C-8B27-299EF67FAF9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C6313BE4-EAB3-4572-BECA-F89C8817587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FBA16FD4-F7D8-4613-BFBA-E01CCA15A1D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790C6BB7-4695-4569-843B-4581323C518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77B70063-2E5B-4120-BDF1-300CAB82B51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9BBA893B-24DA-4A0B-85EB-4D993F22BFE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94A851DC-D2DD-4D11-BE80-CF03B13636D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3F28CFFD-1519-44C3-8576-78DB91E9E30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2B11D045-9B37-411C-8818-D6C5E8F86A8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DF4878BA-1327-408E-B10A-9BF2A1206D4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41D21AF6-E0C0-4ADD-9FD3-9ED12D95674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C4E8EDB4-7D6D-4C2F-BD00-0F4FA78CEBB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F302C136-094D-4461-A7C3-E808741F029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C25E4B35-5CB2-4AED-9D4B-ACEA63C6F0E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D204435A-9602-4C94-A3E7-773472432C7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2A4AAE98-677D-4E3B-9DEC-073B9CA4D7A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6E10FAC4-0932-4250-AEE5-AEC36559E2C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6360AF44-4849-4BD2-AAD8-63FA5E79BAD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A3FF1324-36B0-424C-99F5-E6EA1FBB7E3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86E2C240-5A07-440A-86D0-F49D1E7AA00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41BF812E-06B6-44D0-9FA7-8F377B3DF1E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AEE5D5CF-5EF7-430E-9F2D-8A70430E141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7D903C85-5DA2-407A-987A-ED4ACBBB839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A5800471-B3E2-47DA-8A95-4C1778AD166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C2B89D60-B971-4860-8398-B282C72B9F4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AD3FE559-FF0A-465B-85B4-3B859998290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BA222E92-A2E0-464B-87BA-9064F000BB6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28B2EC88-740A-4F50-AC7B-133CE0B035D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CB01282F-3037-4E29-B945-59FCB73ED97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2E95613C-34EA-459F-BF6E-B1B8011E39E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F6A65E08-06AF-4459-AF00-8AC6FB8D2D7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1EB3952B-68DF-42AB-A8BD-277C647CA47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155BB976-D900-420E-A622-94CCC2CB4C4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3D1FF8BD-5107-45A2-B4A4-F9E36AA8389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FEF64E9A-9B25-4992-B08B-C708DAC3C06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8B6E936E-0B76-442C-8AA0-33BBDCEC1D6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5D8A1268-EEBA-477F-AF08-6BC1338E977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9E689867-B7AD-4BA0-B811-BA0A325E999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4BE7EF8-E4B0-4FF7-9E12-D1E39AA7F87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88EE3B4C-175E-4B2E-94EA-F26E3B6A8F8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1FA64643-C24E-4DD7-965F-549DAEEF32C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C812F944-8D4D-4ECD-A9E2-B7DEA49F801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21E0853F-EE20-4568-B44E-95A11160072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EC3708F2-8839-437D-9B5C-3475E43D70D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386A1F18-2B1A-4E04-A654-7DB84FF3C61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FBBB4908-0920-45A6-A8A4-3ACA7E207EF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B287A1B9-660F-4011-8483-B1A579AF17C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1AC2FCC7-E403-4847-AD76-51B84041021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18CDFDDD-CCB8-485B-8198-A3B7BC08199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9B60226B-B465-40AD-B1F6-7C96AA5C826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322C2988-B49D-41B1-93EA-AA1E320F856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8BFD6D78-E262-40E1-B297-DD7E62848E1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244BA543-3EBF-4851-AF5E-67B13A929FE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74DC6764-5BCE-40B8-8677-CCAA7F9632B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00E71913-8857-4BD2-A5F9-1C65BE473DD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95E96AF1-B886-462A-8A5B-64819B795FC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698A609F-8C6B-4F01-A5E4-C57590FF012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10ABC724-EFC0-4CE3-BF2E-EB2FF025CB0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81723F8D-3224-43E7-BB9B-07C639AB3CB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0AD49056-D6A7-47DD-9AA1-BCE92354F91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B2556640-867C-4D44-9EB2-0A510C1D478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7D24B57C-FC84-47D9-B2DF-201FEF6F167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AC7260E1-E93F-4BF7-AE81-48473D8BE19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4BBB0481-0736-49D5-B1C6-C258D6867EF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AA5566C7-071B-416E-8E62-D0C7A6D7DFF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47C7EEFD-940B-431F-B6C3-96C07EF2473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FD562507-47D9-43D9-A3A0-3D220568D85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F21C6D91-5E29-41D2-9237-7DF45BE6DED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8B172880-C9EE-4788-ACB1-006A4FC82B0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9CA23749-E9C4-48A5-9BD2-3D784B91576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59A5712A-2EA9-48F2-A585-8A13AA228FD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0032905E-46C3-4ACD-AAAB-D05ABFD9062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EBC6AC65-DB22-480F-B16B-33964E31073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0036362D-565C-4D31-88E8-B66CFE4A311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4A299EFE-8DD4-4792-8B33-9279FF14073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441C64A8-3538-4639-9008-E17A085CC2A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156F27C3-A79D-445D-BBB7-6B17B2D4077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209B4201-CBED-433B-84EB-E35FAF32F60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5C40A40E-0C41-4394-8ADD-A17018CB2ED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E7E75339-7708-4465-A2D4-9A2F42FAE09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8CBBD4D1-54BA-4CB8-98AE-DBFF551C910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1FFD2978-2D05-4272-9C38-F307F26EA17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838722D8-61C6-4C7E-9CAE-52E5C833D76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BA91732F-7B78-4A47-A008-F207419770D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91131766-FA34-49AA-8242-49C46C0FFE8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83F3434A-FF83-4E1B-BC4C-19E1C1E4E03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6482E7DA-569D-4A4A-BC64-4182885FC79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EEE0715B-846F-45BD-90D6-67FFC0A601D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F53AA6ED-33E5-4408-96C7-A0C2B191610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950195BA-10AF-4B0F-BF09-4A84FC48DC2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263C5EAD-05BC-4496-BD23-07AB05300F7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3894C17A-BCE5-4180-BCA7-68B5949A7EC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DCF2A912-A22C-44EA-8E36-EEA8207FAEB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E7AAA6D8-D245-476E-A035-D91525D0813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70487B15-320C-424F-BDDD-42B1A134576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C7C25DF5-2BA8-49B6-900B-371A7FE3A82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DD8FE9E6-285B-4F0D-A3F9-925D0A93BAF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4B496D47-4989-44DA-B6B7-9F1830B9FD3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7098E82D-CA53-4F7F-AE72-15FE3AF8621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795AA0BF-06AE-498C-A4A6-268F8078F61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315B0832-7778-4024-8165-46D4FBD0BDE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05015049-76ED-4213-93A4-551F30430CC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CD4C9ED0-FBE8-4345-A0D5-800712CA737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5E769040-8043-48C6-AE1B-10FD51C3BB8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E03A3723-084E-4A5F-8C49-A296F1246EC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AFB79022-B2AE-4ACB-BE96-DADC8098587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710F0BCA-0EA3-40D2-ACC5-381A5C7227A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5CDC64E6-0BFA-492B-93F2-F3F74A71877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B962C2DA-87E1-448E-86D9-F886960653F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22BC557F-EF04-460A-99A9-901D637E74F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07CCBB5A-C733-4FDC-8D5B-38CFDB230BD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73821171-661A-40D8-8EBB-DD61F58E298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2063A311-B367-4F67-82D8-9DCEF5B2F19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10530E25-31DE-42EF-98BD-7D0D1462305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83E59923-FA24-471E-A802-8DBFE206643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A4D249C3-29A5-4362-9C21-DB53ED4A591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B3080750-0BFB-4FA6-BF05-92AB101A743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1AAA774B-2612-4AE0-91E0-D1BB5248A83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6CC1076A-4D58-499C-849E-6DB948798D8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D2100C81-5262-4AE7-851B-A96A9B60104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D2E35D90-57A5-4939-9090-43A4146AC91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24D814B9-0516-4175-8BC8-EF17C0F2244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2A8622B7-3B6A-43D7-8DAE-4DBF6474CA8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45709CCF-CEBD-4FC5-BE84-F5E97E5198F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8D797D17-EC81-4129-9BA7-111327EB068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076750C1-499C-4F90-A743-068D28E59FA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4B10BD52-87F3-4310-BB1C-6EC0F4C26FE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87AB6A76-38FA-4300-995B-FC9981383D6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31E685E4-68AA-4B07-B19F-A5B2F165BB1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33448B73-9A71-49DA-92FF-E1D93B99FA6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958AD797-3545-4D31-87FF-36C994014BF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12FC5962-C131-4246-BFFB-858053AA4B0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CF394290-02B4-460E-A40A-6C263DD4DC8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6926CB00-66A3-4136-812A-62F6DBB7556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BC05B605-CC8A-4BA4-9001-FC952ABFD7A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87293B94-50D8-44A6-8FBD-9B27913A1B6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BF0C804C-2A09-4E28-945F-AF8D9E543BC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AD445A43-9C66-46BF-8484-D6AD8AA8524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EB7B21D-318E-4ABC-BD1C-889B721398B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6E781A45-E18A-4E3B-9BA8-E612226771D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4FB93261-1919-402C-9194-345D92F3E60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F26D8246-A14C-44C2-A9B3-F8572F0FA54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8CBC608-AAEB-4402-9AEC-09E9D0CAA2B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3511406A-943A-48C2-B3F9-9A6CD661258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D8595A97-ECF1-4880-B89D-F018228CE47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9814D998-335E-43CD-8FDA-F3FC06D8063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64EE8DE7-3769-43E8-AD9A-4D8EADF48B5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089C0DD2-BFD5-40CF-A543-5FE9988862F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F9EEAAE6-23CD-44C6-A824-C083F8C0AD2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BCEB0FEB-8AF6-4376-B87D-2C51131FA4D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61B13B45-D61B-417B-A1A2-C669F8573E9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B3B81DBA-C041-4538-BD41-D4757E7413D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F9370519-C3A2-4FF7-835D-ECD0A8E3419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0340B752-4904-431E-8B65-08E2F0E1B56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8D81B525-85E3-430D-893E-2D72D30A682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B534D389-A062-4EE4-8B30-4CEE623489B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F17B0A87-1125-4529-8D55-D058358979D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30E0D14D-C534-488A-A04F-29D3637F1C8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164D45A5-A73E-4E82-8B27-188E2F8F72C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C626DCD7-1B73-40AF-B293-7709B545223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97255E0A-C65F-418E-A101-1E857AAA2E8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F9B6AABD-6147-487A-A228-BAD9FF2F416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FEB8CC32-D365-490A-9387-99131CCA7E3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85901EA9-32AF-4E25-8C74-E025319B6CF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EFDCCB26-BC20-4E50-B357-E223B2F6FB8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8AC794E2-6862-4CDD-AAD9-D1A27389EBC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4D39A6A4-D6E6-4EE7-A327-0FC7D791E1C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13B5E5BF-2EB9-47C7-A173-AAD08964140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10D91EE0-B692-4310-98CA-90146F38854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F6EC1B7F-0EF1-4C8A-A061-C52FF266D22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E183DEFD-958C-41F5-B278-BABD3117ABF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19015E80-4F50-4476-A08D-4A241A09337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906ED79E-1D2A-40C8-9D2C-1942EDC3D57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1CF5999B-282E-4174-BE3B-9D773BB5D0F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18D71850-D580-45EF-990D-828A5526A00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2DA3650C-3251-4752-9969-32E148C4619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E7F5DF84-5E8E-4ABB-9AD3-E148418AF60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54843FC2-5B5A-4D59-A13D-259ED5DFDCE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62D120A6-81F1-4111-B2B7-B6D1A130F40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3F71AD41-CD61-4443-92BA-8929F6334D3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5B1D0C17-A3C2-4375-98F4-410CDA22289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D8140025-6A8D-427E-B7E1-E20C57DD9AD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C9998FA0-AE88-498A-BC32-B1BBAC75605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A2288B4F-342F-4112-B6F6-086CB28CE63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54EFF1D9-32FD-4455-8CB4-799E0FBA003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9FF131BC-D668-4B11-ACDA-8238C3043A6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7FED74D1-13CD-4091-9A10-0EC290AE22F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3AE71130-1B4C-4982-BD78-036EE2A0998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004CD3BE-3493-4E22-8C9C-9CF255CDF70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B4C62C55-7C55-4C69-A72C-120F531973D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9F5B53A2-1FE3-461A-949A-8B5FA0689E6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E7126CE3-EFAE-41D4-BEC5-DA1CA4001E3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6D93A875-2398-4F90-9831-2028A9D62A8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3B57672A-913D-4C86-9E52-23030C9BF56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EC0D587B-E238-4967-A373-17C30995116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BE8804A7-218B-444D-9735-1CADFCC61CA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8C229490-DADF-4AD3-A789-6E3757C6E2B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41D12FBB-07DA-4963-8BEE-3C816D3DDD4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AEDD8A28-9ABE-4F40-8EA4-448D05DC86D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4154216A-D0D3-40E7-9F32-A17C16ACE13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7C0D8DAD-31ED-42B2-B61C-9FFACAB1A95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C64B532A-5AA7-4732-8373-089DADB2159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3545F3BF-881B-430F-B189-A6D0DE0D4CA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73ED4B0A-BDB5-41A0-A8D5-544713B9452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93DD8DFE-9D06-457E-9AD4-A99ABE0166E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2E58379E-5263-4052-956D-5EE17E7531C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E3934486-B068-4D3A-9914-167BEB98426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F3263EE5-42EE-499B-BF15-30BE7E5D40A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FF00EC3F-EE5E-4AEF-94CD-79787332DA8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402B7424-BDF9-47B5-B080-FEE522FFCC4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8058BF25-27F7-4103-9CBF-6E17FAF128D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A055274E-946E-4238-983E-C7FD229124D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0AF60351-A26E-4C06-975E-B2A23A1396C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1ADECC71-4AC0-4656-9BC2-F049ABC1A31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4E35A3CB-922F-4485-AA0C-B560D338AAB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FC0BA945-8934-4B72-9F44-603D6D61208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CF090EDC-A254-445B-8946-7A28B3F4D0B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1B1B29C7-80F4-45C9-924E-B2187DA485C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79B81A84-C7BE-4125-AEF3-28FEBF57A89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45BA8DFE-C04D-4F64-BC70-98D309C9EBD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BBF36BAF-62CB-4617-A8AA-13C99C370F6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DB98921D-29F1-4083-8080-179A81D981F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929D06E8-ED60-43F6-8422-2B503DE4968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69D04926-29BD-4A32-9806-F53FF0972A5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3604DC1F-D8FB-4928-AC1F-4E2B5F5D50B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E8544206-16C3-48F9-8477-82F5683E637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4E7DB98C-76FF-4C1D-B6A5-33C991D0BC2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6EA906FA-B7CA-46A3-82FB-C785FB98182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65B0A6EF-1DD2-460F-94E1-B1C2394CFF7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B2CE4357-C054-4975-A797-470B653BA6D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914FA2B4-38CB-4CBD-9ED1-435E81D6558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EDAC1A6E-6EB7-44D4-9E71-1505717A358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D83C5243-C467-438F-95C0-D5B2A2A2C15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C46FA3D7-198C-4677-B314-62FCD2EC77C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C442AF1D-9BB2-4A18-AA1C-0CC7F1467ED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F06BF85F-0D3A-47B1-A5E6-75A2E7B6443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3C5C7530-9B0A-4349-81D5-936054757DB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F09FAD98-0409-4171-A94A-9596595B633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3A29ED99-9E28-4B03-AB0C-88CB43D0635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0FE84B8F-FC1A-41FE-9626-C7BCA59C1C4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C7C54325-57EA-4B90-A9F9-AB8D9556000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C93E8620-95F1-44FF-BFBC-D8E98D9CA52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319908BA-25B8-4A7B-A6FF-76B054F8D8A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608C3EA3-C953-4774-8562-60D10FC5F5F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FDD176AB-B649-4889-AA96-81A5C62A915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C3E57F23-C78A-486E-80F0-429F0CDC437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389800B2-465A-489D-93AF-766A1D8D8F8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121B2D63-B366-4E9F-92CB-784CCEA5B47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BCA476B9-D3FF-4E9A-A563-464D38344AD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64AF9F44-6DF3-4723-A22A-994B90B69A2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7DD9533B-2845-4DBD-B020-9DEFBB4356C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30F7D058-7E2B-4DE8-B2CB-A36F6C39144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82D39422-9441-4766-BED9-983EC9B715E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A45D3511-0414-4344-BEA3-B7D03FB67AA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E09B5DA4-85B7-4747-A8A9-1A9058E75C8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9D9388DA-3BD4-4A29-BD73-7B76496A182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E3DF5211-1EAE-4E09-8343-ADC4D376219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A17AF0AA-DE2C-4889-B402-83D10AE5779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AC62CBEC-57C8-4ED0-A021-52AFFA93076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D300B237-90FB-474C-9C00-FCB1BC78487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0F48D41F-085B-48A1-9C1E-72A93F109A9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E0F99DBF-4053-4B42-8B13-DF27B8C6729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95090DAE-19CF-4794-AAB3-F775CB01D38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A12671B5-D10A-4EB4-9537-F412E0BE8AF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52162703-C769-4B75-8771-F94237AE666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CD0E5B84-A554-483E-B60B-B23ADFACFB5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46FDDE6A-6333-4E99-87E6-377A18E5671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5FFFA862-C0F2-4301-9086-6819FDE338A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D4624B26-2579-4751-A0FE-3D6F1D1C2ED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F19D970B-1007-41D8-B246-C9C9352C261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7401CBC7-5895-4685-82E8-70CEF0EF191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744184F0-25F3-425C-9B8A-C65F6D3597C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FDF2DB1D-C040-41C4-9C9A-5C894E7177F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1C37F97D-401A-499B-AC2A-86377A4ACE8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6037C337-5A89-4A00-824E-B86C40B987C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AD63F508-8C60-4670-9026-26DBCCC6445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4BAECE09-6688-4EC5-9070-C4C49D57EBA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ADF0B128-E886-466B-ADC8-1EC06C76A65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40898D36-FE84-4925-8798-5EF74D53CAC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FFCAF2B5-D515-4F3A-9079-C59B7A7F3FF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EA1D51C1-E25D-4660-844B-B75289570C2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40A751C8-220C-46C0-90F7-0EACB3BE994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FC42228A-D96B-47E0-A984-716C2F6D5F9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B2A7C551-0E9C-4F6E-8617-2C2382D9872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7FBECD21-3FE5-425E-9F46-07E0C566C72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EA7322DF-3D24-4EB1-8D43-8E6E610288D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BB50BCE9-7684-44AD-8C60-E2CE45BD5C6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23CC7D39-E998-4E03-8361-2826C6F9CC1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C14E3AD2-E68A-430D-A7B8-64CE3137C9E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52F53A44-B064-4296-9FF0-3B7712C6985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F437E03E-774D-46E6-BAC5-83F2A73A3D7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F2223CD4-51DD-445E-9DFA-1A35FEBF5EF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3EF9A35D-DB39-42FB-A5D6-3370419BC5C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A94755EF-DD8F-4483-8182-10E3B7A0C7C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E8D135FE-9CD5-468D-8714-4209246FBC7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9271606F-84D3-4A8D-8FCA-0C11BFB821A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2B2CAD5F-AAD0-4454-963B-66E9C5B8C8D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3C2DB55C-B631-40A4-A8CF-CF556D1EBB7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D5BF7707-186D-4ACD-ABE6-5C2E1FD116C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DE20BBF4-1797-4D71-9566-2CD78AF7422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2C97805C-77F7-4746-9C47-294583B3066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F02AF6BB-2DBE-4144-92EF-53AB2767C97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041E7D35-7F1C-4852-BB91-C5E033DA439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175259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C01F8425-5DD6-4161-BEA0-7550ECFF2C3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B20A9748-B95D-4F41-A874-ADA0BB0D1F0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E66A6EB6-503A-4B9C-98ED-FA10C121B99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4FA89CBB-D7F7-4E10-846D-9794CF89996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F38BF729-D11D-4C1E-9689-22E762BF3B1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266B015E-F895-48B2-A7FC-4A3D3F2FBAD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5ED37102-2D26-40ED-B9D4-6A35E8E8A00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BB2EAC83-C994-4391-9C1B-A2DB051ABBD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E68B64D1-A555-42F6-8208-E05320FE3B0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D15B2BD7-ADF0-4B79-B684-E42AAED807E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5C7C7CEA-2230-4520-BEB8-71AF5D34D1C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5573F38D-BA4D-493A-8FF4-1AA177D2345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C9B0BBF8-8402-4450-8C29-9496D462C2C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16C0D149-5915-483D-8149-9DE6BEE292D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F0CB1C3A-9593-4883-A00F-9A6E472944F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1A23DEED-18A9-444A-AFBB-B47A268FEBB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B8EB2A5E-189A-4221-8C90-049B4193AEA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648BB710-0396-4946-A211-230402A9460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41AEFA07-D793-4502-8B88-D33C2AF0D4E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C76A0187-45EA-4D67-944F-C607F03DB79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0FFF5AD7-5EC5-40BD-943B-0ED23CB5781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257614B3-8ABE-4BEB-8A65-94386A90C29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8110FC58-FBE8-471C-B546-03044FFD1CE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B0701C78-8474-4080-811F-A59B25BEAE8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8E1661B6-33CB-4971-B89D-DD46F44CAFD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7CA672FC-AFA1-418C-9522-2417C8746E6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C1A7A28E-DFA9-4196-B3CD-512584D2086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44BCDAFE-0F6D-4694-BD03-CEE283F9B07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E1E032D7-696D-4FC8-A91A-106024045A5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1DC9AD52-D43B-45D2-8633-8E7AF9CD7A6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D69B3310-FB40-4FC0-9209-534A56B21D1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2D4E42C3-283F-4D25-A141-37136A1F115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64DBEB98-712F-4EC1-BA89-ECEA76D39E5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2291A4F2-B432-4843-93F3-CE923FD3F2A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81968DD0-101C-484B-99AE-3001AA78C80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F0266CC3-9EE7-41D1-98C3-8CB16C29459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0E11F1D7-04CE-4668-9971-216997D0416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F4D92C6B-B09B-42C0-9192-44A69E01FA5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5768A335-1BB7-4DE4-946B-0D3D1B024B9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C8F89968-B41E-47E6-952F-1E7C6C47A2C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4CB29D2B-B7C3-4094-AD93-68B6F47BBDC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B39D5701-4860-424D-84F4-98F2F215FA6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3D8ED219-81B5-440E-AF9D-F1EA2912615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A35DCCB9-5238-4BEF-B921-AA06850F41B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AE3DCBCE-2E51-4C19-BB4B-EE6DF9355E8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CD0DB468-6523-4BFA-9C50-D99917B305B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F464000C-F75C-477F-9674-E427E36E0F5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13E04461-C6FC-48D3-AC67-2C284BD1094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5233F087-A3F0-4FDD-A7A3-1FE26782E0E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1DC0FBE0-B996-4965-B158-5C1018A337F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917B93A0-DD11-4E1E-A108-F869F928B8D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022834D0-2D3B-4C2C-A6CD-9685D5918A1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F9D993C4-05DB-4699-BC65-CF7BC551369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FC04869A-08F0-4D55-9583-82D508F76BB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90E1F36A-2DA4-433A-87AA-683A717FA77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7F58A3CE-490F-4438-B6A3-824159F0406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048372E2-F8E7-4F62-94DD-5C90B2DA091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0BD087AE-F704-432C-9B57-7B111BFC917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95FB2F33-4E09-4904-BFE7-D89093839B1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2C039501-7B20-4814-ACF1-83FE4AAAC19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A9910DE3-FE83-4B5A-B1AD-1F0F8A24C74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CA06F578-B66D-473A-B7AC-7EE0BCDCA2D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25A35A05-7D7A-435B-9EB1-AAE9E9D91AC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E7773F97-4AAC-4568-85CD-0FEF4003CB4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91194972-2245-4899-A385-7777DC98A3B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644EFB1F-C85F-4383-BCB7-2834673BA78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FAA03F75-C271-4D98-9079-409E35C0D95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D34CB705-F7CA-4AAE-8685-4F42A103822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EF1F682B-D980-4681-8237-73656ABD8D5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06FDD235-3A0D-41B3-98C0-87050394B55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D3D8B21B-5760-4159-B4F1-89237233DC9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F8C10FA7-A365-49DD-B7B3-C2E53A4EF83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38170907-C333-47B5-BC78-66927E86E6E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6BA1EAEB-DB2E-4A05-97DB-E7A3F494F56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5A545211-CF54-47AF-8DF2-7A0F71D905E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74750252-839A-4060-8B8F-2F5CB6F7EF3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5DACCBC1-29D4-4246-A3DE-5D969AD4902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F2656837-3B7A-4C4C-9F57-003B85CB46E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5BF3E047-02C5-4514-A99D-6EFC11D00D5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A207B938-E5C3-4E1F-BF59-BB73E4E8AD5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42B6AE8E-05A6-45C7-BE1C-43061A51FE6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18314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338E8380-996B-4679-A1BB-1F1C57EF0AA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11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9959C3B7-4287-43C0-B57C-AC6C7AACE86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237CFE63-B370-4C23-A50E-9F3C6918AB4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F82A5EF9-DA45-47BB-934D-3D04A39B228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2F443CBA-5ABC-42CA-B320-6C8DFC60463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466797C4-DC2A-4F6F-B024-4FC1D06891B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4355AB46-69A7-4BDF-908C-B0803976C17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BC63867E-6862-4190-AF97-236C4B90467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8C9B8811-B8CC-45A6-897E-C846FAB0520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125A1084-803F-4B49-B634-5CE65FC3823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60</xdr:row>
      <xdr:rowOff>54509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9573E3B4-10F7-4032-89F0-AC3E07DDEED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647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98E1FB5A-ED4D-42FA-80CF-1D783158CF5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67C6407A-E0F7-4E29-9F1C-52872BB7547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8858E576-2AE3-4C5B-AB7C-590B316D7C4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8B60D4E8-33DB-4A7E-AE1C-1904F63D12F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7928A105-07BF-4678-B3EA-BC343FBE6A8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54B89189-26B8-4F50-B5E7-68E6C1EEA75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8493CA95-35BC-413E-8827-0E7C6E2B7BB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966C19D1-8333-4804-B6AD-2AF4E232761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3CD2F999-75AF-4538-A39D-BEAA9C1F4C0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93ECC8FA-DB6C-4DB5-87F9-9E19677C3F6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2CE99EF4-E807-4EE5-95DD-D6BF9085EDA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BA1F5216-BCD8-46B3-A531-330C76D7932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7EE9A4E5-159E-48E7-BF54-5EE32414CEE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ACD24765-A2AE-44BE-B0E1-A42289BCE9D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E8C4CA28-B804-441A-862D-25D30C4B7E6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2AB1B675-87E8-40B9-A7EE-3693F86ABB9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DE9155F8-539C-4B36-85CD-0A582A007EC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979CC6AA-4A84-4DE7-9A1B-DB5BC1A5DB1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81289757-26B9-4C04-A4D7-580AFC0658B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34F237B0-DD09-4CC1-A419-05BF10B4436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EC121837-E1AF-4178-A91C-65EDDD993C9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B3F1D8EA-0B55-4227-AB7F-B941307EB77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FB7D700F-0420-4038-BE09-07CB178DD9C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F0FC8A1F-3DFF-4FB6-9D0D-AD5A57024B9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1643124B-E08F-4E09-953B-4B99A7CBED9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B36A5194-C15A-4E9F-952F-8A4E5012C9A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A4E78352-4805-42AC-9001-643722AB14A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B4464929-2932-4992-B289-5C8C85B3ADF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50B0B64D-A35B-46EF-A637-8DD56153771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7FD15402-B482-44D9-BE2E-061F8BE6F56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208E6DDB-2F31-4BBE-A04F-A1D2FB915BE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DB9BD08F-858E-4E6E-B11A-C166B22AA2A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4835CCB4-DBF6-4509-8AF6-1AA289B57EC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8CCA5DDE-8088-4878-B671-6D3AE78875B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3B3756DC-BFDC-4D05-92C4-C38EABC7F3E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DA9A3414-2CB1-4D7B-AA16-76C62345CEE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561264A0-6E7C-4E48-9952-364347E651E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B966770E-D76F-4A53-AFD9-7017B9F00EC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683CB84C-48C6-4EB5-807A-9A41A4A163F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DCFD3E55-2C9C-4F3C-8460-B4930D97F41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D7D4E62F-A7BC-4937-83B6-9219300E167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4B9CCB3F-CC7C-41B0-B709-B7EBD119806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F49AC342-86C9-431D-B3FF-42AFDFFB5C3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B90BE816-2CF0-4DB5-BC16-E0899BAF78B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FD23C225-E07B-45D4-9742-6082803E537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EA708F4C-4FBF-4420-8218-A5118F4B6BB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F3D20A29-A71B-47F4-89CA-EEDDF86A96E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42713467-A546-4350-A75A-5544D1005AA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1850664B-872A-4880-B85D-A189713481C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40222BC8-B248-4E8B-B9F5-B8D9EB8B85A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04ECEF8D-25C5-4F87-8E26-2076E222AA8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4EB74865-282F-4201-9CD4-A0DF77FFC82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5CE5A9B8-24F5-4B1D-AEA5-75DDAC2266B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9442C7E1-037A-43F9-8383-BB3B435C283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924F7708-8B50-469C-8D44-E118F909DA8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1D7CF9D7-AED1-424E-B568-917B6A78D4D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791B9302-AB07-4C8A-910C-7C20B60E542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141B629E-3AB0-4C26-AB4E-59B322D122D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FB475118-AB1D-400F-8FFD-1DFC0A0E59E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16BC46A3-750C-4DCB-982B-07DBA58654D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02717265-80F3-4BC3-8B11-8597087359A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F61F0643-8550-4A66-BEED-DB24CF96B8C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8DFA9ABF-ADFE-46B2-BA6E-948004E2581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804AEADB-37D1-4F9E-84E7-3A85EC6F9DB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328FF005-B151-4C0A-9DDE-D5FA9B9C688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BB491712-487B-45BD-8ED5-EA0960AA17F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86609C90-68C0-4976-9135-C830B779EAF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609010AC-8CDC-47DD-B9DD-B6FCEB97A07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5B5D5CEC-A8CC-46F7-9454-A72B46A316E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107AE5D7-ACB7-4EF6-B9A3-F4FD3A08F66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9325E218-8E6B-47FB-BA87-A075AF29E1F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EC3F8F9E-0B56-45BD-972F-43DD170162A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D6832D4B-D8AB-4CB5-B260-74187544E6B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21FDF981-269B-466C-BA1B-502A5C68AB4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115F13F2-9101-44D1-8BDD-EDF573F3B3E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D0B140BB-E477-464D-A976-44074C9521E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6883A322-6BEE-4D71-B2AF-16EEDBB4B2C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D198BA9F-D900-40D3-9FE0-36536464AED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F28D1592-0D61-4091-A76B-442D3EB0838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D4F69E1E-5B5D-43FC-9C71-A525D781A82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1740FCE2-F861-432F-AAFB-1A28F15A3B6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5289B516-16F8-42FD-9073-305F7451D4A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1460F284-91E8-41E0-9E5C-86C1DDAA06B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B60E788B-5112-4A62-96B2-5384BE271FB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D3DF17D3-FBE1-42F6-8E0A-1A5EA5ADFB1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E2E26068-F5A4-4340-B373-B8303B206BE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44A1A039-8EE8-4951-B33D-211CBB91C06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FC28152F-1438-4B27-822C-0BC4E8F7E25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DF75C494-1CC4-43BE-AC4E-5881C78715B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C173A022-8065-4FBB-9596-3241F79A666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DCE223FB-BF57-41B4-B888-EBBE7EC9791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84080552-6667-49CA-8E0E-E49FFB9FBCB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450C1CC5-3A72-4644-9F93-FE2E2CF9C66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28F680BC-12A2-48D2-A71B-26B846EA178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E9325037-CB8C-4C52-AE13-44EC79703CB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7273395C-C709-4485-8560-C3E763722E0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C19B9C59-C08C-4385-94DD-0EF615358DD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155A639F-D3BC-4659-AF76-879A3C4D3B4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B6C1ECF7-CD5A-42BB-8DD1-D7C9979F56B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F27EBD8E-B584-4D26-A72E-AED8C6E1410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BBEA4757-A343-4CA2-A668-40BAB9450BE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EAB8A587-B69E-4A2B-B84F-B8E8ADF4BA3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1FA3F293-01FF-465E-9CB8-F805F23EA50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AF291B7D-3419-48F1-B49F-0D1D778CFA9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51CB185F-9C95-4568-9467-2F7EDF1F2B2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2349049E-4EE6-4DA4-9DD6-F5CFDC5D07F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383587AC-774E-4B7A-9ED5-8CBE08E2F87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A6F3E4AD-7C8C-478C-B84A-A029B2C2987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5D9FD9EC-6760-4BEF-8A17-92F5C100185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3BE5581A-2DF1-4ACD-96CF-0A4A4443993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E22562A0-8348-4E62-B477-36EAD4082CD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031E5046-0CB8-4771-83DD-68E148AE575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5CA0DA6C-70A0-490C-936F-9FC4B6F86C0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2E726DC5-EE2E-4713-B898-C43AB771844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E3D98D1A-A8B8-4395-AE4D-F10E6817DB3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7CC8C3FC-17D1-4FB9-B339-E621A4B713A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B8875428-1A76-4D00-84A4-C13184B9CBF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758F0266-F299-4A03-ABFF-23276616681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11E1E36B-07EF-41EF-A125-96B6787CA81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94444B13-F1A7-43F2-B83B-CCF84DDF852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4F6D17E9-F15C-4AFE-80E1-6C99DD1B0B7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D38E73F0-9FD9-4431-A891-F2A0F82FBA7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E01B9583-402E-4861-9B41-6C367E8F582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1BC2C19D-761C-47E9-AB2C-E9340DC63DB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452414A1-0CA8-4CEB-98A7-E2FE3E6D8E4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3D138575-B1F8-456A-A936-7735E90099A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B2987956-4FD1-4D6B-9997-F8C04537F39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55260983-EB55-428B-88BA-18496C00902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F6F54DCB-3880-45B6-AE12-6D57D1212DA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6E5A4717-8B6C-46D7-8661-42ABBA5A58B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2B78A3E2-7407-4492-822B-D65505313FA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8A31E6C8-F15A-48A8-8ED9-41F47C8AE21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743F3B27-3A18-4D35-8C6F-DBD3480D416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56FB074C-FB71-4DB2-94B5-3E1882E749B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A0BB6595-1B87-4357-922D-AB4EE2EAD0A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DEA437C6-20E5-4095-8803-132EADF9487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B8AFEEDE-E22A-46C1-BCE8-033EB261545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9176CAC7-BF0E-4D72-8C84-D78CF7AA79E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D8554A44-57E3-4151-BF45-BC6C9F6E1D1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A22849F3-C133-4230-8CA5-F16BD7048DF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E3DC49D8-D754-485A-B070-C6556C8C537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FD459BC2-1487-42C1-9DCE-31800DADF7E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92349F2B-C006-4985-8735-C443138113C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13405640-57B6-4CDA-9B09-4049DA2A199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79D2F8E2-BD1C-4816-899B-8BBAAB0ACD5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09D4ABBD-B6D0-4C4C-A006-4E9E499C9BF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4F2A678A-7763-4850-AD22-FBF1E310E67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C96F2D17-118D-40B0-928E-EB680B3A214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70D1F576-60DD-47ED-8DDD-A87FB37964F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F690A2E6-D3C4-4C32-8AD6-F56EE4E07CB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82954AD5-9B2E-4399-93DE-EFE2B6F81FD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FDF6C0DA-4DBB-43B8-B596-786E7330015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92302F36-856F-4134-A854-934F4CCE17D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787F4FA-EA0C-4510-813D-476DCA97CE9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B55DA5DD-992E-43AA-ADD7-FDCC222059D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D3E60989-3F39-456C-87E2-C9A5E5A9FD8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E82BF150-DA24-43FE-9A44-6CDE522489E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63F39DEC-3620-40A0-A911-C558A480A52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760C04DD-85A7-4A8F-B081-5749348B160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BA9B381B-8649-4D69-A368-866DEA366BD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D9CA91CD-AF29-462A-BDF4-58329551C73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B0C72AD9-B626-4CFE-94B2-E999284EE19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5AEC7BF3-C639-4E08-9A97-E5036B6375A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98408767-936D-4ED2-B707-E39E2F2450D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979095FE-9471-48B2-9B8C-2590925D377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16408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F935FDF0-A66D-4A39-A274-22050647E35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28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E450F181-A710-47AC-B35F-DF1804C3AEA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F27EA01D-A738-496A-86B1-AC7041EE130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BF176076-45F8-491C-988A-211EF58320A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A785C409-CBFD-477E-B820-6964E84A85A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C29C5DDF-6447-4A8D-9954-5E0B8160F7D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BB828CB6-A5A4-4D99-AAC9-C0B6F80673A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58</xdr:row>
      <xdr:rowOff>22123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ED8A69EC-023E-4657-9289-B474EA2E351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5234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63FF3EDE-7474-43EC-AB20-9962A36C592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37EBE3FE-D10A-4A9A-B5A9-9E71D9A26A9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5374826F-6C4D-4319-82B0-D905A01E9B4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4164ED3C-E509-4F95-9C28-D014D8D4667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59E2515A-4A93-4F49-BCC4-6AD965D0CAA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7B144488-5272-4B55-83F6-4074F7AFC11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C9A3180B-873F-4A96-9901-732EE2854A5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A5BD8FA7-C0E5-4AEA-A446-9418E0F6973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8E9A6890-9ECD-4C0D-9E82-D9C9CA3E6D4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B0074805-5E14-4A33-AD6C-6C7BCDDBDAF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1CB8F401-1736-44EA-B0EA-3E6A5495E68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5F2DC9BD-8F95-400C-9532-B4786D301A2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4CE2D304-C366-406E-B0EE-7EE753232AC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B2E7FA0F-3AE4-4BE2-9BAF-330B9D37F19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0599A3EA-F64F-4248-AE62-30D3424812F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B33B98EB-D0B6-4AA9-9016-0C18E8944E1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B58BDC39-A112-459D-B314-168DE9FF1BA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5B3CF936-F693-4F43-8CFB-460A8B68F57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81FBEE0C-EDA3-4617-B629-E7007830EFD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ADFD52DC-5705-482A-A585-2E4464E07C0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AF534C9F-A296-4E37-8F08-231CE07B6B6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6EE74A50-BA08-4F25-A095-7F7AF68FA5C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5347640A-CDC2-4C4E-AFF0-C14C57423C2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8277E428-FF5C-4910-A63E-430E1171B40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661E1365-ECCF-42E3-8CEF-5CAE27009C4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4E7D10D5-3BA9-4F55-A70D-AA9EBB06B45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CF56D82B-DEE9-4874-9DBE-DA1A644B1B9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18B261FF-15FD-4562-826D-9570598ED1A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681B4245-EAD8-45C3-9B60-E7EDAAB371D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FFC7F5B5-7AC8-4E09-8457-E6256B281D1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17FB20E-AD99-433E-AA2E-2AA00F5C8E6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BB735C09-A946-4A40-A89F-E964193ECD0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99E28D84-826A-480D-9C13-F64993DE70F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0D3F7E95-2748-4C43-9311-CB6826C13D7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9422BEB7-5344-4A67-9C54-D2835E4E0B5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07A3EDC7-77A2-49D8-AEDF-E1202CBB90F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DD9DC5C6-66FC-4670-A7C2-B00CB04BD50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3BDA604A-AEF3-4E39-AE37-F664AC80684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63AE73EB-BB9F-4560-9BAC-EA62A0813C6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65CACFBB-9B22-4890-89CD-2ED9A161FA6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54CB0C62-B4A0-4676-BD34-BCBDB65C528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1AB62A56-10F8-43BB-9234-65B1455B35C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3A0923B7-213B-4088-8025-888C4B9E9C3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3B16E27C-24FC-454B-AB6F-C6C178CB2CF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770A0EB9-D375-4C24-93AA-5FD6F902DAF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25A189A0-D870-492F-8E48-7FEED19BD36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4D4945DE-4205-4641-A322-3B0539F763D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7264DF83-99A6-4CFD-BF4F-8FD17211BEE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D0FD251C-2A8C-4261-BB94-54EF7BEC5B1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14CA2AAA-9EBC-4781-8BB3-04ED605D0BF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A29BBE2E-3646-46BE-B6BC-81B6CA2F40D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6894A73F-57AB-4871-857D-AAB9980446B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211E6538-8EBB-46F9-B062-AA020984227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C91FE529-A040-4F1C-88B1-C4D4DAE2A2A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DC9893CD-8149-45E8-B7FB-6842A488B68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E55CCF58-E8A4-4A7A-A8EE-1433A6BFA76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67D20821-B913-48BC-96CD-8AA2440833F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9F1B9459-651C-4C58-87DF-F067606EB74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53545F96-CBDD-4656-8F7E-325C1EEC1BE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F58A6E9A-274E-438B-8627-BAF55F4A0C5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B1B45B1F-93FE-4FDF-BB90-5F24C78871D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B803C550-5F42-4ECD-84A2-B61C037A940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EB7056FC-5CA2-48A2-9C65-7B30C99989F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E5DCABB6-1BE0-4A98-B2EB-DFF224E35FB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24D299B4-B33A-4A2F-8D95-F5D48125762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7C8C4796-79A3-4FC6-9364-2D3DF35D337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8305DCBA-117E-4D07-A0FF-770E22D5A01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8BD5C081-8C7D-4BD7-9A15-630A032E3EC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C10982D1-1A2A-4012-8930-D163D9DA9A5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5A75F743-8A06-46A8-9F03-6F691917EF4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0423B756-F64D-4B43-9EDC-DEA6D4BB3A2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19EAAF2E-A414-4E9B-9D97-CDB8700B6CC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4AF21D45-DB99-485D-AD16-28580E2D7DE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AFDC2AAE-79D5-4B46-B606-6392E28789E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BED29D19-B1B1-41B5-932B-FE6EE136A69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2F0C9ABA-A740-4EFD-990C-3675011EA7B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31BC160C-942A-4624-880E-A2B177D9C1F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BF01A539-DFBF-49AF-A516-7C02F57ED29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4855FA63-A6EC-48A1-BC2A-8770F6B0D62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AB1C7CDF-5A94-426E-887E-7B9719A5845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D6EE219D-0895-4BFB-BA15-35D81400811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99639F3E-D19D-42F7-A14B-408C7A90311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45D0A7EF-F6A8-479D-8EC9-EFBAEFCF471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04CB81E3-0DB7-4D3B-94B6-B47EB366980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CF756E8C-A977-4EB4-BF12-40C8F11F9F0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15FAD285-CBDB-4FA6-9877-D81F5DE68A2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B8415CDB-E29C-4FE7-B196-A0566601227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A5EFCFB9-C9B1-4410-B646-7CB06CE09F8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B31CE9CE-8649-4829-AFAB-8558C7EDB5D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B11A894C-6264-4096-B949-BECDD777488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1AA36B15-FCD5-4CC1-8C52-8142057E11C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42F62F11-0F2B-4366-9F4D-835B71AC25E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A5D9B4BC-94E2-4E1E-B477-C9B26BC5A59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E219AC86-C6FE-4E55-844B-99BD6EDD74E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D9CE9DED-EDB4-4CBB-B09A-A524E54892D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EC26AADA-509B-42A1-971E-A1D931CFD28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69184B2D-9F55-4C29-9216-96FCB53E59F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1E3BC811-1E29-4731-8DDD-26662F97371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115C5CC3-81FA-40E5-887D-75D18ED5F0F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333ED58B-5910-416A-B226-478B0652BCE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108042F6-3E57-417C-BA0C-F307B117107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AE69CC06-ACBF-4B45-B6FE-2E182320CE1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5CBB86F4-B0E0-4AD8-8EEE-C8A988570DD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42CF237B-A20E-446F-9A54-775BC96887F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B515224F-42B5-4A38-AF77-078AABD3332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9C6CA300-347D-407E-8772-17E82D82417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82617893-C608-46B8-8A24-CFC1AB360E3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145A3899-9255-41E5-B56B-52814879F92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376EE153-1B71-4D73-80A0-7A46D8F9955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EA142E33-5708-43C6-BDCF-D397614DB49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C9D469C2-1327-4E0A-B46C-280DDFB2C26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633A72EC-9830-4C8D-9B86-D8DC4A2EC3C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CA9C10E8-85FD-4D40-907A-97E94DAC6AF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48FD2614-6C90-48E9-AA41-6297A2A4A86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2AC0A90B-BBB5-4E2D-AC50-AF0C866EE2E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AF0B965B-B50E-4259-95B6-BD33801B809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50455D36-0C76-4CD6-9287-5D1291EEE33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83E13788-BD5F-4CDF-AB88-EBBD30B17AA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4DA82F9F-69C6-41D6-BC04-634A49B421E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7EFAD1DD-91F4-4215-91A9-5D9CCEA87CA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E01E6742-EB80-46B4-95F1-ACD2F1BDE8B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8C223F04-9B9C-44F7-A0AE-344F8129684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3C5DEBB8-39B3-4209-8E74-B4AF08DCBE4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FF3481AD-925D-4BBF-B491-6D8C377BE42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43AF2DFD-CBB0-4C63-BA46-97BC8CAC3E7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46EFDF30-133A-47DA-8571-593D4A9F81A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420646F9-A9BD-45AC-B4E5-5B138A20C0A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1B133E44-7FB2-4AE0-AEFF-E9F098C0A1B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6DCB7C62-C212-45AB-9CE8-5044AFC38A4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62EF59C8-DB62-48EC-918D-FD7EE5F3887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E8828A45-5CBF-4B7D-B372-F7277989B08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2DAA3E0C-C514-4CEF-A72F-528286D4650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285C8E15-BF4E-4E48-84FB-43888988B97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B5458EA8-F096-42AA-B7DF-5F32EDBCA1F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39372220-4304-4EB0-A215-92EE82443D0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6E97DF8A-1E79-4764-8B7D-F8ACF94A529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5F298F10-A986-4961-BA8C-16891954B19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3C6321BC-B5FC-4D4F-A74D-CE92604CD32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B4860636-EEBA-4EE5-95F4-B88CD4129A6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B504734A-FDDD-433C-8B26-F5CB9EE88C7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E334406D-E1F8-4BCE-8C3D-502918BE6F6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20A4B790-F078-491C-80EF-996DABE322E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FC885321-1396-463B-B0BA-68F4843BEED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8C478984-644C-48E6-B7A4-F0388AF4B10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8EF53B2D-E113-47AF-B721-FA9A3E38BE9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9C4EB704-49C9-4544-A8BC-207A02E9BC1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6968865F-DEB1-4C94-BD03-D808F48AE75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C0C3F916-38A0-4A5B-BBCC-EE434F42579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F9E477A8-18BD-468A-AC2F-07838004094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92C61878-D992-411D-AD9A-68DE1810D9C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AAD8BAE4-707A-4DFA-9A89-B13DEAE9E27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FFED37BA-4B8C-42C7-9787-ED8E020B5A3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C5F25D34-7829-4862-9023-F9C7464595B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3272F4F8-1D4E-4F29-87DF-6F70C13EDE0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F0FDCEC9-68F2-4967-8A91-165E7CE4DEA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371F008F-0E8B-41DB-8E61-5047B1E1604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D0F5FA82-B25A-4254-96E5-1AA375A00FF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7A65EF37-EAE3-40AD-B6B8-9CCF61EDA8D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BC5740BE-0A76-42E2-BC16-DBC055362F0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0F47CAF1-72A1-43E3-88FF-BF9E0990D5F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E2F31C86-C372-4D7D-AD07-3A711D3497F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BAA558C3-43B2-4A7D-97D4-19B57302EA2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A76F6754-AE71-40A7-95EF-42E83591D29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1A5904BF-98B5-4EA6-AFEF-A6C61B33DDC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DB03288A-C63D-4577-8AEA-332F8F96A00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9200043A-8E3D-4079-BE07-8F99FC75654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B574AB5C-16A3-4BFA-95F4-A2DB8A465D1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774620E3-C53F-4523-A655-477BCE2DE9F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DD095540-06ED-4726-8D71-A07838D052D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9D0546CA-EE19-46DC-9C22-3062758276D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F5FED009-A786-41A1-BE65-88E098A93E0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F014FE50-76C6-4E2E-9EDD-3C1FF53A5D5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25DF820A-6778-4DB2-A00B-AE55A134BA1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63F6FB2B-0319-4E44-955D-1A1BFCB6656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DD51C4EC-EC27-4AC7-95AB-CCE45806218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0F54FB03-4189-4C7D-B232-5877E5247A0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BD3B0535-B438-48F9-9E44-1E378BDB919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AB4111ED-9F52-4B33-B380-5BBFE13FE22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3CBD1AF4-700A-42E9-B18C-DE78CB5E13C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087558EC-C30B-4D2F-AF1D-777F70B946F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99DE3FA1-6018-4808-9BFF-09C8F4BD498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270844C7-C21B-47F7-80D1-1A6199595D2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A66FBCF9-873A-4FC4-A9EB-A7E7DBA0E4D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2A6318BE-E688-4EEF-99C9-2BD3254A2DA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4175C0D1-C1B8-4A19-80FB-73D2749D7B6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ADECDF9B-A40E-49CA-8279-2CA0732DC01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C087B9C6-27C6-41F4-8F83-3F14C812A72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8A58A589-C813-46E5-837F-F4FEDF2E3FB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BD72C6E2-D006-4C14-816B-79E13B8AEC1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5FCDE530-B441-4D33-ABAE-824E9930261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A9021815-4031-48A3-B6D7-60094588F6C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84A86678-E48C-4F57-BDCB-31C661E869A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0B672128-12C1-4A8C-8A39-51CD18486DC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7E91E607-040E-4C02-89D4-53D120D2B64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E40880C6-E1F1-42E8-B000-CEE78FECA30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46AA3893-54FE-435C-B24C-62FBAEBF3CA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B4915E36-38D5-4017-8275-DFFB81F047D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70C0E1A6-500E-4914-BBF3-7A9B1E26D9B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0566F6AA-BBD9-4A89-A079-FD04B51E76F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A7D480D0-2B37-41CF-BFDC-7D5E0EB13DD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A95363FA-D2A2-4297-8D49-EA3364556EE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F481B18C-B4E6-44E9-B1F0-ED0DB126B64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C3D4B97E-43BC-43DD-99DA-4526EDF0471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25CF6D65-470C-4CD8-BDFE-F46F5865111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1460DA6D-249A-44A9-94AE-D494D2D73F9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89113414-E378-4AA9-886B-34DA25577FD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5905B4CB-5687-4C86-8772-61335C50DA2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2CB6ECA3-3D9A-4135-A7C3-99036FD461F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CB5C8544-324D-40F1-89B1-A5343AE2A5A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DC26AB72-7796-4E65-A132-80E681B7E80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A345C307-E836-4708-A3A8-1CA06A06024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A492E7F5-9CF7-492C-B494-92041F0CED4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D77BABE8-5997-4323-862F-A9F2A269F53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C538CA03-8CA4-4D97-8356-3813C220804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68E54B9B-8F6F-4898-A1A9-9C5E61B8F4B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590CEAE1-1815-4DCB-80E3-A03D6DEBD53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65C0443A-8934-4C4F-8BD7-7DE17FE4CE3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EB1F74B6-B1C8-4FA7-BD6E-77C1B76D69C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8A5027FB-2889-497F-BB67-BB6DC3B45E7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031F3F50-9819-425F-A967-30C12FCA6CA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190FF5DE-DDC5-41FA-BD53-4CCA4273A43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AB0FA316-5D36-4C46-8DBB-306324369F4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8A5BC808-4705-4CD2-8B5E-5D2C70FDCA9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BE45FA2C-2C3F-48DE-9237-3DF4393FF1B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102F4541-4F9B-4C0B-9388-8FA0B74FA55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B427076E-481A-4CCA-AC60-2335A32FFF4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BC5590BD-2E64-4FB1-ABF2-28659CAF90F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D5984F1C-E9F8-45A0-A07A-5521133C7EE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E65ABE05-BC9B-4487-A8B6-CDE7F15F712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63ECED08-9F2A-4103-B037-6C801E25826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D3693302-F342-4591-8670-B640F986023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08F4386C-2D96-4E3C-8A62-84671248500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EA38F8F4-BB75-410F-AC05-76A1B199390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D684C6B5-693B-434E-BC23-C4429BAAD97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F255CB59-2958-4631-84DD-D2A9FFA39CB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4E67B2EF-F0E3-4389-B104-B1DDA8CE494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3AE2CAD7-5107-4405-9BE1-94FC40641E8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5759D1F9-815E-464F-A2CD-C5E88E7F38C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4F2C07A0-E0DA-4444-8D73-228634F55A7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D47289E7-624D-4F47-A507-F208BD7DC77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B42AC704-7F1E-49BD-B804-47FEF8A8EC2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2851CACA-28FA-4496-92B0-055853DD089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E3B826F6-06DD-49D2-A3DF-C5A4A377169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83821F01-D7A8-4DFB-BB21-8DC07B2665C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E002C17B-A003-4317-B490-645FBC0BE39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19A998D3-AE04-41CC-8DA0-924F2EED4F5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C03D82AA-EBE3-49B9-9648-DEABA53C1A2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434B8077-1CA2-4842-8C0D-F78600E6117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FBE27484-7788-4449-ACFB-D8857ED3836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9E3DDD24-CF07-44AA-BBC6-DA619136D95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681EA7DF-8E3F-4048-9EBA-76FF18E8994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6816B327-F110-4ECA-8BBB-73F8EC7D90C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8589B4F7-0B78-4D29-A812-DDA9ECAF78B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1A4E60A8-E09B-468E-BCDF-1B682457770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E84A3F04-A389-472E-B65A-0D37D3DE36F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A0A82104-D2BC-48DE-ACB1-6E5FD027C9B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8518C669-B551-4DEC-B091-5940F691F30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1C6F5B89-9E62-4AF4-A985-976EEB3DEDA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13BB739D-0784-433D-928E-AFCC78EE2DE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6D71DB65-924F-49E8-A457-79C30D85264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3DDB1CAE-A965-44FA-B92C-DBB14E56965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4D1CC7D1-7F1D-40BC-84E9-E2209148E22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3F5FE233-69A2-42A4-B686-D408347B30C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EA9C9959-DF77-4F5B-84F5-E4B68041EA4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1B143CC9-0FE9-4E3C-83B9-81EADF3FEE1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CFD5F648-9A96-4FC2-B8EF-75495900FED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7425ADFB-D5EB-4311-BFC3-507E6366F29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2C1A0988-E9AE-4F9C-8ED0-326362551BD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C8390628-0754-4C02-9230-602D9C5A2E4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AE232F87-3EB4-4A2E-AC17-A93A1570D76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B125177E-66A6-4FD7-9398-38212A8348C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833173CA-4D2D-4C90-97A8-4A9B8787C15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2659DA5E-A115-4DA8-A129-5402AB71F09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6EDC9D76-50C8-4FAE-8F1D-4B8AB22D956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67C88CD3-6C55-46F0-857F-182C282DCD3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814320A0-8D62-4CC9-A211-CA41117361E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3CE73D9C-5A51-4649-8627-7677509ABFE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81C94566-A2A7-4474-8509-B97440852C5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A91F4105-C853-40E0-BE1E-AC68CC628A1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BC0AD27B-9727-4805-859D-F8AF3BC1D47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6891A6DC-44C2-4DBA-96F7-3D77188470A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74A19943-606B-4EFE-886F-A7C5E7BA877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20A108D1-02A1-47AD-B14D-A9ADE12212A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474AD1A0-DA1E-48A5-B654-54A935EDC15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DE655780-DED5-4F53-8118-5A0492456C5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56D89ABC-51E8-48C4-8ECE-2F0FEE56464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65F36194-181B-4D70-B692-BF457764E2B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50B4E18B-65FC-477F-A384-98E994D8D34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06D22E42-300E-4B05-9489-2D4602FAD89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36D08DE3-9C05-4FB6-9D44-E282DF3404F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529E8AEC-3EF9-4030-A262-AE9B5817FD4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014C2289-0C33-47CF-86B2-BBB5E07D1AA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57E831E0-28A9-433D-8F54-6A13ACD1A1C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F22FD69F-C12C-4462-A253-857EFA93694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F0B487C3-78DE-4987-BD2A-26C50532008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2614AC7D-5169-4F24-A31D-49878270C7B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7B01F3C8-6DF0-43AD-9DF2-643AD1AD14E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3FF1DDA8-B20E-4D32-8F42-6A45F438596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3BC986CF-9073-42E5-8299-BB05A2DE8C5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7F998B9A-2484-4EC4-9915-39329818614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FF11C6CF-CC9E-4148-BC87-3823D1BCC7B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30F4A13A-B583-44DC-96F8-F56D04EA5E3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EE302990-667E-42A0-BBD0-449C5F51E80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C308B477-410E-45B8-9D88-E1ABB6545D5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18F5674D-14E6-4EC9-91DB-16D67BF8672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EB1CF81E-7108-45E7-802F-A27B4F02E3F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72CB3C0C-37F0-49FD-9D40-1CA6C42F5CD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DE45F5F1-5274-42B6-B39E-376CA490698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DA3F7E3A-6C27-48BB-9D71-279823D96B2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9851649C-2675-4317-AD78-FA3CA7AD351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A89D0DD2-D743-444A-AB96-0BD7D300922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20275B23-46DF-4A96-AC46-FD5A6FB63BA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DBA3FFCB-22DF-4E69-817E-229EE66EE01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36DAAA98-2A13-417A-912E-F9E22EDD346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003175E4-B521-4C9D-93C2-C530CAA1CE3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D985E846-D8AC-40E7-ADE4-DF0F1C17F2D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8BF703B4-3082-4786-B42B-673BF35801F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A145CCAB-C0DA-47A0-9F48-5449534AF2E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C2DFB37F-CE7D-4AB5-A80D-938F45800B7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A4BBD338-D626-4AA0-9ADD-82B41AAFAEB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1B480844-1078-4B57-80F5-D92BB7030E6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803F07AD-050B-4179-A625-56DB3F9081A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321CCC6F-9C37-4FC4-9E30-F30C7135F35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326FEA33-038D-4987-9EE3-72ACAA58A41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403560D8-5DD5-4E18-8609-46D07E6ADDC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0F0091D7-C81F-489F-AE5A-EA13539BA21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963DE3FC-E72E-4C89-8C75-425F85B5B4E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9529027E-53C7-4572-819C-C6EA54AE5D0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F2211A26-DA0F-4D7F-9830-0BEB0A3FA9D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9894C888-21A2-4480-8AC7-A2E657A0948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C7B279BC-2800-468F-91C2-1A60F1F5862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C34ABAE3-0CD3-4FF8-88E2-31347206E8E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B11763A6-A110-41A2-BF08-889EFB03A3E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398E923C-B22D-4999-842C-B8BBF0D103F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539F42FB-C80E-4A07-A3B7-FDD389A9A5C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97F932CA-BADB-408F-A0EE-068342D425D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1188E413-0F20-426F-A70D-73CF4A6104A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50F18149-D642-4DE5-BE51-92CEB50AEFC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19F354C1-1355-4DBD-AFF2-2308582D370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D15C7928-C029-4E87-AB83-613459FAEC3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EC699B9A-9F04-47B0-BC96-09AD4382AF3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49</xdr:row>
      <xdr:rowOff>169370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CF795DED-3A09-43C9-A687-BF10EDED1FC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350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FD2AD3FF-E4C4-442D-B8A5-058ACE4E1E4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8D9CED82-06CC-487E-AABF-60EB3669146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3C35A861-32A7-43AA-9459-75874D63BFC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6C5B07A5-2F4A-4613-B3D9-379D291E1EE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59996C77-FF31-427B-9AC1-3E5C813BF38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04B9186D-372D-41E9-970E-B5FB378450C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CD803B08-797D-49EC-8338-0F40F35281C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28C212AE-3A1D-469F-A118-3F08BDA21BD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3B7FE38D-2C92-4602-80AC-EC28E98C920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1F90F2CD-142B-47EC-87C3-A39FDFB6290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05D256EE-F723-4239-B88A-AB36C849679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F2712332-F3F3-4576-9558-9AF1E11CC0E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217257C4-7D52-4FB2-A48D-1B8577BB275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AD90B1C7-04C7-449C-A242-5AC7FC0E244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6D0A8108-E142-4039-BF6A-550E8403817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35BF8E90-2A96-4916-93F1-8F9D9E9D451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B83098EE-38BE-47D2-A679-3902769E757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63E553CD-89F2-4E98-AB49-0315B045100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1189D67A-666F-4BE5-A272-72CC4CA8B42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E114CF42-29CA-472C-B523-1382E0DF0A1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5959BB29-F616-42CB-AA6B-A5E12D81B9B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C372752C-DE74-41AE-ACF8-3EA4B964EC3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D5C066C8-1320-4F28-BBFD-59B66DD27B8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284CD20D-41D5-4ED4-9193-E60F9F22655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413BBD3F-57F2-40AC-9E43-D116D1BFE57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3580EBCD-E70C-44EC-8D56-F38928C13CB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080B2DEA-4F43-4EDE-9375-36D25CDD397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5123C6B4-A7CB-4FAE-B866-AFCB91FC484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84459F59-F39B-443E-90A0-F1F52D50A6C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FF308B76-42FC-4F2A-9AB0-8FB67FACBBF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563E3F20-399F-4E0C-8A2A-2008010D8C8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C32E8D53-AA53-45E0-9605-FDFF509178D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CF8733E1-C8B9-4423-9DA9-2C6BA2CF3EA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74B3B982-A618-4751-8D3D-4958BE217A0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8AEC18E9-78E5-4F12-A195-CB165CB79A1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DE3408F0-ADAE-4F6B-8447-EF593EE733A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0D0A0F69-D958-4EC5-99AF-685ABBB3745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023D8644-F31D-4985-86E2-7B9471CB03F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350A9B2D-C471-41D4-A344-CC68185EFB5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0C8B5EC8-BAC2-4D71-9CCA-85AACE9E1A3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9B560D67-B2D0-4F05-98F2-F42A01EF91F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606B7544-908D-483E-BDC2-2394FEE5605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F21BA8FC-CBC8-4217-BCE8-740DC7ADEDA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41B3651D-47F1-4367-A284-1D85E085C25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1D28BC7A-A036-41C3-AC25-02F3D690275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1C26C6C7-54DA-4E25-86A9-696322A4DE9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10E7BFE8-3153-4829-A9F6-EB1DC224D98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DDA914AD-E5E1-49DB-809F-3516CE1B9FB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87AAB8E7-3B5C-4F92-BE87-20E5DEE36DF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127D5521-4AA1-49B8-8FD2-A9FF07BD60A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F3B98FD0-A927-47C4-84E4-4E5878B193E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094067A2-97C7-4CEA-815A-F8F2A07887E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A7623CC7-9AB4-4917-B5AB-CF6A8FB948E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9C7E24A4-BA0E-4A4D-BC4C-CCC0DF2A3AC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0ED4B0A2-29FF-417F-87AF-93E8833AD9F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DDCEEC4F-2CFF-4BFC-8D27-1A58525581A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80008697-084A-41D9-8F59-9389E192DA0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D91C0963-2D37-4989-B6E3-F40A5A76488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D11FAE9E-3CD8-4DC7-A1F9-987329C94A5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C729E53E-063E-4924-B5FC-540D6A53DD9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7D1F2A5E-15F0-4499-9404-47A9016AF39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1FFE6D99-B07F-4832-AAAC-B959DB2ED09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C30E4AB3-C5AA-409D-A447-744D0ABCBFD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E1B103EF-49E0-42DB-B57B-A300AD9A86E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E7EFFB3E-83FF-4A6E-9D17-5A580FE5411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1DC63F5B-7800-4F94-96E2-3F3C25414C4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597EA86F-6FCD-46F9-8E62-AAB63D50F6B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8230D746-8D3F-413F-9D93-35F4DE4E25F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CA10F45C-1B20-4782-BBF4-9043D2C8378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E500E16B-6A02-4660-A1B9-C7A03880444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8227C5CF-E701-46C0-859E-76802D78E8D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EAC80292-A96D-4522-A5B0-6E32A80B038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D96C3F66-017A-447D-BDD3-84CE4167619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B22979ED-9A91-49A8-B8F0-E685C948D4E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7FEA996E-F460-4CEA-98EC-0C94D5C2246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A4A80586-C773-4CFD-9D7D-AAF9FA47392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66C8484F-BA4D-4AC5-A01E-11CF4F50A82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189658F0-86B8-41DB-A9FB-8B209150366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087797A3-BEBB-486D-B1FA-C0BB6C04575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CE1DED58-62EF-4EA2-98BE-AF59532F9D5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61CBD8EF-118B-4EC7-8690-80FA0B420AE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48C17B1C-05CE-41D9-9C08-5EF6F7E43A9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CB647811-0A2D-4564-BB90-B4DAA3F4714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F3C92DD6-09A5-45E3-9381-C8BCC51EB55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876C9140-099D-43C6-8E75-95D8105F8A2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C9027A1C-D033-4BA1-ACD8-052870FEB95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3DAAD9AD-F6A7-4D01-B467-F4CCEEAD924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A09B224A-8563-4FB2-9AFB-9716952BD94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6A740AB2-93E9-4462-97D9-2D0A274F254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EF0A700B-8313-4CA9-B8B6-04B93824663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AA05A676-BD97-4CEF-A8CD-78AC0C62560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7EEC37EC-6E5E-4312-81B1-5AF34B2E871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75946575-064D-4C9C-8D40-82A32AADC0D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EED119AA-06A5-41E1-B7EE-0C14EC4A9C3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5E2500FC-156E-45D9-821E-F1294DF3150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20EBC17B-78CE-4FAD-AC66-0A7CF9B047D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202651E2-3DF7-470E-A53B-4E2FF53466A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2A3DBA35-F38F-4878-8653-7540504E3E1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9DC4D5AE-AC7F-407F-B0C2-B1680AD34F9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274DC367-54DB-4234-B59E-9BD123F812D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6860EA6C-AEDD-473B-BD8C-BE3A56C5995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A101D124-15ED-48FF-AD75-2A1B6DC6FC6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4E3243C6-B87B-4B7B-9117-B8EBE305CAA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BCBBB3DA-03FE-43B0-B80A-3563EA638A6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BC1D63C0-6B95-44AA-B33E-71E6FF7E98F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621466B5-1730-4638-BFCA-7A0A0020636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08FA3F4E-95C1-484A-90FD-50A02916F20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A0FC5D75-B583-4675-86E4-32FA963C9ED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5000B15D-D42C-4120-A0CE-22A14FDC46D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B0619AF3-8F48-4D57-A018-603C03FB07B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2207F4CD-3B17-46B3-AA3D-C6EA56399EC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270B6A34-053E-4A74-B6A3-087C9B83326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3F74DC4D-A9FD-4616-8E60-CE73FF14E93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36B5E4EA-E05C-4A88-AB0E-48DC5AF709C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D526BDDD-2F78-4388-A1F6-53F0CBEF9E3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EA370C22-3181-4FA9-9AB1-E4A01099505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CEEC49AF-4A5E-4324-A27D-BC89F301F29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0B37ABC2-AEF3-4C1A-9E3D-7DB768422C6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40A1E054-D224-4F50-91B3-0D4344F710E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1F7D1508-C954-4F86-B65F-AAC2CAE7461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CE9813C8-FD1F-4302-AC80-7301171D7CC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F014D9AF-B421-436C-88DC-57510F697DD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1B6CB970-26F9-4AB2-88F7-44BC327C5EA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A92567DE-8FE9-45AD-8879-26533A7FD73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3EC3B2C4-F802-48C2-969D-8189C2C8999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42216977-883F-49D1-A739-87AA0E095DE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7FE9CF42-F334-4493-973F-6BD1503AA91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162556B7-105C-4764-A653-55991525C61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099A6D5E-CAD9-4C4A-A37B-D9D0E6E6DDD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72F70FA1-9EE1-4D19-A8F8-73FD6D91C04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6A7422D3-69A6-4989-A0BA-7B4CF12B317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ECF168B8-FA5E-458A-A515-0B35D5762DA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937626D3-E0DE-478D-A3A8-F664E755CEE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AD9FD3B6-EC28-4DEE-9EE6-6ADA0706E12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70574DB3-13B8-478D-935F-927D2C31FA3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3C39861E-A6CF-4ACE-8EB2-BC79DE6D019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093DFF70-086F-4549-8105-D378A047D49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1192D2CE-F12C-4448-BB4E-8E239BB8E82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CBFC8960-86EC-4578-88C5-6112B6FAF04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9478900B-110F-4704-BF63-E9A5F697B73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EA4EE969-06C1-4BBE-A248-4D26BC8AD07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E9510760-1683-40B6-BCDE-EFCBDBE2E8A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E24991F4-B48C-4944-BFD5-5B9D30546A6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501A5320-D0CB-47AA-B080-73D1FBE45E7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4F1014A5-48D2-4F28-AE7C-6847580DAA7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0FC62F8E-4F3D-4648-BD98-91B752F8A8C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03BC3E87-0B95-40B7-9F6D-A3FAFDA8BF2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E233F07E-B2BD-41AB-8BDF-4B4BA00255C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E4575103-5E1A-4529-8F50-27F02E16036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A3424759-74E3-4413-920E-67D82F0A353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F6707801-92F0-470C-9E49-3894427C48F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A5C06BF7-5005-4F1E-BC29-A7256EAAF1F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9AEC6B12-CB58-4F9E-9D07-1401EB7DB84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14D2A1D0-E779-4E1C-A67D-3C1B6C6936C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E4287B3B-9D45-42A2-89DA-6A964B9BA17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93B46BBA-9F28-4B33-B670-9084BE607B3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B20E5100-FE74-4BA8-AB56-AE7230E2D13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F485AFFB-5F35-41A5-BAF7-BDFFF8EED8B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49C28EC6-6B3C-4703-8E9E-57A33AB0755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354C8B10-A449-478D-87EA-2A1D6E0D30A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BEBB1752-C35F-45C6-B479-CA0D173338C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D42FCC32-4391-4063-AC93-3D6F7916785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4A8435B2-49B6-4A9A-8346-FF465A42EC4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E168CA1E-1AA8-43AF-837C-9F8E7F938B2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111E6B4D-D340-4543-A0A4-55EB3790329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D56BF1EA-3E38-4D1F-8C9F-A7EA891BAE4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6656C717-8DFB-4CF1-B88F-00D6BA0ECB2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77A3C40E-205C-4D14-96A6-D8EB4D89311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752DDC80-AF9E-479F-B0A0-2028A8E5751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1FB28DFA-37BE-4200-8587-6A47E4B712B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B52DA2A9-615C-4020-82BB-5D6C6C96BA4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4593CE9D-D1CC-40C0-8745-088B9E63397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41E9633A-22C8-4A73-B04C-F6F979BE60D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387F433F-C6A1-466D-BB32-A8DF9C6ADD5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06268FD2-0195-4204-AEDF-A47109717C9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445746D8-EBA3-430F-A123-B84E26E52FC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89D9AAD7-0EAD-4AF8-8079-BAA4D6E9F9D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C0455FF0-A367-46F0-AC84-A122C747B08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1DD307FF-AE1A-4A07-975A-6A6F32D9798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B669EE8E-59AC-4DF5-AA32-AAB4BB7CBFA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1E23392E-587B-45BD-B7A1-BEAE0A634B2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ED61AC56-FB66-4090-89EE-4A9137E5868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2F3DB534-AD99-4830-8B6A-0CFC2174CB5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14281208-EFA5-4FCE-A569-B74B3EEF916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AA011C8D-A167-4999-9D58-A6B894BAA5F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229A992A-A2A8-4994-999E-FC1A434F1B0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282C8378-332B-4551-81B1-7A7EA727858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26E12155-B3FD-471B-80FA-0017D67BD44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AF37AC13-AE79-4FED-94FA-A28E0945D91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01D66339-207C-4B36-8C48-58E93B344B0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6AE71F3E-6DE9-4604-9360-BD3767F778D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B19556A5-CA7D-45E1-89AE-09364C353EF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775EA35B-7DF9-4222-B9FD-8BBB1D22D0D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B917AF61-BFD6-484D-B80F-00D11EFE28E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8D75CC6A-FDEC-44BF-AA23-F84993C7F22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F6C455E7-CE9E-419B-BB29-60A12E62F8A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74E0F933-7C0C-4A72-A687-5E116129DEA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8ACC6C0E-0C2B-467D-B1DA-3FAA9BC17E8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17CEC85F-44BA-4564-9013-D4512F8C0F3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77C1FD46-6EE9-4C89-B127-A1752763749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DDBB1A5C-B66A-402B-9911-67B0E7E069B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195E1226-CA71-4233-A3B8-860139D7BB5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D17E0458-DAB4-4A1D-8A3C-44DE64BA364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522EDCD9-FE81-40AB-A503-E2F47E99BB7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51B433C4-9300-4925-8F10-F71E73B90C9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7B103D48-49B3-48B2-8202-05DD2A1A03D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0D0844ED-3BAD-41D6-A077-136A82021D5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F60E04BB-419D-4B08-AF33-BE148208EB6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3594E8B2-ED2D-4A27-905D-70687E709CF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30ED6CB6-31E8-46E8-8C0E-FDB15F63998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8A7CB943-949D-4587-8E67-3FDEF418211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D3A6012B-C368-4163-88DA-1FD482CE52D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DE8C7C3B-311D-4F07-9887-BCCF7C345D9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18BB5121-8986-497E-B516-113F98942DC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16181AFA-CFB8-4BA5-A6CA-FD56323DDB9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36CF4ED5-8528-447C-BD3F-AE76EC1B821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B41A6DBB-FA35-4A91-B45D-3892DE8BD3E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6F2F0B45-B24E-45FF-9AE9-7F4A55F68B5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928E7DBB-A66F-4C41-BE58-CC83D530DEB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59A64ABA-1C34-4487-B1CB-A8C3EA3D994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620AA6E8-F537-402A-8E47-827CE3BA7BB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63EF05F0-CE0A-4B26-A414-B6E100503FE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C7753215-0495-422D-8827-4B3A7745955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619B2E4C-D060-46A3-9F29-E12EBCB9BE9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A0C49492-5612-4B1E-B0EF-6D9CE22EDEF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8F15D4A8-F5DF-434A-97AF-0FF867BD9A4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8A54C1F5-E87E-4687-9125-6C8F0BED7CF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24E3FB5C-2220-4253-A59A-DDB1116573A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C31A74A1-4176-4B29-8DDB-C47056E05B7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BC1B5EE5-97E4-4E1A-AA7A-C50A954930E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3FE178FB-F67B-491F-9B47-802448D90AF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A52DDBD8-EB38-4B8B-919B-645FD613B51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26C9DD52-4FFD-45B1-A3B0-9A186EA1861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8A918A86-5DD9-4F2C-A9C8-5B56C3E1AF7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A4AC1D5A-6096-4C2F-A87E-103D43B1096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8F99F1B5-0CC6-4D9A-86A1-6AEB07CEAE5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85884356-A2B5-437D-8512-89700720B1D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3AC77343-8430-425F-937D-07023FFE198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FE2E7746-0F00-4160-838F-E7A8D944422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9ADCFC8C-E14D-4FF5-B88E-6E8FE28BE9D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066D46E1-CB1C-402D-B5FD-4EE5AF19959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AE0CDF09-AFC2-4FAC-94EF-B69FA91C29F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0AA85387-D54F-42C1-B209-B4F53BA4634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4F172524-9584-4F7A-8340-DB72E5EA71F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D9DAD1CE-5745-42B7-8EFC-42FBB47DEF2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CD8178B1-F526-4A7D-A7C6-AC21C81566F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72E85481-F603-4733-BB85-CCE3FA7B4C3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3F8E48F1-F353-4CC1-A8BA-CFACCE99AF9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2B7168BD-FB1A-471C-9537-424A02BA7FB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720AAA3D-EC3C-43C6-A84D-53872C353A6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458DAD44-B0BA-4CCE-8438-E7236203FBD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79675E5E-E8F5-4A3E-8361-1063AAA1B2A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DC7C44B8-7DFD-411A-9110-78CF4BB8D7B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B268EEB5-5CBF-4A18-832A-ED05157CE5E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4977C5E9-E693-4C68-A68D-B028AB7A350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4C0FFC1B-2720-4B56-B6C0-2458BEE68E8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7A2B3D56-4862-403C-A152-63001F234BB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D54C2DE9-190D-413B-92B2-9A7DE4FE245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156CC8B2-4FE8-4537-85BB-E42EB67B487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4EFEE518-73BC-4A9D-80E0-855992081ED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909AE7EC-D102-4A94-AA38-13E83FB0945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A3859311-6EB0-465C-802E-FDE73E98257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CF464A75-BEBC-4964-92B7-3084175F12C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D4E66EC3-D99C-48FE-9A21-ADC37EBA2C5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DE2B5574-B14B-4AFC-B06D-9A9C459C3AC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5A08AE57-BF9C-4B49-B56F-D036023F5FA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5389BE2A-E4C0-478F-A6C3-E49A726476E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C1AE18ED-24CF-4BA7-AD9E-50DDB4FD351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467CB541-569A-4755-B7D6-1D61B18B78F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528E2CD4-FC9E-46A1-A7FA-E06C0583770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682E0B78-5E5C-453E-9BC6-5D658C7F0B1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45EAD3E3-B100-4411-ABC9-E47CE10C3C0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578AF5EC-E25B-479A-9B0E-E86E95C1C35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E606C1A7-CF19-4BDC-9BB6-EF8CF7DCEB4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632E3EAA-8C62-4C6A-917F-101190B5DD8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A2B8C452-E741-45F6-AEAA-9D105736915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847608D4-3AF1-4195-92D8-26DC3154798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ABC56B8B-B55B-465E-9A6E-5002206AE90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6FF6143D-F76F-4B59-913D-CFBB6D85770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B95C1871-BEA7-438C-9ADE-6CCE9FE0224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7BBF05AF-9096-4D36-B729-6BAFE94A65F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33BF68B2-E3F7-421A-84DB-D247C9CD563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65A500C8-B373-4F45-A58F-949B75701CB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6C323C76-1F98-4B07-A40E-B07EA52304D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1C9954AD-37E0-4B0C-B392-C1EDB8FA424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D013F086-C08A-4D5F-84B4-872FA598F38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C610A443-AD43-448F-BF23-317703EBAFA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E9E53D7C-39AA-4968-959A-DB86F9C368F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90D36E57-9728-491C-9EC5-C532CD3D603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C48408FA-509A-4E00-919E-7BE13B85F5E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9141D542-42B0-4A3F-A113-CC22C236367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033FED57-2BB9-4203-BA58-A7BEC347832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12F9664C-FE73-40A1-843D-EEF6D845A90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E69748A1-7598-4EC0-8066-43683BF8DBE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94DD5930-0E1D-4BA3-A3A2-8E93692ADF9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01A5E47C-5A36-427D-BAFC-FE54DF57534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388F545A-8713-4C43-986C-7DB4E83FE7C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2E178A81-CA18-43F6-93B7-5A490D41B08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78574E02-D86B-498A-AF5C-56D9A86B4CF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B3DE57BE-B915-4841-A888-2D417AFF75F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0C8AC179-83C1-434D-8527-15254BB6EB6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EAA28F7E-368B-4F1E-BC4E-A5A6500E50D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EF79F325-4C79-4035-9FCC-D9838A4023D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57AFF076-D9CF-4AD5-94A7-ED06D48E9D7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0AF59688-2155-460E-9483-F1446EFA623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233CB565-8DAF-40A4-943F-8567DC8056D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33B883AD-FAD8-4AC4-9BD0-D39DCC91D65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6017287A-8C5A-4096-B793-1BAE5F8A250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53B4426B-7765-4F95-B307-9CD3D452DD7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95F2957E-FA30-4575-8BDB-7CFB7956D42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051B023B-91C6-40E3-9B82-D94C65E68BD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C6D9FCC9-26E3-4D8B-B9CF-3D4E07C3F12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0459F808-0414-4418-A5C2-8FAC9037A95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C0A284E5-3CDB-4EC6-B7F2-FAFC6225626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ED10966F-F823-41B9-82DF-DBB79A941F4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A2A8EF40-543E-4F96-B520-F2341E54E87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1CF463B3-0D93-4E62-9E33-1B75A2F35BC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A11D48CD-D3F9-4958-9B26-BA3AA71A389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F713CEA7-F488-4622-BAB4-9577AC091CA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28F610AF-56A1-4652-9C41-A0884BADDD9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EB04686D-74AB-46CF-93ED-F188F3B56B3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A1564206-78CD-4487-8C5C-80EDC85E706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8E938534-A5C7-4B61-87C4-15F63534A9F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291447B7-F941-439D-A9F1-B595A8C6F2B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C2E455C6-6948-4923-BB11-5168C8CA194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3EE56179-E63E-495B-8024-B55D6A7C1D5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F73C58A8-C7F4-45BE-A137-ACF38D3B318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1D8B3FAD-2B17-4421-8E65-9AC3D121E80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EA62F9F2-DF6A-4F32-949B-61E2F70ED72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CE18F554-C335-4E45-BFDE-E894A7DC8AD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E7C03D2A-2498-425A-ACDC-2BD1003079C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68DA608A-F5B1-4ED3-B071-8D36D272007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940B69A7-668B-470E-903D-2DDC65E3F31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90DDE85C-C61B-49E6-AC57-E7850D23437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5BF06DDB-8B96-4A2C-B917-979B68BA77A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ABC33E9C-3AA5-4D10-BEB9-A845E4B6003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D03F9980-D986-42C1-ABBF-2DE350B6831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123E3D34-F590-4DDA-8BD6-EBCB4F3FAA7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1BA4C3B5-FA86-4A2B-898E-9C3063F9BFD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2E3614D2-8321-483C-BFE5-91D2BE3EBBD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6F538DE8-C42B-4710-AB78-0034F322CAB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69CF23EE-2199-437E-A56D-4D718C23813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CF64F11E-8075-498F-B0C6-366ECF98E1B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574CEDE3-0F58-45DE-9472-8CBB65D3B40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88BF42B2-3C9D-4B08-ACEC-E4778E4983E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7D8BAC10-0BD4-4ACE-828C-0058A2616D0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881CE9E3-FEF8-45A5-989B-DC45D5F4880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D4226EFC-5396-4268-BB39-8EE38895B3F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8774AAA6-8A76-4D76-A7AA-86FC9A32BD7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D47F3A3C-16F6-4713-ACE7-FA626FF0D83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DCF1AAA3-6BD9-4917-8757-58E0E3161B6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00B21DE9-5BA5-4A40-9676-81B943EC7E2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AB8DB70C-7A74-4C7B-A430-382234BA994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26381666-961A-4C47-B6C8-D3A2BE0A24E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F7704BBE-378D-41E3-9B84-CE10224D5B5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2ED25CA8-1B66-40B3-A866-409A6751273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572B4FC4-FD4C-4CE4-B9FB-6E6F7F03E50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0E906073-2A4E-47AC-BEFB-B5638716CA2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F8FEC37A-D634-4BD0-8C0C-AB7D9596411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52F89595-AB12-4B2E-94FE-A299A02ADDA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6462319C-D93F-4440-B2C8-1B26934A67B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DD0035C0-6D36-485E-A068-002CFF053FD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70B381C1-6DD5-4119-AF18-CEAEEC818E3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62FF36AD-4821-46A6-9C58-267FE394924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73E98B94-49D9-4191-B2B5-682B1935482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900FC3B9-99C1-47AD-B6B5-EE4DD4000D1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A9EFB163-FE07-4501-8E57-38A8CE91AE2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69920843-5312-42EB-9E6E-1463BAFF2B8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24EB8DCF-5AEB-490A-A1AA-451A17776A0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C9D78F1D-1A39-4CED-A5C5-456550AA5AF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DE21F81C-F7C5-4EC3-93DA-37DBB71C494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F4E45681-DE4B-47D1-A462-8F461E14204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A25BE73F-AFDB-4D6E-B1B7-358DBA68F41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D9D36150-794D-47E0-838D-E7D21D0BD92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A2900319-3BDA-4DC9-BA3D-4A5E5EFF68B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6A1A8B31-E19B-43B1-BC86-95E9A8DAA15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1CFD8D3A-C46C-4422-A2ED-EDDB66757E2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65633393-1707-404B-B739-40248A97B0A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25EE55F0-3BBD-48D3-BC12-E9F460D51CF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2A570DD1-B491-4EBC-9D82-8BDC62DC716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53AD4350-B10F-49C9-8A6E-C575BFE0309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7BE6845E-A204-4959-8C96-C9764EFA8FF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E71E6752-7B0D-4DF0-A67A-638A1FBA9CF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2A10DBF1-9E77-4B1F-B22F-153FD45C1DA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14FAE414-916A-4EA8-A31C-7130C6311A0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96465699-584D-4DEB-8889-E1FA69B7556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E5824CCE-0404-45A1-9408-333A1DC7C4C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5FE83928-3B55-457E-B1BD-0336ABB7C41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04109D28-8DD1-4AED-92F1-4D4039C6515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4A9DCE4A-0D90-42C7-B94E-B9BEC5F2D4B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E5C47186-65FB-4DC9-BD42-994CA883330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EECCBA98-C8AF-46A0-97CE-26557C599AC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B4D5634D-C3D9-406F-AC03-6BA8AA37D55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4C074695-C4DF-4F4B-AE70-0CA77906F5B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BF5425D1-F156-4CFD-89AC-4C28A406F73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54589066-F02B-4827-90D9-C9261E67251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ED9AFBCE-4483-4DA5-97F2-63BEB3F6491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BFDF871A-A6E7-4260-B376-602D229C743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31AA0ED8-5AA6-4AF5-8902-BB714804492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8FC5E1ED-AA16-4B07-A810-186E374B7AE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3127AEFB-6EB3-4452-B166-EE31DB479F0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D3764D49-9E12-4885-86B5-91596205A44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203C2553-34FD-4C91-AE97-F324DF8BD38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337590E7-C0CE-42A5-A762-51A4EAE2F41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7E8EEFA6-DB88-4D65-B368-3E8CCCA7782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D0FEF350-3305-40BC-AC10-DA09FBFA7A4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451F1D1A-1574-4B86-B5EC-3DA9687E6B6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6CEB20E5-C727-4494-95FF-AE04D174621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AA963643-6D8D-481D-A33F-6CA5589F747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5DD8B208-1809-45DC-87D0-1D08B198A39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CBE903A7-AF94-4183-93F0-24A168571FA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F0C83140-50E0-40FC-94F8-013EB235C4B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D2245B29-89BB-423B-85B1-ABBD44CC149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61818513-DC49-4140-A25A-289E8C1D016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92751618-70BD-48F1-8F0A-7B5A6A7B0EF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B9CB6023-F8CC-4E76-9365-FC8EE9150DB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3B275152-7226-4062-9DDE-62FFB3E9535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7280D898-FA3E-45A7-864E-93C84C454E7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FEA20628-6911-48DF-BF9D-6023C1A6186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AC876E2C-4082-482A-9A13-82D71C6B0ED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FD4E9EFB-F6DA-4BB3-B6D0-7781DB1B5F5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93F75759-33B6-4B5A-88A8-5DAEC910F1F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2EAECBBB-1232-433F-B0F8-FF38BF77C7A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74327239-A80E-4A64-9A71-5ABC5417387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EFF344A2-BBEC-4346-BC4B-8A445C080D4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BE611EE4-A1FF-437F-AA1E-88B74176F34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5901A77D-C748-43A3-A6F9-45D1808567D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B9223AD3-1486-4C88-97EE-E81F5846B84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9308A59C-D787-495B-866A-B45B88F24CC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A29AFB8E-7068-47DB-A391-03E8794648D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45021F74-EA78-4E4D-ADD0-3E8489C4B08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D272DC53-5B4E-4030-9AA1-EB02A34E8D6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B409242B-BF0F-4EE1-BAD8-2469B1330E5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A7E059F7-B948-40AE-99D6-D8825724CEB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F39DD3AA-4122-4FCC-8BCF-57254021715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6BD4A64E-4DFA-4A97-BB7C-3BF6FB52181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F2308FA2-B889-4EAB-AEA0-B020C33BC21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751E203B-EA29-4D6F-9F3F-0E8A84EA5CF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84D6B316-BC3C-413F-A250-1469702E70E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2087D673-297C-4575-80A9-70815E233D3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A905A1BB-0A70-4198-9C4C-66438A1AC92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D442ECE1-9BD9-4BDC-8DF5-2B30CFE06ED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148A2695-53AE-4ED3-B89D-617C73B297A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6C0C11BE-34A0-43EA-BEEB-2A6F7241040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11E36930-2273-4772-9615-5011F70CD18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8E1CBFDE-C19D-4C5A-A0B6-3A5D84AB88A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19CCDC8B-79E6-4740-8B63-578AAA50B59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1F9DE8D0-5589-4AF3-A022-9FB4BABABED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E1039C53-4297-45E6-A209-2BC61645B28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F1AEAD67-5D94-4B25-87B0-85368362785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5A737290-1ED2-4893-8FAD-C6F9206FD90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DD1A5403-D70D-49BD-A109-157988855CD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CAF4082B-4888-4BFB-A643-92606BC680D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94DDFA65-8C39-4FAB-9222-92A39CA61E8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6470953F-2BEE-4992-8F43-EFC33F27010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A493E61B-D43C-4AE7-A2D2-BCAE03EF656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B1D187D6-2675-4503-AD42-730BF0D38BA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26CA76D6-98AE-4CDC-A4EA-FD4745132A8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585CA01A-01B4-491D-8A8D-B43AAD3882D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CF29455D-2408-44BA-AEB7-BB868447C17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7BBB6C84-3A51-4A11-A145-6E2219B429A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67D9CC61-FF6C-4E26-9F0F-D87DDFD3361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38B36477-6B5E-4031-A3F7-EA99C59BDE6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9ECDCB81-9CE1-4CF3-8AE1-78040C5E102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873E50D2-F36C-41AB-A6A9-54183E9B8D9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0DA0C942-C48E-486B-8094-D3FCFFFC7EF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7214387C-E6CA-4835-AADA-E1333783CE9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B4DC502E-8771-421E-BD63-1D99A29DE21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A0B925E5-E50D-47AD-9D65-713002651B7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91E66106-58DC-42CD-939A-2CDB34249CD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9816FBBC-1837-42F1-88A9-07BB2B1F2E0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5EDE7747-650A-4168-86A2-175055D6DEF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290D65E4-9EED-44CE-80E2-92154A22479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ADFA9FD2-0A8A-4498-B8D8-B9C2F1B2B69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D5B2D075-BBB1-41F2-B0D0-E40F46EC383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C4249974-B525-4B5C-8999-78D5FC1A515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95249</xdr:rowOff>
    </xdr:to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E9FCFFFE-754D-4773-901A-9FDD96582A5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0B0BB3BF-CF60-43AE-A075-D3CDEF31CC9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1F948B67-67B2-4FF2-A107-0486F2D361C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A4F769C0-2130-461B-BE4B-0B4992207EF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020CC002-07F7-466F-9A39-235BB0F6FE1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F62E8B55-37FE-43E9-80A1-482F5EA3A27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D122678A-695E-4BD8-A572-19C04D52D75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1D4F9E56-AD5F-4955-A5E3-E0A4CADE415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A1F1E314-2104-4DD7-A535-9201D3D11C1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8FE1BDD0-6601-4E2B-9FF2-F0EA5028757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974700D0-54F9-4CAC-90EB-1CEEE955020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EFA06C84-1B79-4003-A7E7-E6DF9C06B1D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175AB4EF-8B9B-4D89-A34A-3817F4E815E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CAF7EC8F-E2D6-47E3-95BA-F04E8DBC403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C1700278-FBFC-4433-8F88-C05AB552409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71E8778E-EF84-4286-AFCC-1872AA8069F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9414558A-C92D-45A2-AB5C-D31C7A9A308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D3473052-73A2-4F46-9160-75A9D57293C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06DED3DB-9FE5-4B9B-B43B-8E8F92FD036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17F35056-9E82-4038-9713-B67F1E2C634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6B2E5805-DD00-436B-B31B-C2F44C2C420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129EFDEC-0C35-4B3F-9436-872911E444E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9D9B75DE-B837-4B54-AB17-324F46AAC05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46A27428-A92F-453B-8B88-C98E6F2D79E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95F5D099-0F20-42DF-A575-8C6DE833158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01BEEAB3-D863-42D9-BEF1-3ACDDC900ED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35E42BCB-17A4-4E4E-914F-A1B3FBBAFE5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AACCB8B1-9CD9-4D1E-8CEE-CA0935F972A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BE4C16F0-C0A5-4D80-B3B3-3BD8A78AFF9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18BFA0E2-2F57-4F79-B462-29AEA2F0404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0B40982E-C209-47BE-8590-4E774CD3C38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0D0F67F7-07EF-44E5-8C7B-4D85665E26C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17FA70D3-37E8-4144-BF2B-A05F87B2ACB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49BCA17B-8034-448D-BE96-647350B48A6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8C95EE79-D752-4CA3-AA56-577201B710E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BC6F1EF3-4EC5-4B33-9742-E5EDEB6CF0D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39925CBB-E67C-4F6F-B149-596B9884F79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CB934EA6-E400-4701-BB20-0AA87B6426E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0C5D5BAB-AA05-4418-A9C2-6ADAC24E105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DB1946C4-EA3A-43E9-9D49-0D2B8823A88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3391E626-E96A-4382-84FA-D556470D550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814A4798-0353-432A-974A-71D15CA0BA1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DA5487B8-E946-4224-9BD8-62B706F63B5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30C3BABC-7C35-4CF5-A8EC-D10CF45E7F0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48EC61D3-9913-4E3B-8945-12D42F17EC3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5EF8691F-0978-4571-850F-18C3883E7FB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B0686636-E7F8-47AB-8E00-9AD0B378062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097AF123-90F7-472E-B702-C9E9715DA50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E4704EE5-1728-49BB-A147-08C3AB607C0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5D5CF8FF-E068-4301-8377-6CE62F64E2E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43C0CD73-EA69-425D-A234-02B021A0069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7372DBB6-A287-4E03-91E9-9D648457C27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F3B6C9D6-2F08-4901-BFC7-0CDF75752DB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D773DA48-EA3D-4B84-B045-6B4BCDD71EE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45674E14-F3B2-44A5-B5DD-E4F3A13219E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B0F82319-AEC7-4D00-91B3-A00E3A84892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E8EAEC9C-B34C-4CC9-BD0F-D09E56E04B6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91A5FAD0-F21D-4845-B188-FB0378915AA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E413A087-B41C-4D7A-854A-2AD9D7CA110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227BA6AF-E428-4FF1-A17D-B26AEA7529F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EA635F32-A0C1-4B9A-B8AB-14E91DB833A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72570056-475F-4433-920C-175CD775788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058D9DF5-0B49-49C7-BEF4-2972166CD7C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632759D8-AC71-4634-A47F-F2C40D14D58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9791C472-5656-4A86-A0F6-8C2A13367B1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46296590-8B09-46DC-BC1A-97F20817B48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CC8279DA-4FC6-447B-BFD9-E8752808A90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C8DA0E56-B073-4049-8278-A242A09FC17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016AAD0C-7B61-49FC-BA81-AA605608213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D85C9D60-69D7-44A4-BBB9-A67E58B5FC7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B0CE5027-94F3-4BD0-BF65-78E3B7636E4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CEE411C3-F312-45AE-A72A-3937E730A18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CD3EAE0E-E6CA-4398-8EAB-B197C26CA72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65E8E193-1FF7-49AD-85E1-6898EFE1C5D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D7109A08-1FBF-4B4A-96AB-689CA3DDEAC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77797601-27A5-41DF-8C8B-E27F3B7B6D3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CD7340F0-7109-4BC3-900D-756BB529280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DD7C7160-46DA-414D-9A1D-C12D549458D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54DCCC18-6E8D-4A61-A123-2523186F32F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4A76F7CF-8D61-46EE-A301-5C8335BBEE5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56375632-76E3-4550-A28D-C357BAB6FE5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27CDF7F9-A31E-4962-8E59-DE3F9ED4B88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05E9F5C2-7644-45B1-AD07-3F48A8F7AC9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D1D1EE25-805D-4ADE-B316-16CD46DE373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BB036203-7B68-4E38-8F3D-93836BEF364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5D47451F-F065-4621-800B-A079A85E7A5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12D813ED-F416-441C-AF3E-E07F3FBBF2C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9D4539BC-FF5E-41B2-B658-53C10CD09C4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81841DC7-68FD-4CEB-A6FD-B5DCC924EDB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DAD849ED-90D4-49FF-AC25-B1EBC30120E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4A2BCC17-576A-4A0C-BC26-D2A81620B8D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6B60570F-3FAB-4AF2-9BF4-ED200328D7F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3211136F-E713-4695-8297-413E11EA17E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51D0EBA7-55BF-48F5-AD15-458B6C6C1A7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0A82B92F-A12F-4183-88F6-AF7F555A511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30F295C5-4EBB-48A9-A6F6-5446D3D9A50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004BC412-126A-450F-9A4F-9B99E4B798A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FC5E9691-8665-450B-AE21-2A8C0EADDFB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07AD5D75-F1E0-40D0-AD29-1579C0281D7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8F139214-25CB-4D3D-B762-479A280FFFD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6D9E10E7-6F93-4687-BF8A-475E6AB5E8F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1B7E1F5C-23BE-4938-81D8-27F0FA3B82B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CF052C62-27D5-409D-9440-167511D1531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AAADFFC1-42D5-47ED-B040-086DB61C1D0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742C96C3-AE0E-46CC-8376-0FF16D366F9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514F5170-BE0B-427C-86F5-691A936D60A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C5BB21DC-BDF6-4CD9-921D-39B5DA76BAF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5C5C1080-146B-4834-B45C-40C2936A666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C2350A0D-A241-457F-ABBD-F9C7B44AE05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FD06181D-8449-45A0-867B-8A6F6906ABC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FF7B10AE-502A-44B9-9C17-9E612BD35FE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E6FA7801-EA7A-4330-B980-545C3F3C9BC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76C2D4E6-7D6C-47A8-8E7E-3C098BF8CEE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38CED9EA-4D3F-4861-9295-F6C5369F97F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8E13F356-2708-4B69-BD35-000F60D1CEF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F5FA44C4-16F7-4073-82D3-65875E90C23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0753720E-AA87-4134-BB1F-3A90B24A75C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F11E902A-1886-4F78-AD61-F4174569F90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E9C2CE06-9127-4259-B736-DEB2AF5F1B7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0DD89142-C1A7-44CF-BB75-55A17DB706F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D9D3794F-C66E-4BD5-8ACD-ED5999BA49F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29ED4002-6882-4DF5-8103-327FEDB4F40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E2AB8B45-97B7-4627-95DE-C3A7B10BF88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EAA25B75-375F-410B-9658-393AE9D753E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C72324E8-43B1-43D1-87B8-6331152DF05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BFD97FC1-5932-4CF6-B3E4-5546EB1F25D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C28D44D7-802C-4AEC-9674-9D073F976FD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13F0CB0F-73BA-4583-892A-A2FC9192004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BB5DA3F9-0F11-47D2-B46C-53CB665B8F6B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B12FB3AA-6D88-4D22-BBBE-89769079ABC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E7203814-FBA2-49E6-BCA5-21D46BE488D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7FDB1696-1FF7-400A-ABE2-AD7C0B97F2D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C89C219B-FC60-4205-8B09-F9D7DFB02CF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2592F0CC-A102-4B46-BE76-8B79A249B0D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6570994F-3F20-4E55-89CE-5F1A2ACE61E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F8B6BFE2-DE54-48CD-BCFA-FC6FB2DD99F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DAFA20E3-D69E-4470-A9CE-B6DE77FCAC8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0703A092-AB3A-407D-B8DB-84013C47ABF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30878D91-CF62-4397-AAAE-F91432F61D1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5F44F75F-CC46-46ED-A742-7EB66ACF9C3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9C6B5D58-2AD4-4B40-9643-A85B875F639F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4A91B64C-943A-43E1-B38C-0DC9BEFC621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09E9B9AC-57D5-453C-B496-4562C566D34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256FEADE-0D5B-4328-8A5C-AFED6DC07B3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9FE43BE8-4FAE-45AF-9CAE-36B4AD2B04E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38265D9F-752E-4530-A137-414A68F32EF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79633F86-7DAF-4541-B130-B41E1858DD3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1476D6F5-999E-49BB-95B7-5AFEB94FA63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43287CD5-9A16-4A86-9CDB-57B4EC072A2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EAF1F46E-DEC2-41A1-91BA-E5C521B4C00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794599C2-5E12-466D-832F-AAAA9DF1F5B4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4F058FE2-9A7B-422F-93A0-754CBB7AF873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6B71DC4F-2008-4A45-8185-3A88CD29D41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FE01BB31-FBD1-4A43-B4B2-302AAC1F829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6606FB21-526A-41F5-A7F2-83281190268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64FC2FF1-0620-412A-A696-793A147616D9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87865B6E-7E08-4979-A6BA-0EAD5F633678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B499D2CE-5BCC-4AAD-868D-D8D23D63B03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D5E693CA-0C35-40D5-BD0F-60296B1456C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C7355C51-CBCC-4C9D-AB51-6757DEF0B5B0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502374E0-403F-43A8-A88C-53F43C7A7832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871E8501-4118-4A0F-9114-01ABBB312B5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E55FDE6B-5463-40BC-9A48-C220AE73B86D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1FDEC9D7-FEFE-41DF-A5A7-AF7923274DF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2616985E-16C0-488C-A4C6-0DF78CAF5387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AA59A453-E5BF-49E5-9178-0F8166E207E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A8C7E8E5-E204-4868-8B1F-6850126AFD8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D173A485-054B-42E1-9001-05D2559F42BE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E8C96C1B-D5F9-4D15-8488-B03E55904B5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F7B26246-663F-4607-A43B-E3B82B6DE376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873EB1A6-ECFF-4FC0-85C3-8761BEB29EA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B9034725-BF47-4602-BC0B-E8485D1A6225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2116846C-6218-431C-ACF0-94591EB9C171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B58DD213-7AE9-407F-8AAF-B31B4DB8D91C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1028700</xdr:colOff>
      <xdr:row>35</xdr:row>
      <xdr:rowOff>0</xdr:rowOff>
    </xdr:from>
    <xdr:to>
      <xdr:col>1</xdr:col>
      <xdr:colOff>1085850</xdr:colOff>
      <xdr:row>36</xdr:row>
      <xdr:rowOff>93344</xdr:rowOff>
    </xdr:to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C520A3F0-2924-469A-80CA-6BED68287AAA}"/>
            </a:ext>
          </a:extLst>
        </xdr:cNvPr>
        <xdr:cNvSpPr txBox="1">
          <a:spLocks noChangeArrowheads="1"/>
        </xdr:cNvSpPr>
      </xdr:nvSpPr>
      <xdr:spPr bwMode="auto">
        <a:xfrm>
          <a:off x="2004060" y="7810500"/>
          <a:ext cx="57150" cy="283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645459</xdr:colOff>
      <xdr:row>0</xdr:row>
      <xdr:rowOff>98611</xdr:rowOff>
    </xdr:from>
    <xdr:to>
      <xdr:col>5</xdr:col>
      <xdr:colOff>1222555</xdr:colOff>
      <xdr:row>4</xdr:row>
      <xdr:rowOff>5645</xdr:rowOff>
    </xdr:to>
    <xdr:pic>
      <xdr:nvPicPr>
        <xdr:cNvPr id="1859" name="Imagen 1858">
          <a:extLst>
            <a:ext uri="{FF2B5EF4-FFF2-40B4-BE49-F238E27FC236}">
              <a16:creationId xmlns:a16="http://schemas.microsoft.com/office/drawing/2014/main" id="{3B788AB8-17A9-4FA1-9C9C-8E18AFF74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57247" y="98611"/>
          <a:ext cx="1554249" cy="6600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98612</xdr:colOff>
      <xdr:row>0</xdr:row>
      <xdr:rowOff>68639</xdr:rowOff>
    </xdr:from>
    <xdr:to>
      <xdr:col>0</xdr:col>
      <xdr:colOff>878541</xdr:colOff>
      <xdr:row>4</xdr:row>
      <xdr:rowOff>105967</xdr:rowOff>
    </xdr:to>
    <xdr:pic>
      <xdr:nvPicPr>
        <xdr:cNvPr id="1860" name="Imagen 1859" descr="Instituto Nacional de Aguas Potables y Alcantarillados | INAPA - Inicio">
          <a:extLst>
            <a:ext uri="{FF2B5EF4-FFF2-40B4-BE49-F238E27FC236}">
              <a16:creationId xmlns:a16="http://schemas.microsoft.com/office/drawing/2014/main" id="{51FD3A0E-D198-4505-BEE5-320AF7BC5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2" y="68639"/>
          <a:ext cx="779929" cy="790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SIN%20PRO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GERMAN%20NOVA\My%20Documents\Intec\MAESTRIA\Costos\Proyecto%20Final%20(SC)\Documents%20and%20Settings\Lurdes\Desktop\Samuel\Propuesta-Auditori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S."/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tabSelected="1" view="pageBreakPreview" topLeftCell="A31" zoomScale="60" zoomScaleNormal="85" workbookViewId="0">
      <selection activeCell="F50" sqref="F50"/>
    </sheetView>
  </sheetViews>
  <sheetFormatPr baseColWidth="10" defaultRowHeight="15" outlineLevelRow="1" x14ac:dyDescent="0.2"/>
  <cols>
    <col min="2" max="2" width="43.44140625" customWidth="1"/>
    <col min="4" max="5" width="10.6640625" customWidth="1"/>
    <col min="6" max="6" width="14.77734375" bestFit="1" customWidth="1"/>
    <col min="7" max="7" width="5.6640625" customWidth="1"/>
  </cols>
  <sheetData>
    <row r="1" spans="1:6" x14ac:dyDescent="0.2">
      <c r="A1" s="6"/>
      <c r="B1" s="6"/>
      <c r="C1" s="6"/>
      <c r="D1" s="6"/>
      <c r="E1" s="1"/>
      <c r="F1" s="1"/>
    </row>
    <row r="2" spans="1:6" x14ac:dyDescent="0.2">
      <c r="A2" s="6"/>
      <c r="B2" s="6"/>
      <c r="C2" s="6"/>
      <c r="D2" s="6"/>
      <c r="E2" s="1"/>
      <c r="F2" s="1"/>
    </row>
    <row r="3" spans="1:6" x14ac:dyDescent="0.2">
      <c r="A3" s="6"/>
      <c r="B3" s="6"/>
      <c r="C3" s="6"/>
      <c r="D3" s="6"/>
      <c r="E3" s="1"/>
      <c r="F3" s="1"/>
    </row>
    <row r="4" spans="1:6" x14ac:dyDescent="0.2">
      <c r="A4" s="6"/>
      <c r="B4" s="6"/>
      <c r="C4" s="6"/>
      <c r="D4" s="6"/>
      <c r="E4" s="1"/>
      <c r="F4" s="1"/>
    </row>
    <row r="5" spans="1:6" x14ac:dyDescent="0.2">
      <c r="A5" s="6"/>
      <c r="B5" s="6"/>
      <c r="C5" s="6"/>
      <c r="D5" s="6"/>
      <c r="E5" s="1"/>
      <c r="F5" s="1"/>
    </row>
    <row r="6" spans="1:6" ht="15.75" x14ac:dyDescent="0.2">
      <c r="A6" s="127" t="s">
        <v>66</v>
      </c>
      <c r="B6" s="127"/>
      <c r="C6" s="6"/>
      <c r="D6" s="6"/>
      <c r="E6" s="124" t="s">
        <v>65</v>
      </c>
      <c r="F6" s="125">
        <v>44714</v>
      </c>
    </row>
    <row r="7" spans="1:6" x14ac:dyDescent="0.2">
      <c r="A7" s="6"/>
      <c r="B7" s="6"/>
      <c r="C7" s="6"/>
      <c r="D7" s="6"/>
      <c r="E7" s="1"/>
      <c r="F7" s="1"/>
    </row>
    <row r="8" spans="1:6" x14ac:dyDescent="0.2">
      <c r="A8" s="126" t="s">
        <v>0</v>
      </c>
      <c r="B8" s="126"/>
      <c r="C8" s="126"/>
      <c r="D8" s="126"/>
      <c r="E8" s="2"/>
      <c r="F8" s="2"/>
    </row>
    <row r="9" spans="1:6" x14ac:dyDescent="0.2">
      <c r="A9" s="7" t="s">
        <v>1</v>
      </c>
      <c r="B9" s="8"/>
      <c r="C9" s="9" t="s">
        <v>2</v>
      </c>
      <c r="D9" s="8"/>
      <c r="E9" s="2"/>
      <c r="F9" s="2"/>
    </row>
    <row r="10" spans="1:6" ht="32.450000000000003" customHeight="1" x14ac:dyDescent="0.2">
      <c r="A10" s="116"/>
      <c r="B10" s="117"/>
      <c r="C10" s="117"/>
      <c r="D10" s="117"/>
      <c r="E10" s="128" t="s">
        <v>64</v>
      </c>
      <c r="F10" s="129"/>
    </row>
    <row r="11" spans="1:6" x14ac:dyDescent="0.2">
      <c r="A11" s="10" t="s">
        <v>3</v>
      </c>
      <c r="B11" s="11" t="s">
        <v>4</v>
      </c>
      <c r="C11" s="12" t="s">
        <v>5</v>
      </c>
      <c r="D11" s="11" t="s">
        <v>6</v>
      </c>
      <c r="E11" s="12" t="s">
        <v>7</v>
      </c>
      <c r="F11" s="12" t="s">
        <v>8</v>
      </c>
    </row>
    <row r="12" spans="1:6" x14ac:dyDescent="0.2">
      <c r="A12" s="13"/>
      <c r="B12" s="14"/>
      <c r="C12" s="15"/>
      <c r="D12" s="16"/>
      <c r="E12" s="17"/>
      <c r="F12" s="18"/>
    </row>
    <row r="13" spans="1:6" x14ac:dyDescent="0.2">
      <c r="A13" s="41" t="s">
        <v>9</v>
      </c>
      <c r="B13" s="42" t="s">
        <v>10</v>
      </c>
      <c r="C13" s="60"/>
      <c r="D13" s="60"/>
      <c r="E13" s="3"/>
      <c r="F13" s="19"/>
    </row>
    <row r="14" spans="1:6" outlineLevel="1" x14ac:dyDescent="0.2">
      <c r="A14" s="48"/>
      <c r="B14" s="97"/>
      <c r="C14" s="43"/>
      <c r="D14" s="44"/>
      <c r="E14" s="20"/>
      <c r="F14" s="21"/>
    </row>
    <row r="15" spans="1:6" ht="38.25" outlineLevel="1" x14ac:dyDescent="0.2">
      <c r="A15" s="98" t="s">
        <v>11</v>
      </c>
      <c r="B15" s="42" t="s">
        <v>12</v>
      </c>
      <c r="C15" s="46"/>
      <c r="D15" s="47"/>
      <c r="E15" s="22"/>
      <c r="F15" s="23"/>
    </row>
    <row r="16" spans="1:6" outlineLevel="1" x14ac:dyDescent="0.2">
      <c r="A16" s="58"/>
      <c r="B16" s="42"/>
      <c r="C16" s="46"/>
      <c r="D16" s="47"/>
      <c r="E16" s="22"/>
      <c r="F16" s="23"/>
    </row>
    <row r="17" spans="1:6" outlineLevel="1" x14ac:dyDescent="0.2">
      <c r="A17" s="52">
        <v>1</v>
      </c>
      <c r="B17" s="53" t="s">
        <v>13</v>
      </c>
      <c r="C17" s="54"/>
      <c r="D17" s="55"/>
      <c r="E17" s="24"/>
      <c r="F17" s="25"/>
    </row>
    <row r="18" spans="1:6" s="110" customFormat="1" outlineLevel="1" x14ac:dyDescent="0.2">
      <c r="A18" s="104">
        <v>1.1000000000000001</v>
      </c>
      <c r="B18" s="105" t="s">
        <v>14</v>
      </c>
      <c r="C18" s="106">
        <v>20</v>
      </c>
      <c r="D18" s="107" t="s">
        <v>15</v>
      </c>
      <c r="E18" s="108">
        <v>350029.44</v>
      </c>
      <c r="F18" s="109">
        <f>E18*C18</f>
        <v>7000588.7999999998</v>
      </c>
    </row>
    <row r="19" spans="1:6" outlineLevel="1" x14ac:dyDescent="0.2">
      <c r="A19" s="99">
        <v>1.2</v>
      </c>
      <c r="B19" s="45" t="s">
        <v>16</v>
      </c>
      <c r="C19" s="106">
        <v>1</v>
      </c>
      <c r="D19" s="107" t="s">
        <v>17</v>
      </c>
      <c r="E19" s="108">
        <v>7044490.5599999996</v>
      </c>
      <c r="F19" s="109">
        <f t="shared" ref="F19:F21" si="0">E19*C19</f>
        <v>7044490.5599999996</v>
      </c>
    </row>
    <row r="20" spans="1:6" outlineLevel="1" x14ac:dyDescent="0.2">
      <c r="A20" s="99">
        <v>1.3</v>
      </c>
      <c r="B20" s="45" t="s">
        <v>18</v>
      </c>
      <c r="C20" s="106">
        <v>1</v>
      </c>
      <c r="D20" s="107" t="s">
        <v>17</v>
      </c>
      <c r="E20" s="108">
        <v>13731563.1</v>
      </c>
      <c r="F20" s="109">
        <f t="shared" si="0"/>
        <v>13731563.1</v>
      </c>
    </row>
    <row r="21" spans="1:6" outlineLevel="1" x14ac:dyDescent="0.2">
      <c r="A21" s="99">
        <v>1.4</v>
      </c>
      <c r="B21" s="45" t="s">
        <v>19</v>
      </c>
      <c r="C21" s="106">
        <v>1</v>
      </c>
      <c r="D21" s="107" t="s">
        <v>17</v>
      </c>
      <c r="E21" s="108">
        <v>1571332.8</v>
      </c>
      <c r="F21" s="109">
        <f t="shared" si="0"/>
        <v>1571332.8</v>
      </c>
    </row>
    <row r="22" spans="1:6" outlineLevel="1" x14ac:dyDescent="0.2">
      <c r="A22" s="58"/>
      <c r="B22" s="42"/>
      <c r="C22" s="106"/>
      <c r="D22" s="107"/>
      <c r="E22" s="108"/>
      <c r="F22" s="109"/>
    </row>
    <row r="23" spans="1:6" outlineLevel="1" x14ac:dyDescent="0.2">
      <c r="A23" s="59">
        <v>2</v>
      </c>
      <c r="B23" s="42" t="s">
        <v>20</v>
      </c>
      <c r="C23" s="114"/>
      <c r="D23" s="111"/>
      <c r="E23" s="112"/>
      <c r="F23" s="109"/>
    </row>
    <row r="24" spans="1:6" outlineLevel="1" x14ac:dyDescent="0.2">
      <c r="A24" s="48">
        <v>2.1</v>
      </c>
      <c r="B24" s="45" t="s">
        <v>21</v>
      </c>
      <c r="C24" s="113">
        <v>258819.26</v>
      </c>
      <c r="D24" s="111" t="s">
        <v>22</v>
      </c>
      <c r="E24" s="112">
        <v>163.37</v>
      </c>
      <c r="F24" s="109">
        <f>E24*C24</f>
        <v>42283302.506200001</v>
      </c>
    </row>
    <row r="25" spans="1:6" outlineLevel="1" x14ac:dyDescent="0.2">
      <c r="A25" s="48">
        <v>2.2000000000000002</v>
      </c>
      <c r="B25" s="49" t="s">
        <v>23</v>
      </c>
      <c r="C25" s="113">
        <v>25389</v>
      </c>
      <c r="D25" s="111" t="s">
        <v>24</v>
      </c>
      <c r="E25" s="112">
        <v>230.57</v>
      </c>
      <c r="F25" s="109">
        <f>E25*C25</f>
        <v>5853941.7299999995</v>
      </c>
    </row>
    <row r="26" spans="1:6" outlineLevel="1" x14ac:dyDescent="0.2">
      <c r="A26" s="48">
        <v>2.2999999999999998</v>
      </c>
      <c r="B26" s="45" t="s">
        <v>25</v>
      </c>
      <c r="C26" s="113">
        <v>8160.75</v>
      </c>
      <c r="D26" s="111" t="s">
        <v>26</v>
      </c>
      <c r="E26" s="112">
        <v>1101.7</v>
      </c>
      <c r="F26" s="109">
        <f>E26*C26</f>
        <v>8990698.2750000004</v>
      </c>
    </row>
    <row r="27" spans="1:6" ht="28.5" outlineLevel="1" x14ac:dyDescent="0.2">
      <c r="A27" s="48">
        <v>2.2999999999999998</v>
      </c>
      <c r="B27" s="45" t="s">
        <v>27</v>
      </c>
      <c r="C27" s="113">
        <v>91114.32</v>
      </c>
      <c r="D27" s="111" t="s">
        <v>28</v>
      </c>
      <c r="E27" s="112">
        <v>211.66</v>
      </c>
      <c r="F27" s="109">
        <f>E27*C27</f>
        <v>19285256.9712</v>
      </c>
    </row>
    <row r="28" spans="1:6" ht="28.5" outlineLevel="1" x14ac:dyDescent="0.2">
      <c r="A28" s="48">
        <v>2.4</v>
      </c>
      <c r="B28" s="49" t="s">
        <v>29</v>
      </c>
      <c r="C28" s="113">
        <v>336465.04</v>
      </c>
      <c r="D28" s="111" t="s">
        <v>30</v>
      </c>
      <c r="E28" s="112">
        <v>311.99</v>
      </c>
      <c r="F28" s="109">
        <f>E28*C28</f>
        <v>104973727.82959999</v>
      </c>
    </row>
    <row r="29" spans="1:6" outlineLevel="1" x14ac:dyDescent="0.2">
      <c r="A29" s="61"/>
      <c r="B29" s="62"/>
      <c r="C29" s="60"/>
      <c r="D29" s="44"/>
      <c r="E29" s="20"/>
      <c r="F29" s="23"/>
    </row>
    <row r="30" spans="1:6" outlineLevel="1" x14ac:dyDescent="0.2">
      <c r="A30" s="63">
        <v>3</v>
      </c>
      <c r="B30" s="42" t="s">
        <v>31</v>
      </c>
      <c r="C30" s="60"/>
      <c r="D30" s="44"/>
      <c r="E30" s="20"/>
      <c r="F30" s="23"/>
    </row>
    <row r="31" spans="1:6" ht="30" outlineLevel="1" x14ac:dyDescent="0.2">
      <c r="A31" s="48">
        <v>3.1</v>
      </c>
      <c r="B31" s="49" t="s">
        <v>32</v>
      </c>
      <c r="C31" s="113">
        <v>65023.199999999997</v>
      </c>
      <c r="D31" s="111" t="s">
        <v>33</v>
      </c>
      <c r="E31" s="112">
        <v>2921.25</v>
      </c>
      <c r="F31" s="109">
        <f>E31*C31</f>
        <v>189949023</v>
      </c>
    </row>
    <row r="32" spans="1:6" ht="43.5" outlineLevel="1" x14ac:dyDescent="0.2">
      <c r="A32" s="48" t="s">
        <v>34</v>
      </c>
      <c r="B32" s="49" t="s">
        <v>35</v>
      </c>
      <c r="C32" s="113">
        <v>1036.8</v>
      </c>
      <c r="D32" s="111" t="s">
        <v>33</v>
      </c>
      <c r="E32" s="112">
        <v>4984.75</v>
      </c>
      <c r="F32" s="109">
        <f>E32*C32</f>
        <v>5168188.8</v>
      </c>
    </row>
    <row r="33" spans="1:7" ht="28.5" outlineLevel="1" x14ac:dyDescent="0.2">
      <c r="A33" s="48" t="s">
        <v>36</v>
      </c>
      <c r="B33" s="100" t="s">
        <v>37</v>
      </c>
      <c r="C33" s="113">
        <v>10276</v>
      </c>
      <c r="D33" s="111" t="s">
        <v>33</v>
      </c>
      <c r="E33" s="112">
        <v>464.81</v>
      </c>
      <c r="F33" s="109">
        <f>E33*C33</f>
        <v>4776387.5599999996</v>
      </c>
    </row>
    <row r="34" spans="1:7" s="110" customFormat="1" x14ac:dyDescent="0.2">
      <c r="A34" s="118"/>
      <c r="B34" s="119" t="s">
        <v>38</v>
      </c>
      <c r="C34" s="120"/>
      <c r="D34" s="121"/>
      <c r="E34" s="122"/>
      <c r="F34" s="123">
        <f>SUM(F18:F33)</f>
        <v>410628501.93200004</v>
      </c>
    </row>
    <row r="35" spans="1:7" x14ac:dyDescent="0.2">
      <c r="A35" s="48"/>
      <c r="B35" s="45"/>
      <c r="C35" s="43"/>
      <c r="D35" s="44"/>
      <c r="E35" s="20"/>
      <c r="F35" s="23"/>
    </row>
    <row r="36" spans="1:7" x14ac:dyDescent="0.2">
      <c r="A36" s="64" t="s">
        <v>39</v>
      </c>
      <c r="B36" s="51" t="s">
        <v>40</v>
      </c>
      <c r="C36" s="65"/>
      <c r="D36" s="50"/>
      <c r="E36" s="26"/>
      <c r="F36" s="23"/>
    </row>
    <row r="37" spans="1:7" ht="57" outlineLevel="1" x14ac:dyDescent="0.2">
      <c r="A37" s="66">
        <v>1</v>
      </c>
      <c r="B37" s="49" t="s">
        <v>41</v>
      </c>
      <c r="C37" s="113">
        <v>15</v>
      </c>
      <c r="D37" s="111" t="s">
        <v>42</v>
      </c>
      <c r="E37" s="112">
        <v>63178.39</v>
      </c>
      <c r="F37" s="109">
        <f>E37*C37</f>
        <v>947675.85</v>
      </c>
    </row>
    <row r="38" spans="1:7" ht="28.5" outlineLevel="1" x14ac:dyDescent="0.2">
      <c r="A38" s="67">
        <v>2</v>
      </c>
      <c r="B38" s="45" t="s">
        <v>43</v>
      </c>
      <c r="C38" s="113">
        <v>2</v>
      </c>
      <c r="D38" s="111" t="s">
        <v>42</v>
      </c>
      <c r="E38" s="112">
        <v>1418432.3</v>
      </c>
      <c r="F38" s="109">
        <f>E38*C38</f>
        <v>2836864.6</v>
      </c>
    </row>
    <row r="39" spans="1:7" outlineLevel="1" x14ac:dyDescent="0.2">
      <c r="A39" s="67">
        <v>3</v>
      </c>
      <c r="B39" s="45" t="s">
        <v>44</v>
      </c>
      <c r="C39" s="113">
        <v>24</v>
      </c>
      <c r="D39" s="111" t="s">
        <v>15</v>
      </c>
      <c r="E39" s="112">
        <v>61356.4</v>
      </c>
      <c r="F39" s="109">
        <f>E39*C39</f>
        <v>1472553.6</v>
      </c>
    </row>
    <row r="40" spans="1:7" x14ac:dyDescent="0.2">
      <c r="A40" s="4"/>
      <c r="B40" s="101" t="s">
        <v>45</v>
      </c>
      <c r="C40" s="102"/>
      <c r="D40" s="103"/>
      <c r="E40" s="27"/>
      <c r="F40" s="28">
        <f>SUM(F36:F39)</f>
        <v>5257094.0500000007</v>
      </c>
    </row>
    <row r="41" spans="1:7" x14ac:dyDescent="0.2">
      <c r="A41" s="67"/>
      <c r="B41" s="45"/>
      <c r="C41" s="68"/>
      <c r="D41" s="44"/>
      <c r="E41" s="20"/>
      <c r="F41" s="19"/>
    </row>
    <row r="42" spans="1:7" x14ac:dyDescent="0.2">
      <c r="A42" s="69"/>
      <c r="B42" s="91" t="s">
        <v>46</v>
      </c>
      <c r="C42" s="92"/>
      <c r="D42" s="93"/>
      <c r="E42" s="29"/>
      <c r="F42" s="30">
        <f>F40+F34</f>
        <v>415885595.98200005</v>
      </c>
    </row>
    <row r="43" spans="1:7" x14ac:dyDescent="0.2">
      <c r="A43" s="70"/>
      <c r="B43" s="94" t="s">
        <v>46</v>
      </c>
      <c r="C43" s="95"/>
      <c r="D43" s="96"/>
      <c r="E43" s="31"/>
      <c r="F43" s="32">
        <f>F42</f>
        <v>415885595.98200005</v>
      </c>
      <c r="G43" s="115"/>
    </row>
    <row r="44" spans="1:7" x14ac:dyDescent="0.2">
      <c r="A44" s="48"/>
      <c r="B44" s="60"/>
      <c r="C44" s="46"/>
      <c r="D44" s="44"/>
      <c r="E44" s="20"/>
      <c r="F44" s="25"/>
    </row>
    <row r="45" spans="1:7" x14ac:dyDescent="0.2">
      <c r="A45" s="56"/>
      <c r="B45" s="71" t="s">
        <v>47</v>
      </c>
      <c r="C45" s="57"/>
      <c r="D45" s="72"/>
      <c r="E45" s="33"/>
      <c r="F45" s="34"/>
    </row>
    <row r="46" spans="1:7" outlineLevel="1" x14ac:dyDescent="0.2">
      <c r="A46" s="56"/>
      <c r="B46" s="73" t="s">
        <v>48</v>
      </c>
      <c r="C46" s="74">
        <v>0.03</v>
      </c>
      <c r="D46" s="62"/>
      <c r="E46" s="35"/>
      <c r="F46" s="19">
        <f t="shared" ref="F46:F54" si="1">$F$43*C46</f>
        <v>12476567.879460001</v>
      </c>
    </row>
    <row r="47" spans="1:7" outlineLevel="1" x14ac:dyDescent="0.2">
      <c r="A47" s="56"/>
      <c r="B47" s="73" t="s">
        <v>49</v>
      </c>
      <c r="C47" s="74">
        <v>0.1</v>
      </c>
      <c r="D47" s="75"/>
      <c r="E47" s="35"/>
      <c r="F47" s="19">
        <f t="shared" si="1"/>
        <v>41588559.598200008</v>
      </c>
    </row>
    <row r="48" spans="1:7" outlineLevel="1" x14ac:dyDescent="0.2">
      <c r="A48" s="56"/>
      <c r="B48" s="73" t="s">
        <v>50</v>
      </c>
      <c r="C48" s="74">
        <v>0.04</v>
      </c>
      <c r="D48" s="75"/>
      <c r="E48" s="35"/>
      <c r="F48" s="19">
        <f t="shared" si="1"/>
        <v>16635423.839280002</v>
      </c>
    </row>
    <row r="49" spans="1:6" outlineLevel="1" x14ac:dyDescent="0.2">
      <c r="A49" s="56"/>
      <c r="B49" s="73" t="s">
        <v>51</v>
      </c>
      <c r="C49" s="74">
        <v>0.05</v>
      </c>
      <c r="D49" s="75"/>
      <c r="E49" s="35"/>
      <c r="F49" s="19">
        <f>$F$43*C49</f>
        <v>20794279.799100004</v>
      </c>
    </row>
    <row r="50" spans="1:6" outlineLevel="1" x14ac:dyDescent="0.2">
      <c r="A50" s="56"/>
      <c r="B50" s="73" t="s">
        <v>52</v>
      </c>
      <c r="C50" s="74">
        <v>0.03</v>
      </c>
      <c r="D50" s="75"/>
      <c r="E50" s="35"/>
      <c r="F50" s="19">
        <f t="shared" si="1"/>
        <v>12476567.879460001</v>
      </c>
    </row>
    <row r="51" spans="1:6" outlineLevel="1" x14ac:dyDescent="0.2">
      <c r="A51" s="56"/>
      <c r="B51" s="73" t="s">
        <v>53</v>
      </c>
      <c r="C51" s="74">
        <v>0.01</v>
      </c>
      <c r="D51" s="75"/>
      <c r="E51" s="35"/>
      <c r="F51" s="19">
        <f t="shared" si="1"/>
        <v>4158855.9598200005</v>
      </c>
    </row>
    <row r="52" spans="1:6" ht="28.5" outlineLevel="1" x14ac:dyDescent="0.2">
      <c r="A52" s="56"/>
      <c r="B52" s="73" t="s">
        <v>54</v>
      </c>
      <c r="C52" s="76">
        <v>0.1</v>
      </c>
      <c r="D52" s="43"/>
      <c r="E52" s="36"/>
      <c r="F52" s="19">
        <f t="shared" si="1"/>
        <v>41588559.598200008</v>
      </c>
    </row>
    <row r="53" spans="1:6" outlineLevel="1" x14ac:dyDescent="0.2">
      <c r="A53" s="56"/>
      <c r="B53" s="73" t="s">
        <v>55</v>
      </c>
      <c r="C53" s="74">
        <v>1.4999999999999999E-2</v>
      </c>
      <c r="D53" s="75"/>
      <c r="E53" s="35"/>
      <c r="F53" s="19">
        <f t="shared" si="1"/>
        <v>6238283.9397300007</v>
      </c>
    </row>
    <row r="54" spans="1:6" outlineLevel="1" x14ac:dyDescent="0.2">
      <c r="A54" s="56"/>
      <c r="B54" s="73" t="s">
        <v>56</v>
      </c>
      <c r="C54" s="76">
        <v>1E-3</v>
      </c>
      <c r="D54" s="77"/>
      <c r="E54" s="37"/>
      <c r="F54" s="19">
        <f t="shared" si="1"/>
        <v>415885.59598200006</v>
      </c>
    </row>
    <row r="55" spans="1:6" outlineLevel="1" x14ac:dyDescent="0.2">
      <c r="A55" s="56"/>
      <c r="B55" s="73" t="s">
        <v>57</v>
      </c>
      <c r="C55" s="78">
        <v>0.18</v>
      </c>
      <c r="D55" s="79"/>
      <c r="E55" s="37"/>
      <c r="F55" s="19">
        <f>$F$47*C55</f>
        <v>7485940.7276760014</v>
      </c>
    </row>
    <row r="56" spans="1:6" outlineLevel="1" x14ac:dyDescent="0.2">
      <c r="A56" s="48"/>
      <c r="B56" s="80" t="s">
        <v>58</v>
      </c>
      <c r="C56" s="81">
        <v>0.1</v>
      </c>
      <c r="D56" s="82"/>
      <c r="E56" s="38"/>
      <c r="F56" s="19">
        <f>$F$43*C56</f>
        <v>41588559.598200008</v>
      </c>
    </row>
    <row r="57" spans="1:6" outlineLevel="1" x14ac:dyDescent="0.2">
      <c r="A57" s="56"/>
      <c r="B57" s="73" t="s">
        <v>59</v>
      </c>
      <c r="C57" s="74">
        <v>0.1</v>
      </c>
      <c r="D57" s="79"/>
      <c r="E57" s="37"/>
      <c r="F57" s="19">
        <f>$F$43*C57</f>
        <v>41588559.598200008</v>
      </c>
    </row>
    <row r="58" spans="1:6" x14ac:dyDescent="0.2">
      <c r="A58" s="48"/>
      <c r="B58" s="83" t="s">
        <v>60</v>
      </c>
      <c r="C58" s="84"/>
      <c r="D58" s="44"/>
      <c r="E58" s="20"/>
      <c r="F58" s="18">
        <f>SUM(F46:F57)</f>
        <v>247036044.01330805</v>
      </c>
    </row>
    <row r="59" spans="1:6" x14ac:dyDescent="0.2">
      <c r="A59" s="56"/>
      <c r="B59" s="85"/>
      <c r="C59" s="5"/>
      <c r="D59" s="72"/>
      <c r="E59" s="33"/>
      <c r="F59" s="34"/>
    </row>
    <row r="60" spans="1:6" x14ac:dyDescent="0.2">
      <c r="A60" s="86" t="s">
        <v>61</v>
      </c>
      <c r="B60" s="87" t="s">
        <v>62</v>
      </c>
      <c r="C60" s="88"/>
      <c r="D60" s="89"/>
      <c r="E60" s="39"/>
      <c r="F60" s="40">
        <f>F58+F43</f>
        <v>662921639.99530816</v>
      </c>
    </row>
    <row r="61" spans="1:6" x14ac:dyDescent="0.2">
      <c r="A61" s="56"/>
      <c r="B61" s="90"/>
      <c r="C61" s="5"/>
      <c r="D61" s="72"/>
      <c r="E61" s="33"/>
      <c r="F61" s="34"/>
    </row>
    <row r="62" spans="1:6" x14ac:dyDescent="0.2">
      <c r="A62" s="86" t="s">
        <v>61</v>
      </c>
      <c r="B62" s="87" t="s">
        <v>63</v>
      </c>
      <c r="C62" s="88"/>
      <c r="D62" s="89"/>
      <c r="E62" s="39"/>
      <c r="F62" s="40">
        <f>F60</f>
        <v>662921639.99530816</v>
      </c>
    </row>
  </sheetData>
  <mergeCells count="3">
    <mergeCell ref="A8:D8"/>
    <mergeCell ref="E10:F10"/>
    <mergeCell ref="A6:B6"/>
  </mergeCells>
  <pageMargins left="0.70866141732283472" right="0.70866141732283472" top="0.74803149606299213" bottom="0.74803149606299213" header="0.31496062992125984" footer="0.31496062992125984"/>
  <pageSetup scale="73" fitToHeight="0" orientation="portrait" r:id="rId1"/>
  <rowBreaks count="1" manualBreakCount="1">
    <brk id="4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EQUILIBRADO</vt:lpstr>
      <vt:lpstr>'PRESUPUESTO EQUILIBRADO'!Títulos_a_imprimir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Franklin Xavier Morillo Duluc</cp:lastModifiedBy>
  <cp:lastPrinted>2022-06-02T20:42:04Z</cp:lastPrinted>
  <dcterms:created xsi:type="dcterms:W3CDTF">2021-10-12T13:30:19Z</dcterms:created>
  <dcterms:modified xsi:type="dcterms:W3CDTF">2023-07-03T16:56:57Z</dcterms:modified>
</cp:coreProperties>
</file>