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ODECO\PROYECTOS\PUBLICOS\INAPA-CCC-CP-2021-0030 AZUA\PRESUPUESTOS\PRESUPUESTO DEF\"/>
    </mc:Choice>
  </mc:AlternateContent>
  <xr:revisionPtr revIDLastSave="0" documentId="8_{C815C040-DC72-4B57-87E1-EB81510C1A70}" xr6:coauthVersionLast="47" xr6:coauthVersionMax="47" xr10:uidLastSave="{00000000-0000-0000-0000-000000000000}"/>
  <bookViews>
    <workbookView xWindow="-120" yWindow="-120" windowWidth="20730" windowHeight="11040" xr2:uid="{FADCE077-9332-46C5-AA25-97E73A9C7494}"/>
  </bookViews>
  <sheets>
    <sheet name="Mejor. Acueducto Tabara Abajo" sheetId="1" r:id="rId1"/>
  </sheets>
  <externalReferences>
    <externalReference r:id="rId2"/>
  </externalReferences>
  <definedNames>
    <definedName name="Cliente">'[1]Datos Presupuesto'!$B$1</definedName>
    <definedName name="NomProyecto">'[1]Datos Presupuesto'!$B$3</definedName>
    <definedName name="NumeroProyecto">'[1]Datos Presupuesto'!$B$2</definedName>
    <definedName name="PorcentajeITBIS">'[1]Datos Presupuesto'!$B$108</definedName>
    <definedName name="UbicacionProyecto">'[1]Datos Presupuesto'!$B$4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1" l="1"/>
  <c r="F31" i="1" l="1"/>
  <c r="F78" i="1"/>
  <c r="F23" i="1"/>
  <c r="F36" i="1"/>
  <c r="F35" i="1"/>
  <c r="F53" i="1"/>
  <c r="F64" i="1"/>
  <c r="F42" i="1"/>
  <c r="F39" i="1"/>
  <c r="F51" i="1" l="1"/>
  <c r="F44" i="1"/>
  <c r="F58" i="1"/>
  <c r="F70" i="1"/>
  <c r="F50" i="1"/>
  <c r="F52" i="1"/>
  <c r="F43" i="1"/>
  <c r="F47" i="1"/>
  <c r="F79" i="1"/>
  <c r="G80" i="1" s="1"/>
  <c r="F69" i="1"/>
  <c r="F46" i="1"/>
  <c r="F48" i="1"/>
  <c r="F49" i="1"/>
  <c r="F45" i="1"/>
  <c r="F57" i="1"/>
  <c r="F56" i="1"/>
  <c r="F61" i="1" l="1"/>
  <c r="F73" i="1" l="1"/>
  <c r="F13" i="1" l="1"/>
  <c r="F18" i="1" l="1"/>
  <c r="F15" i="1"/>
  <c r="F16" i="1"/>
  <c r="F17" i="1"/>
  <c r="F14" i="1"/>
  <c r="F28" i="1"/>
  <c r="F66" i="1"/>
  <c r="G20" i="1" l="1"/>
  <c r="F27" i="1"/>
  <c r="F29" i="1"/>
  <c r="F67" i="1"/>
  <c r="F26" i="1"/>
  <c r="F65" i="1" l="1"/>
  <c r="F30" i="1" l="1"/>
  <c r="F32" i="1" l="1"/>
  <c r="F68" i="1" l="1"/>
  <c r="G75" i="1" l="1"/>
  <c r="G83" i="1" s="1"/>
  <c r="G93" i="1" l="1"/>
  <c r="G89" i="1"/>
  <c r="G85" i="1"/>
  <c r="G88" i="1"/>
  <c r="G95" i="1"/>
  <c r="G91" i="1"/>
  <c r="G87" i="1"/>
  <c r="G94" i="1"/>
  <c r="G90" i="1"/>
  <c r="G86" i="1"/>
  <c r="G92" i="1" s="1"/>
  <c r="G96" i="1" l="1"/>
  <c r="G98" i="1" s="1"/>
</calcChain>
</file>

<file path=xl/sharedStrings.xml><?xml version="1.0" encoding="utf-8"?>
<sst xmlns="http://schemas.openxmlformats.org/spreadsheetml/2006/main" count="134" uniqueCount="96">
  <si>
    <t>INSTITUTO NACIONAL DE AGUAS POTABLES Y ALCANTARILLADOS</t>
  </si>
  <si>
    <t>***INAPA***</t>
  </si>
  <si>
    <t>DIRRECCIÓN DE INGENIERÍA</t>
  </si>
  <si>
    <t>DEPARTAMENTO  DE COSTOS Y PRESUPUESTOS</t>
  </si>
  <si>
    <t>PRESUPUESTO: No. 169  D/F 19/10/2020</t>
  </si>
  <si>
    <t>OBRA:  MEJORAMIENTO ACUEDUCTO TÁBARA ABAJO (COLOCACIÓN LÍNEA DE ADUCCIÓN)</t>
  </si>
  <si>
    <t>UBICACION : PROVINCIA  AZUA</t>
  </si>
  <si>
    <t>ZONA : II</t>
  </si>
  <si>
    <t>Partida</t>
  </si>
  <si>
    <t>DESCRIPCION</t>
  </si>
  <si>
    <t>Cantidad</t>
  </si>
  <si>
    <t>Unidad</t>
  </si>
  <si>
    <t>P.U. (RD$)</t>
  </si>
  <si>
    <t>Valor (RD$)</t>
  </si>
  <si>
    <t>Total (RD$)</t>
  </si>
  <si>
    <t>A</t>
  </si>
  <si>
    <t>EMPALME A  LÍNEA EXISTENTE (SUMINISTRO Y COLOCACIÓN) VER DETALLE</t>
  </si>
  <si>
    <t xml:space="preserve">NIPLE 12' 'X 1.50  ACERO SCH-30, C/PROTECCIÓN ANTICORROSIVA </t>
  </si>
  <si>
    <t>U</t>
  </si>
  <si>
    <t>NIPLE 12' 'X 1.00  ACERO SCH-80, C/PROTECCIÓN ANTICORROSIVA</t>
  </si>
  <si>
    <t>YEE 12'' X 12''  ACERO SCH-40, C/PROTECCIÓN ANTICORROSIVA  PLATILLADO EN DOS EXTREMOS</t>
  </si>
  <si>
    <t xml:space="preserve">VÁLVULA DE COMPUERTA Ø12" HF PLATILLADA COMPLETA  (150 PSI)  (INCL.: VALVULA PLATILLADA, TORNILLOS,  JUNTA DE GOMA,  NIPLE PLATILLADO, JUNTA DRESSER ) </t>
  </si>
  <si>
    <t>REGISTRO PARA VÁLVULA DE 12'' (SEGÚN DISEÑO)</t>
  </si>
  <si>
    <t>DESMONTE Y COLOCACIÓN VALVULA DE 12'' EXISTENTE (INCL. CORTE DE TUBERÍA EXISTENTE, DESMONTE Y RECOLOCACIÓN DE VÁLVULA DE Ø12'')</t>
  </si>
  <si>
    <t>SUB TOTAL FASE  A</t>
  </si>
  <si>
    <t>B</t>
  </si>
  <si>
    <t xml:space="preserve">LÍNEA DE ADUCCIÓN </t>
  </si>
  <si>
    <t xml:space="preserve">REPLANTEO </t>
  </si>
  <si>
    <t>M</t>
  </si>
  <si>
    <t>MOVIMIENTO DE TIERRA:</t>
  </si>
  <si>
    <t>EXCAVACIÓN EN ROCA C/EQUIPO (INCLUYE EXTRACCIÓN) 30%</t>
  </si>
  <si>
    <r>
      <t>M</t>
    </r>
    <r>
      <rPr>
        <vertAlign val="superscript"/>
        <sz val="10"/>
        <color indexed="8"/>
        <rFont val="Bookman Old Style"/>
        <family val="1"/>
      </rPr>
      <t>3</t>
    </r>
  </si>
  <si>
    <t>EXCAVACIÓN MATERIAL COMPACTO C/EQUIPO 70%</t>
  </si>
  <si>
    <t>SUMINISTRO MATERIAL DE MINA PARA RELLENO DIST. PROM = 10 KM (SUJETO A APROBACIÓN DE LA SUPERVISIÓN)   (50%)</t>
  </si>
  <si>
    <t>RELLENO COMPACTADO C/COMPACTADOR MECÁNICO EN CAPAS DE 0.20 M</t>
  </si>
  <si>
    <t>SUMINISTRO Y COLOCACIÓN ASIENTO DE ARENA (INCLUYE ACARREO INTERNO)</t>
  </si>
  <si>
    <t>RECHEQUEO SUPERFICIE</t>
  </si>
  <si>
    <r>
      <t>M</t>
    </r>
    <r>
      <rPr>
        <vertAlign val="superscript"/>
        <sz val="10"/>
        <color indexed="8"/>
        <rFont val="Bookman Old Style"/>
        <family val="1"/>
      </rPr>
      <t>2</t>
    </r>
    <r>
      <rPr>
        <sz val="11"/>
        <color theme="1"/>
        <rFont val="Calibri"/>
        <family val="2"/>
        <scheme val="minor"/>
      </rPr>
      <t/>
    </r>
  </si>
  <si>
    <t>BOTE DE MATERIAL CON CAMIÓN D= 5 KM, (INC. ESPARCIMIENTO DE MATERIAL EN LUGAR DE BOTE</t>
  </si>
  <si>
    <t>SUMINISTRO DE TUBERÍAS</t>
  </si>
  <si>
    <t>DE Ø12" PVC  (SDR-21) C/JUNTA DE GOMA+ 4% PÉRDIDA POR CAMPANA</t>
  </si>
  <si>
    <t>DE Ø12" PVC  (SDR-26) C/JUNTA DE GOMA+ 4% PÉRDIDA POR CAMPANA</t>
  </si>
  <si>
    <t>COLOCACIÓN DE TUBERÍAS</t>
  </si>
  <si>
    <t>DE Ø12" PVC  (SDR-26) C/JUNTA DE GOMA+ 4% PÉRDIDA POR CAMPANA)</t>
  </si>
  <si>
    <t xml:space="preserve">SUMINISTRO Y COLOCACIÓN PIEZAS ESPECIALES CON PROTECCIÓN ANTICORROSIVA </t>
  </si>
  <si>
    <t xml:space="preserve">CODO Ø 12X10° ACERO SCH-40 </t>
  </si>
  <si>
    <t xml:space="preserve">CODO Ø 12X15° ACERO SCH-40 </t>
  </si>
  <si>
    <t xml:space="preserve">CODO Ø 12X20° ACERO SCH-40 </t>
  </si>
  <si>
    <t xml:space="preserve">CODO Ø 12X25° ACERO SCH-40 </t>
  </si>
  <si>
    <t xml:space="preserve">CODO Ø 12X30° ACERO SCH-40 </t>
  </si>
  <si>
    <t xml:space="preserve">CODO Ø 12X35° ACERO SCH-40 </t>
  </si>
  <si>
    <t xml:space="preserve">CODO Ø 12X40° ACERO SCH-40 </t>
  </si>
  <si>
    <t>CODO Ø 12X45° ACERO SCH-40</t>
  </si>
  <si>
    <t xml:space="preserve">CODO Ø 12X50° ACERO SCH-40 </t>
  </si>
  <si>
    <t xml:space="preserve">CODO Ø 12X55° ACERO SCH-40 </t>
  </si>
  <si>
    <t>JUNTA MECANICA TIPO DRESSER Ø 12" H.F 150 PSI</t>
  </si>
  <si>
    <t>ANCLAJE DE H.A.</t>
  </si>
  <si>
    <t>SUMINISTRO Y COLOCACIÓN DE VÁLVULAS</t>
  </si>
  <si>
    <t>VÁLVULA DE DESAGÜE Ø6" HF PLATILLADA COMPLETA  (150 PSI)  (INCL.: VÁLVULA PLATILLADA, TORNILLOS,  JUNTA DE GOMA,  NIPLE PLATILLADO, JUNTA DRESSER ) A COLOCAR EN TUBERÍA DE 12''</t>
  </si>
  <si>
    <t>VÁLVULA DE AIRE Ø2"  COMPLETA  (150PSI)  (INCL.: VÁLVULA , TORNILLOS,  JUNTA DE GOMA,  NIPLE PLATILLADO, JUNTA DRESSER ) A COLOCAR EN TUBERÍA DE Ø12''</t>
  </si>
  <si>
    <t>UD</t>
  </si>
  <si>
    <t>CAJA TELESCÓPICA P/VÁLVULAS (INCL. BASE Y TAPA DE H.S.)</t>
  </si>
  <si>
    <t>PRUEBA HIDROSTÁTICA</t>
  </si>
  <si>
    <t xml:space="preserve">TUBERÍA  Ø12" PVC  </t>
  </si>
  <si>
    <t>ASFALTO L=3,500 M</t>
  </si>
  <si>
    <t>CORTE DE CARPETA ASFÁLTICA</t>
  </si>
  <si>
    <t>EXTRACCIÓN DE CARPETA ASFÁLTICA</t>
  </si>
  <si>
    <t>SUMINITRO DE MATERIAL BASE PARA RELLENO</t>
  </si>
  <si>
    <t>RELLENO COMPACTADO C/COMPACTADOR MECÁNICO EN CAPA DE 0.20 M.</t>
  </si>
  <si>
    <t xml:space="preserve">BOTE DE MATERIAL D= 5 KM </t>
  </si>
  <si>
    <t>SUMINISTRO Y COLOCACIÓN DE IMPRIMACIÓN</t>
  </si>
  <si>
    <t>SUMINISTRO Y COL. DE ASFALTO CALIENTE+25% DESP e= 2"</t>
  </si>
  <si>
    <t>TRANSPORTE DE ASFALTO (DISTANCIA  = 50 KM )</t>
  </si>
  <si>
    <r>
      <t>M</t>
    </r>
    <r>
      <rPr>
        <vertAlign val="superscript"/>
        <sz val="10"/>
        <color indexed="8"/>
        <rFont val="Bookman Old Style"/>
        <family val="1"/>
      </rPr>
      <t>3</t>
    </r>
    <r>
      <rPr>
        <sz val="10"/>
        <color indexed="8"/>
        <rFont val="Bookman Old Style"/>
        <family val="1"/>
      </rPr>
      <t>/KM</t>
    </r>
  </si>
  <si>
    <t>CONTROL, SEÑALIZACIÓN  Y SEGURIDAD VIAL, INCLUYE CONOS, CENTELLAS DE AVISO DE PELIGRO, PERSONAL , CHALECOS REFLECTIVOS, PANTALLA LUCES LED PARA AVISO DE DESVIO)</t>
  </si>
  <si>
    <t>SUB TOTAL FASE  B</t>
  </si>
  <si>
    <t>C</t>
  </si>
  <si>
    <t>VARIOS</t>
  </si>
  <si>
    <t>CAMPAMENTO (ALQUILER DE SOLAR CON O SIN CASA, CONSTRUCCIÓN CASETA ALMACÉN)</t>
  </si>
  <si>
    <t>MESES</t>
  </si>
  <si>
    <t>VALLA ANUNCIANDO OBRA 16' X 10' IMPRESIÓN FULL COLOR CONTENIENDO LOGO DE INAPA, NOMBRE DE PROYECTO Y CONTRATISTA. ESTRUCTURA EN TUBOS GALVANIZADOS 1 1/2"X 1 1/2" Y SOPORTES EN TUBO CUAD. 4" X 4"</t>
  </si>
  <si>
    <t>SUB-TOTAL C</t>
  </si>
  <si>
    <t>SUB- TOTAL GENERAL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</si>
  <si>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</si>
  <si>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</si>
  <si>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</si>
  <si>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</si>
  <si>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</si>
  <si>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</si>
  <si>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CODIA</t>
  </si>
  <si>
    <t>ITBIS A HONORARIOS PROFESIONALES (LEY 07-2007)</t>
  </si>
  <si>
    <t>IMPREVISTOS</t>
  </si>
  <si>
    <t xml:space="preserve">MEDIDA DE COMPENSACIÓN AMBIENTAL </t>
  </si>
  <si>
    <t>MANTENIMIENTO Y OPERACIÓN SISTEMAS INAPA</t>
  </si>
  <si>
    <t>TOTAL GASTOS INDIRECTOS</t>
  </si>
  <si>
    <t>TOTAL A CONTRATAR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</si>
</sst>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* #,##0.00\ _€_-;\-* #,##0.00\ _€_-;_-* &quot;-&quot;??\ _€_-;_-@_-"/>
    <numFmt numFmtId="166" formatCode="#,###,###,##0.00"/>
    <numFmt numFmtId="167" formatCode="#,##0.00;[Red]#,##0.00"/>
    <numFmt numFmtId="168" formatCode="0.0"/>
    <numFmt numFmtId="169" formatCode="#,##0.0;\-#,##0.0"/>
    <numFmt numFmtId="170" formatCode="0.00_)"/>
    <numFmt numFmtId="171" formatCode="0_)"/>
    <numFmt numFmtId="172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man Old Style"/>
      <family val="1"/>
    </font>
    <font>
      <sz val="10"/>
      <name val="Bookman Old Style"/>
      <family val="1"/>
    </font>
    <font>
      <b/>
      <sz val="8"/>
      <name val="Bookman Old Style"/>
      <family val="1"/>
    </font>
    <font>
      <b/>
      <sz val="10"/>
      <name val="Bookman Old Style"/>
      <family val="1"/>
    </font>
    <font>
      <sz val="10"/>
      <color indexed="8"/>
      <name val="Bookman Old Style"/>
      <family val="1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vertAlign val="superscript"/>
      <sz val="10"/>
      <color indexed="8"/>
      <name val="Bookman Old Style"/>
      <family val="1"/>
    </font>
    <font>
      <b/>
      <sz val="10"/>
      <color indexed="8"/>
      <name val="Bookman Old Style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7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2" applyFont="1" applyAlignment="1" applyProtection="1">
      <alignment horizontal="center" vertical="top"/>
      <protection locked="0"/>
    </xf>
    <xf numFmtId="164" fontId="0" fillId="0" borderId="0" xfId="1" applyFont="1"/>
    <xf numFmtId="0" fontId="3" fillId="0" borderId="0" xfId="2" applyFont="1" applyAlignment="1" applyProtection="1">
      <alignment horizontal="center" vertical="top"/>
      <protection locked="0"/>
    </xf>
    <xf numFmtId="2" fontId="3" fillId="0" borderId="0" xfId="2" applyNumberFormat="1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14" fontId="4" fillId="0" borderId="0" xfId="2" applyNumberFormat="1" applyFont="1" applyAlignment="1" applyProtection="1">
      <alignment horizontal="left" vertical="top"/>
      <protection locked="0"/>
    </xf>
    <xf numFmtId="0" fontId="4" fillId="0" borderId="0" xfId="2" applyFont="1" applyAlignment="1" applyProtection="1">
      <alignment vertical="top"/>
      <protection locked="0"/>
    </xf>
    <xf numFmtId="2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center" vertical="top"/>
      <protection locked="0"/>
    </xf>
    <xf numFmtId="0" fontId="6" fillId="0" borderId="2" xfId="2" applyFont="1" applyBorder="1" applyAlignment="1" applyProtection="1">
      <alignment horizontal="center" vertical="top"/>
      <protection locked="0"/>
    </xf>
    <xf numFmtId="2" fontId="6" fillId="0" borderId="2" xfId="2" applyNumberFormat="1" applyFont="1" applyBorder="1" applyAlignment="1" applyProtection="1">
      <alignment horizontal="center" vertical="top"/>
      <protection locked="0"/>
    </xf>
    <xf numFmtId="0" fontId="6" fillId="0" borderId="3" xfId="2" applyFont="1" applyBorder="1" applyAlignment="1" applyProtection="1">
      <alignment horizontal="center" vertical="top"/>
      <protection locked="0"/>
    </xf>
    <xf numFmtId="0" fontId="6" fillId="0" borderId="4" xfId="2" applyFont="1" applyBorder="1" applyAlignment="1" applyProtection="1">
      <alignment horizontal="center" vertical="top"/>
      <protection locked="0"/>
    </xf>
    <xf numFmtId="2" fontId="6" fillId="0" borderId="3" xfId="2" applyNumberFormat="1" applyFont="1" applyBorder="1" applyAlignment="1" applyProtection="1">
      <alignment horizontal="center" vertical="top"/>
      <protection locked="0"/>
    </xf>
    <xf numFmtId="0" fontId="6" fillId="0" borderId="3" xfId="2" applyFont="1" applyBorder="1" applyAlignment="1">
      <alignment horizontal="center" vertical="top"/>
    </xf>
    <xf numFmtId="0" fontId="6" fillId="0" borderId="3" xfId="2" applyFont="1" applyBorder="1" applyAlignment="1">
      <alignment horizontal="left" vertical="top" wrapText="1"/>
    </xf>
    <xf numFmtId="165" fontId="7" fillId="2" borderId="3" xfId="3" applyFont="1" applyFill="1" applyBorder="1" applyAlignment="1" applyProtection="1">
      <alignment horizontal="right" vertical="top" wrapText="1"/>
    </xf>
    <xf numFmtId="2" fontId="4" fillId="0" borderId="3" xfId="2" applyNumberFormat="1" applyFont="1" applyBorder="1" applyAlignment="1">
      <alignment horizontal="center" vertical="top"/>
    </xf>
    <xf numFmtId="164" fontId="4" fillId="0" borderId="3" xfId="1" applyFont="1" applyBorder="1" applyAlignment="1" applyProtection="1">
      <alignment horizontal="center" vertical="top"/>
      <protection locked="0"/>
    </xf>
    <xf numFmtId="4" fontId="4" fillId="0" borderId="3" xfId="0" applyNumberFormat="1" applyFont="1" applyBorder="1" applyAlignment="1" applyProtection="1">
      <alignment horizontal="right" vertical="top"/>
      <protection locked="0"/>
    </xf>
    <xf numFmtId="0" fontId="4" fillId="0" borderId="3" xfId="2" applyFont="1" applyBorder="1" applyAlignment="1">
      <alignment horizontal="right" vertical="center"/>
    </xf>
    <xf numFmtId="0" fontId="4" fillId="0" borderId="3" xfId="2" applyFont="1" applyBorder="1" applyAlignment="1">
      <alignment horizontal="left" vertical="center" wrapText="1"/>
    </xf>
    <xf numFmtId="165" fontId="7" fillId="2" borderId="3" xfId="3" applyFont="1" applyFill="1" applyBorder="1" applyAlignment="1" applyProtection="1">
      <alignment horizontal="right" vertical="center" wrapText="1"/>
    </xf>
    <xf numFmtId="2" fontId="4" fillId="0" borderId="3" xfId="2" applyNumberFormat="1" applyFont="1" applyBorder="1" applyAlignment="1">
      <alignment horizontal="center" vertical="center"/>
    </xf>
    <xf numFmtId="166" fontId="4" fillId="0" borderId="3" xfId="1" applyNumberFormat="1" applyFont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2" borderId="3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vertical="center" wrapText="1"/>
    </xf>
    <xf numFmtId="0" fontId="4" fillId="0" borderId="3" xfId="2" applyFont="1" applyBorder="1" applyAlignment="1">
      <alignment horizontal="center" vertical="top"/>
    </xf>
    <xf numFmtId="0" fontId="4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center" vertical="top"/>
    </xf>
    <xf numFmtId="4" fontId="4" fillId="0" borderId="3" xfId="0" applyNumberFormat="1" applyFont="1" applyBorder="1" applyAlignment="1" applyProtection="1">
      <alignment vertical="top"/>
      <protection locked="0"/>
    </xf>
    <xf numFmtId="0" fontId="8" fillId="3" borderId="3" xfId="0" applyFont="1" applyFill="1" applyBorder="1" applyAlignment="1">
      <alignment vertical="top"/>
    </xf>
    <xf numFmtId="0" fontId="6" fillId="3" borderId="3" xfId="0" applyFont="1" applyFill="1" applyBorder="1" applyAlignment="1">
      <alignment horizontal="center" vertical="top" wrapText="1"/>
    </xf>
    <xf numFmtId="4" fontId="8" fillId="3" borderId="3" xfId="0" applyNumberFormat="1" applyFont="1" applyFill="1" applyBorder="1" applyAlignment="1">
      <alignment vertical="top"/>
    </xf>
    <xf numFmtId="2" fontId="8" fillId="3" borderId="3" xfId="0" applyNumberFormat="1" applyFont="1" applyFill="1" applyBorder="1" applyAlignment="1">
      <alignment horizontal="center" vertical="top"/>
    </xf>
    <xf numFmtId="2" fontId="8" fillId="3" borderId="3" xfId="0" applyNumberFormat="1" applyFont="1" applyFill="1" applyBorder="1" applyAlignment="1" applyProtection="1">
      <alignment vertical="top"/>
      <protection locked="0"/>
    </xf>
    <xf numFmtId="164" fontId="9" fillId="3" borderId="3" xfId="1" applyFont="1" applyFill="1" applyBorder="1" applyAlignment="1" applyProtection="1">
      <alignment vertical="top"/>
      <protection locked="0"/>
    </xf>
    <xf numFmtId="0" fontId="4" fillId="0" borderId="3" xfId="2" applyFont="1" applyBorder="1" applyAlignment="1" applyProtection="1">
      <alignment horizontal="center" vertical="top"/>
      <protection locked="0"/>
    </xf>
    <xf numFmtId="0" fontId="6" fillId="0" borderId="4" xfId="2" applyFont="1" applyBorder="1" applyAlignment="1">
      <alignment horizontal="center" vertical="top"/>
    </xf>
    <xf numFmtId="2" fontId="6" fillId="0" borderId="3" xfId="2" applyNumberFormat="1" applyFont="1" applyBorder="1" applyAlignment="1">
      <alignment horizontal="center" vertical="top"/>
    </xf>
    <xf numFmtId="0" fontId="6" fillId="0" borderId="3" xfId="2" applyFont="1" applyBorder="1" applyAlignment="1">
      <alignment horizontal="right" vertical="top"/>
    </xf>
    <xf numFmtId="0" fontId="4" fillId="0" borderId="3" xfId="2" applyFont="1" applyBorder="1" applyAlignment="1">
      <alignment horizontal="left" vertical="top"/>
    </xf>
    <xf numFmtId="164" fontId="4" fillId="0" borderId="4" xfId="2" applyNumberFormat="1" applyFont="1" applyBorder="1" applyAlignment="1">
      <alignment horizontal="center" vertical="top"/>
    </xf>
    <xf numFmtId="166" fontId="4" fillId="0" borderId="3" xfId="0" applyNumberFormat="1" applyFont="1" applyBorder="1" applyAlignment="1" applyProtection="1">
      <alignment horizontal="right" vertical="center"/>
      <protection locked="0"/>
    </xf>
    <xf numFmtId="1" fontId="6" fillId="2" borderId="3" xfId="2" applyNumberFormat="1" applyFont="1" applyFill="1" applyBorder="1" applyAlignment="1">
      <alignment horizontal="right" vertical="top"/>
    </xf>
    <xf numFmtId="0" fontId="6" fillId="2" borderId="3" xfId="2" applyFont="1" applyFill="1" applyBorder="1" applyAlignment="1">
      <alignment vertical="top"/>
    </xf>
    <xf numFmtId="167" fontId="4" fillId="2" borderId="3" xfId="2" applyNumberFormat="1" applyFont="1" applyFill="1" applyBorder="1" applyAlignment="1">
      <alignment vertical="top"/>
    </xf>
    <xf numFmtId="2" fontId="4" fillId="2" borderId="3" xfId="2" applyNumberFormat="1" applyFont="1" applyFill="1" applyBorder="1" applyAlignment="1">
      <alignment horizontal="center" vertical="top"/>
    </xf>
    <xf numFmtId="167" fontId="4" fillId="2" borderId="3" xfId="2" applyNumberFormat="1" applyFont="1" applyFill="1" applyBorder="1" applyAlignment="1" applyProtection="1">
      <alignment vertical="top"/>
      <protection locked="0"/>
    </xf>
    <xf numFmtId="168" fontId="4" fillId="2" borderId="3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left" vertical="top" wrapText="1"/>
    </xf>
    <xf numFmtId="2" fontId="7" fillId="2" borderId="3" xfId="3" applyNumberFormat="1" applyFont="1" applyFill="1" applyBorder="1" applyAlignment="1" applyProtection="1">
      <alignment horizontal="center" vertical="top" wrapText="1"/>
    </xf>
    <xf numFmtId="166" fontId="8" fillId="0" borderId="3" xfId="3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/>
    <xf numFmtId="0" fontId="4" fillId="2" borderId="3" xfId="0" applyFont="1" applyFill="1" applyBorder="1" applyAlignment="1">
      <alignment horizontal="justify" vertical="top" wrapText="1"/>
    </xf>
    <xf numFmtId="166" fontId="4" fillId="2" borderId="5" xfId="0" applyNumberFormat="1" applyFont="1" applyFill="1" applyBorder="1" applyAlignment="1" applyProtection="1">
      <alignment horizontal="right" vertical="center"/>
      <protection locked="0"/>
    </xf>
    <xf numFmtId="165" fontId="4" fillId="2" borderId="0" xfId="3" applyFont="1" applyFill="1" applyBorder="1" applyAlignment="1" applyProtection="1">
      <alignment horizontal="right" vertical="top" wrapText="1"/>
    </xf>
    <xf numFmtId="166" fontId="4" fillId="0" borderId="3" xfId="3" applyNumberFormat="1" applyFont="1" applyFill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" fontId="8" fillId="0" borderId="3" xfId="0" applyNumberFormat="1" applyFont="1" applyBorder="1" applyAlignment="1">
      <alignment vertical="top"/>
    </xf>
    <xf numFmtId="2" fontId="8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 applyProtection="1">
      <alignment vertical="top"/>
      <protection locked="0"/>
    </xf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166" fontId="8" fillId="0" borderId="3" xfId="0" applyNumberFormat="1" applyFont="1" applyBorder="1" applyAlignment="1" applyProtection="1">
      <alignment horizontal="right" vertical="center"/>
      <protection locked="0"/>
    </xf>
    <xf numFmtId="4" fontId="8" fillId="0" borderId="3" xfId="0" applyNumberFormat="1" applyFont="1" applyBorder="1" applyAlignment="1" applyProtection="1">
      <alignment vertical="top"/>
      <protection locked="0"/>
    </xf>
    <xf numFmtId="0" fontId="8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vertical="top"/>
    </xf>
    <xf numFmtId="2" fontId="8" fillId="0" borderId="6" xfId="0" applyNumberFormat="1" applyFont="1" applyBorder="1" applyAlignment="1">
      <alignment horizontal="center" vertical="top"/>
    </xf>
    <xf numFmtId="4" fontId="8" fillId="0" borderId="6" xfId="0" applyNumberFormat="1" applyFont="1" applyBorder="1" applyAlignment="1" applyProtection="1">
      <alignment vertical="top"/>
      <protection locked="0"/>
    </xf>
    <xf numFmtId="0" fontId="11" fillId="2" borderId="3" xfId="4" applyFont="1" applyFill="1" applyBorder="1" applyAlignment="1">
      <alignment vertical="top" wrapText="1"/>
    </xf>
    <xf numFmtId="2" fontId="4" fillId="0" borderId="3" xfId="0" applyNumberFormat="1" applyFont="1" applyBorder="1" applyAlignment="1">
      <alignment vertical="top"/>
    </xf>
    <xf numFmtId="2" fontId="8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6" fillId="2" borderId="3" xfId="0" applyFont="1" applyFill="1" applyBorder="1" applyAlignment="1">
      <alignment vertical="top"/>
    </xf>
    <xf numFmtId="169" fontId="4" fillId="0" borderId="3" xfId="0" applyNumberFormat="1" applyFont="1" applyBorder="1" applyAlignment="1">
      <alignment horizontal="right" vertical="top"/>
    </xf>
    <xf numFmtId="0" fontId="7" fillId="0" borderId="3" xfId="0" applyFont="1" applyBorder="1" applyAlignment="1">
      <alignment horizontal="justify" vertical="top" wrapText="1"/>
    </xf>
    <xf numFmtId="4" fontId="4" fillId="0" borderId="3" xfId="0" applyNumberFormat="1" applyFont="1" applyBorder="1" applyAlignment="1">
      <alignment horizontal="right" vertical="top"/>
    </xf>
    <xf numFmtId="2" fontId="4" fillId="0" borderId="3" xfId="0" applyNumberFormat="1" applyFont="1" applyBorder="1" applyAlignment="1">
      <alignment horizontal="center" vertical="top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0" fontId="7" fillId="2" borderId="3" xfId="0" applyFont="1" applyFill="1" applyBorder="1" applyAlignment="1">
      <alignment vertical="top" wrapText="1"/>
    </xf>
    <xf numFmtId="171" fontId="6" fillId="2" borderId="3" xfId="5" applyNumberFormat="1" applyFont="1" applyFill="1" applyBorder="1" applyAlignment="1">
      <alignment vertical="top"/>
    </xf>
    <xf numFmtId="4" fontId="4" fillId="2" borderId="3" xfId="0" applyNumberFormat="1" applyFont="1" applyFill="1" applyBorder="1" applyAlignment="1">
      <alignment horizontal="right" vertical="top" wrapText="1"/>
    </xf>
    <xf numFmtId="2" fontId="4" fillId="2" borderId="3" xfId="0" applyNumberFormat="1" applyFont="1" applyFill="1" applyBorder="1" applyAlignment="1">
      <alignment horizontal="center" vertical="top"/>
    </xf>
    <xf numFmtId="4" fontId="6" fillId="2" borderId="3" xfId="0" applyNumberFormat="1" applyFont="1" applyFill="1" applyBorder="1" applyAlignment="1" applyProtection="1">
      <alignment horizontal="right" vertical="top" wrapText="1"/>
      <protection locked="0"/>
    </xf>
    <xf numFmtId="168" fontId="4" fillId="2" borderId="3" xfId="5" applyNumberFormat="1" applyFont="1" applyFill="1" applyBorder="1" applyAlignment="1">
      <alignment horizontal="right" vertical="top"/>
    </xf>
    <xf numFmtId="4" fontId="7" fillId="2" borderId="3" xfId="0" applyNumberFormat="1" applyFont="1" applyFill="1" applyBorder="1" applyAlignment="1">
      <alignment vertical="top" wrapText="1"/>
    </xf>
    <xf numFmtId="2" fontId="7" fillId="4" borderId="3" xfId="0" applyNumberFormat="1" applyFont="1" applyFill="1" applyBorder="1" applyAlignment="1">
      <alignment horizontal="center" vertical="top"/>
    </xf>
    <xf numFmtId="166" fontId="7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>
      <alignment horizontal="left" vertical="top" wrapText="1"/>
    </xf>
    <xf numFmtId="4" fontId="7" fillId="2" borderId="3" xfId="0" applyNumberFormat="1" applyFont="1" applyFill="1" applyBorder="1" applyAlignment="1">
      <alignment vertical="top"/>
    </xf>
    <xf numFmtId="166" fontId="7" fillId="0" borderId="3" xfId="0" applyNumberFormat="1" applyFont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>
      <alignment vertical="top"/>
    </xf>
    <xf numFmtId="4" fontId="7" fillId="4" borderId="3" xfId="0" applyNumberFormat="1" applyFont="1" applyFill="1" applyBorder="1" applyAlignment="1">
      <alignment vertical="top"/>
    </xf>
    <xf numFmtId="166" fontId="7" fillId="2" borderId="3" xfId="0" applyNumberFormat="1" applyFont="1" applyFill="1" applyBorder="1" applyAlignment="1" applyProtection="1">
      <alignment horizontal="right" vertical="center"/>
      <protection locked="0"/>
    </xf>
    <xf numFmtId="0" fontId="4" fillId="4" borderId="3" xfId="0" applyFont="1" applyFill="1" applyBorder="1" applyAlignment="1">
      <alignment horizontal="left" vertical="top" wrapText="1"/>
    </xf>
    <xf numFmtId="2" fontId="7" fillId="2" borderId="3" xfId="0" applyNumberFormat="1" applyFont="1" applyFill="1" applyBorder="1" applyAlignment="1">
      <alignment horizontal="center" vertical="top"/>
    </xf>
    <xf numFmtId="2" fontId="4" fillId="2" borderId="3" xfId="5" applyNumberFormat="1" applyFont="1" applyFill="1" applyBorder="1" applyAlignment="1">
      <alignment horizontal="right" vertical="top"/>
    </xf>
    <xf numFmtId="169" fontId="4" fillId="0" borderId="3" xfId="0" applyNumberFormat="1" applyFont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vertical="top"/>
    </xf>
    <xf numFmtId="4" fontId="4" fillId="2" borderId="3" xfId="0" applyNumberFormat="1" applyFont="1" applyFill="1" applyBorder="1" applyAlignment="1" applyProtection="1">
      <alignment vertical="top"/>
      <protection locked="0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vertical="top" wrapText="1"/>
    </xf>
    <xf numFmtId="2" fontId="8" fillId="0" borderId="3" xfId="0" applyNumberFormat="1" applyFont="1" applyBorder="1" applyAlignment="1" applyProtection="1">
      <alignment vertical="top"/>
      <protection locked="0"/>
    </xf>
    <xf numFmtId="0" fontId="4" fillId="2" borderId="3" xfId="2" applyFont="1" applyFill="1" applyBorder="1" applyAlignment="1">
      <alignment horizontal="right" vertical="top"/>
    </xf>
    <xf numFmtId="0" fontId="6" fillId="2" borderId="5" xfId="2" applyFont="1" applyFill="1" applyBorder="1" applyAlignment="1">
      <alignment horizontal="center" vertical="top"/>
    </xf>
    <xf numFmtId="167" fontId="4" fillId="2" borderId="5" xfId="2" applyNumberFormat="1" applyFont="1" applyFill="1" applyBorder="1" applyAlignment="1">
      <alignment vertical="top"/>
    </xf>
    <xf numFmtId="2" fontId="4" fillId="2" borderId="5" xfId="2" applyNumberFormat="1" applyFont="1" applyFill="1" applyBorder="1" applyAlignment="1">
      <alignment horizontal="center" vertical="top"/>
    </xf>
    <xf numFmtId="167" fontId="4" fillId="2" borderId="5" xfId="2" applyNumberFormat="1" applyFont="1" applyFill="1" applyBorder="1" applyAlignment="1" applyProtection="1">
      <alignment vertical="top"/>
      <protection locked="0"/>
    </xf>
    <xf numFmtId="0" fontId="6" fillId="0" borderId="3" xfId="2" applyFont="1" applyBorder="1" applyAlignment="1">
      <alignment horizontal="left" vertical="top"/>
    </xf>
    <xf numFmtId="167" fontId="4" fillId="0" borderId="3" xfId="2" applyNumberFormat="1" applyFont="1" applyBorder="1" applyAlignment="1">
      <alignment vertical="top"/>
    </xf>
    <xf numFmtId="167" fontId="4" fillId="0" borderId="3" xfId="2" applyNumberFormat="1" applyFont="1" applyBorder="1" applyAlignment="1" applyProtection="1">
      <alignment vertical="top"/>
      <protection locked="0"/>
    </xf>
    <xf numFmtId="1" fontId="4" fillId="0" borderId="3" xfId="2" applyNumberFormat="1" applyFont="1" applyBorder="1" applyAlignment="1">
      <alignment vertical="center"/>
    </xf>
    <xf numFmtId="167" fontId="8" fillId="0" borderId="5" xfId="2" applyNumberFormat="1" applyFont="1" applyBorder="1" applyAlignment="1">
      <alignment vertical="center"/>
    </xf>
    <xf numFmtId="2" fontId="4" fillId="0" borderId="5" xfId="2" applyNumberFormat="1" applyFont="1" applyBorder="1" applyAlignment="1">
      <alignment horizontal="center" vertical="center"/>
    </xf>
    <xf numFmtId="166" fontId="4" fillId="0" borderId="5" xfId="2" applyNumberFormat="1" applyFont="1" applyBorder="1" applyAlignment="1" applyProtection="1">
      <alignment horizontal="right" vertical="center"/>
      <protection locked="0"/>
    </xf>
    <xf numFmtId="0" fontId="4" fillId="2" borderId="3" xfId="6" applyFont="1" applyFill="1" applyBorder="1" applyAlignment="1">
      <alignment horizontal="justify" vertical="center" wrapText="1"/>
    </xf>
    <xf numFmtId="167" fontId="4" fillId="0" borderId="5" xfId="2" applyNumberFormat="1" applyFont="1" applyBorder="1" applyAlignment="1">
      <alignment vertical="center"/>
    </xf>
    <xf numFmtId="0" fontId="4" fillId="3" borderId="6" xfId="2" applyFont="1" applyFill="1" applyBorder="1" applyAlignment="1">
      <alignment horizontal="right" vertical="top"/>
    </xf>
    <xf numFmtId="0" fontId="6" fillId="3" borderId="6" xfId="2" applyFont="1" applyFill="1" applyBorder="1" applyAlignment="1">
      <alignment horizontal="center" vertical="top"/>
    </xf>
    <xf numFmtId="167" fontId="4" fillId="3" borderId="6" xfId="2" applyNumberFormat="1" applyFont="1" applyFill="1" applyBorder="1" applyAlignment="1">
      <alignment vertical="top"/>
    </xf>
    <xf numFmtId="2" fontId="4" fillId="3" borderId="6" xfId="2" applyNumberFormat="1" applyFont="1" applyFill="1" applyBorder="1" applyAlignment="1">
      <alignment horizontal="center" vertical="top"/>
    </xf>
    <xf numFmtId="167" fontId="4" fillId="3" borderId="6" xfId="2" applyNumberFormat="1" applyFont="1" applyFill="1" applyBorder="1" applyAlignment="1" applyProtection="1">
      <alignment vertical="top"/>
      <protection locked="0"/>
    </xf>
    <xf numFmtId="167" fontId="6" fillId="3" borderId="6" xfId="2" applyNumberFormat="1" applyFont="1" applyFill="1" applyBorder="1" applyAlignment="1" applyProtection="1">
      <alignment vertical="top"/>
      <protection locked="0"/>
    </xf>
    <xf numFmtId="0" fontId="6" fillId="2" borderId="3" xfId="2" applyFont="1" applyFill="1" applyBorder="1" applyAlignment="1">
      <alignment horizontal="center" vertical="top"/>
    </xf>
    <xf numFmtId="167" fontId="6" fillId="2" borderId="5" xfId="2" applyNumberFormat="1" applyFont="1" applyFill="1" applyBorder="1" applyAlignment="1" applyProtection="1">
      <alignment vertical="top"/>
      <protection locked="0"/>
    </xf>
    <xf numFmtId="0" fontId="4" fillId="3" borderId="7" xfId="2" applyFont="1" applyFill="1" applyBorder="1" applyAlignment="1">
      <alignment horizontal="right" vertical="top"/>
    </xf>
    <xf numFmtId="0" fontId="6" fillId="3" borderId="7" xfId="2" applyFont="1" applyFill="1" applyBorder="1" applyAlignment="1">
      <alignment horizontal="center" vertical="top"/>
    </xf>
    <xf numFmtId="167" fontId="4" fillId="3" borderId="7" xfId="2" applyNumberFormat="1" applyFont="1" applyFill="1" applyBorder="1" applyAlignment="1">
      <alignment vertical="top"/>
    </xf>
    <xf numFmtId="2" fontId="4" fillId="3" borderId="7" xfId="2" applyNumberFormat="1" applyFont="1" applyFill="1" applyBorder="1" applyAlignment="1">
      <alignment horizontal="center" vertical="top"/>
    </xf>
    <xf numFmtId="167" fontId="4" fillId="3" borderId="7" xfId="2" applyNumberFormat="1" applyFont="1" applyFill="1" applyBorder="1" applyAlignment="1" applyProtection="1">
      <alignment vertical="top"/>
      <protection locked="0"/>
    </xf>
    <xf numFmtId="167" fontId="6" fillId="3" borderId="7" xfId="2" applyNumberFormat="1" applyFont="1" applyFill="1" applyBorder="1" applyAlignment="1" applyProtection="1">
      <alignment vertical="top"/>
      <protection locked="0"/>
    </xf>
    <xf numFmtId="168" fontId="6" fillId="0" borderId="3" xfId="2" applyNumberFormat="1" applyFont="1" applyBorder="1" applyAlignment="1">
      <alignment horizontal="right" vertical="top"/>
    </xf>
    <xf numFmtId="2" fontId="6" fillId="0" borderId="3" xfId="2" applyNumberFormat="1" applyFont="1" applyBorder="1" applyAlignment="1">
      <alignment horizontal="right" vertical="top"/>
    </xf>
    <xf numFmtId="168" fontId="6" fillId="0" borderId="3" xfId="2" applyNumberFormat="1" applyFont="1" applyBorder="1" applyAlignment="1" applyProtection="1">
      <alignment horizontal="right" vertical="top"/>
      <protection locked="0"/>
    </xf>
    <xf numFmtId="168" fontId="4" fillId="0" borderId="3" xfId="2" applyNumberFormat="1" applyFont="1" applyBorder="1" applyAlignment="1">
      <alignment horizontal="right" vertical="top"/>
    </xf>
    <xf numFmtId="172" fontId="4" fillId="0" borderId="3" xfId="2" applyNumberFormat="1" applyFont="1" applyBorder="1" applyAlignment="1">
      <alignment vertical="top"/>
    </xf>
    <xf numFmtId="168" fontId="4" fillId="0" borderId="3" xfId="2" applyNumberFormat="1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0" fontId="4" fillId="3" borderId="6" xfId="2" applyFont="1" applyFill="1" applyBorder="1" applyAlignment="1">
      <alignment vertical="top"/>
    </xf>
    <xf numFmtId="0" fontId="6" fillId="3" borderId="6" xfId="2" applyFont="1" applyFill="1" applyBorder="1" applyAlignment="1">
      <alignment horizontal="right" vertical="top"/>
    </xf>
    <xf numFmtId="167" fontId="4" fillId="3" borderId="8" xfId="2" applyNumberFormat="1" applyFont="1" applyFill="1" applyBorder="1" applyAlignment="1" applyProtection="1">
      <alignment vertical="top"/>
      <protection locked="0"/>
    </xf>
    <xf numFmtId="167" fontId="6" fillId="3" borderId="8" xfId="2" applyNumberFormat="1" applyFont="1" applyFill="1" applyBorder="1" applyAlignment="1" applyProtection="1">
      <alignment vertical="top"/>
      <protection locked="0"/>
    </xf>
    <xf numFmtId="0" fontId="6" fillId="2" borderId="3" xfId="7" applyFont="1" applyFill="1" applyBorder="1" applyAlignment="1">
      <alignment horizontal="center" vertical="top"/>
    </xf>
    <xf numFmtId="0" fontId="6" fillId="2" borderId="3" xfId="7" applyFont="1" applyFill="1" applyBorder="1" applyAlignment="1">
      <alignment horizontal="left" vertical="top"/>
    </xf>
    <xf numFmtId="172" fontId="6" fillId="2" borderId="3" xfId="8" applyNumberFormat="1" applyFont="1" applyFill="1" applyBorder="1" applyAlignment="1" applyProtection="1">
      <alignment vertical="top" wrapText="1"/>
    </xf>
    <xf numFmtId="2" fontId="6" fillId="2" borderId="3" xfId="9" applyNumberFormat="1" applyFont="1" applyFill="1" applyBorder="1" applyAlignment="1" applyProtection="1">
      <alignment horizontal="center" vertical="top" wrapText="1"/>
    </xf>
    <xf numFmtId="164" fontId="6" fillId="2" borderId="3" xfId="9" applyFont="1" applyFill="1" applyBorder="1" applyAlignment="1" applyProtection="1">
      <alignment horizontal="center" vertical="top" wrapText="1"/>
      <protection locked="0"/>
    </xf>
    <xf numFmtId="4" fontId="6" fillId="2" borderId="3" xfId="10" applyNumberFormat="1" applyFont="1" applyFill="1" applyBorder="1" applyAlignment="1" applyProtection="1">
      <alignment horizontal="right" vertical="top"/>
      <protection locked="0"/>
    </xf>
    <xf numFmtId="164" fontId="6" fillId="3" borderId="6" xfId="1" applyFont="1" applyFill="1" applyBorder="1" applyAlignment="1" applyProtection="1">
      <alignment vertical="top"/>
      <protection locked="0"/>
    </xf>
  </cellXfs>
  <cellStyles count="11">
    <cellStyle name="Comma" xfId="1" builtinId="3"/>
    <cellStyle name="Millares 11" xfId="3" xr:uid="{2C962A84-82D0-451C-854B-6FE4E5EE5656}"/>
    <cellStyle name="Millares 2 2 2" xfId="9" xr:uid="{7A6DFA61-20A4-4839-9C89-E59D4C45C531}"/>
    <cellStyle name="Millares 5 3" xfId="10" xr:uid="{20711858-DDF2-463E-A94E-0E592EFACC07}"/>
    <cellStyle name="Normal" xfId="0" builtinId="0"/>
    <cellStyle name="Normal 10" xfId="6" xr:uid="{85243E1E-83AB-499B-88BD-64B3AB766639}"/>
    <cellStyle name="Normal 13 2" xfId="4" xr:uid="{AF1BB836-32B2-402D-A176-8CAB66A00CBD}"/>
    <cellStyle name="Normal 2 3" xfId="2" xr:uid="{271B44DA-2BC3-48CE-8F6A-DDE4E0E772D1}"/>
    <cellStyle name="Normal 6" xfId="7" xr:uid="{689500FC-FB4E-4DFF-98B0-7E52EA1EFDA4}"/>
    <cellStyle name="Normal_55-09 Equipamiento Pozos Ac. Rural El Llano" xfId="5" xr:uid="{808932E0-DDA1-4050-A932-24EB56600959}"/>
    <cellStyle name="Porcentual 2 2" xfId="8" xr:uid="{3085D0FF-5173-4B78-AA7A-F99D30728C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75</xdr:row>
      <xdr:rowOff>0</xdr:rowOff>
    </xdr:from>
    <xdr:to>
      <xdr:col>1</xdr:col>
      <xdr:colOff>1409700</xdr:colOff>
      <xdr:row>76</xdr:row>
      <xdr:rowOff>1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E2A302E2-D318-434E-8957-5A242A95806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1409700</xdr:colOff>
      <xdr:row>75</xdr:row>
      <xdr:rowOff>180976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820552A9-5093-40AD-8EB5-FA4304E882F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1409700</xdr:colOff>
      <xdr:row>75</xdr:row>
      <xdr:rowOff>180976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D83FFFD3-F444-4DB2-8F79-DF49986C339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1409700</xdr:colOff>
      <xdr:row>76</xdr:row>
      <xdr:rowOff>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E28988B5-DCEE-4731-9CA9-0B429F15A69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1409700</xdr:colOff>
      <xdr:row>76</xdr:row>
      <xdr:rowOff>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6BE4A9B8-3A02-4014-9F7F-1767516EFA4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1409700</xdr:colOff>
      <xdr:row>75</xdr:row>
      <xdr:rowOff>180976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2BDCB551-2CEE-4F5E-91FB-ED3A74B3324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1409700</xdr:colOff>
      <xdr:row>75</xdr:row>
      <xdr:rowOff>180976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3957F384-B9F5-417B-85AA-9F2D8C7F26D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76</xdr:row>
      <xdr:rowOff>19051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5FAA2B9F-D34C-44AC-AD06-9319677426E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75</xdr:row>
      <xdr:rowOff>161926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6AD1824-EAB9-43BA-B2AB-042FD3322FA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76</xdr:row>
      <xdr:rowOff>0</xdr:rowOff>
    </xdr:from>
    <xdr:to>
      <xdr:col>1</xdr:col>
      <xdr:colOff>1400175</xdr:colOff>
      <xdr:row>77</xdr:row>
      <xdr:rowOff>123825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AF0198AE-14DB-465F-97CF-5F72AA239AE8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76</xdr:row>
      <xdr:rowOff>0</xdr:rowOff>
    </xdr:from>
    <xdr:to>
      <xdr:col>1</xdr:col>
      <xdr:colOff>1400175</xdr:colOff>
      <xdr:row>77</xdr:row>
      <xdr:rowOff>123825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1BA29F84-37D5-43F0-BE04-5594BDBAFC52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76</xdr:row>
      <xdr:rowOff>152400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46BC6CE7-7DF7-4E3A-9CFB-4060878717A7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76</xdr:row>
      <xdr:rowOff>152400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22EC0EA3-5EAD-4B62-990E-916E2E015A39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76</xdr:row>
      <xdr:rowOff>0</xdr:rowOff>
    </xdr:from>
    <xdr:to>
      <xdr:col>1</xdr:col>
      <xdr:colOff>1400175</xdr:colOff>
      <xdr:row>76</xdr:row>
      <xdr:rowOff>161925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42464B56-7B49-4FDF-9BA3-848876B4C115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76</xdr:row>
      <xdr:rowOff>161925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E8757CC5-F66D-46BB-9C23-534360324C24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76</xdr:row>
      <xdr:rowOff>161925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1DFB1948-3B67-4C22-99A1-32697BFE4B87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76</xdr:row>
      <xdr:rowOff>161925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9911E349-19C3-43D2-B9AE-523BC4C2B262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76</xdr:row>
      <xdr:rowOff>161925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5A84C237-97F6-4F9A-9A04-4574DAD393CA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76</xdr:row>
      <xdr:rowOff>0</xdr:rowOff>
    </xdr:from>
    <xdr:to>
      <xdr:col>1</xdr:col>
      <xdr:colOff>1428750</xdr:colOff>
      <xdr:row>76</xdr:row>
      <xdr:rowOff>161925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8E6D07CA-6EA1-4DE8-B073-776B9E5BC4A5}"/>
            </a:ext>
          </a:extLst>
        </xdr:cNvPr>
        <xdr:cNvSpPr txBox="1">
          <a:spLocks noChangeArrowheads="1"/>
        </xdr:cNvSpPr>
      </xdr:nvSpPr>
      <xdr:spPr bwMode="auto">
        <a:xfrm>
          <a:off x="2600325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76</xdr:row>
      <xdr:rowOff>161925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763872A4-438F-4E2B-97E7-2D5B159DA538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76</xdr:row>
      <xdr:rowOff>0</xdr:rowOff>
    </xdr:from>
    <xdr:to>
      <xdr:col>1</xdr:col>
      <xdr:colOff>1381125</xdr:colOff>
      <xdr:row>76</xdr:row>
      <xdr:rowOff>161925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747B6BDB-7364-4254-B701-FFF8D9034AC1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38963E3B-16AB-4964-9AE9-35027145D27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B8C5896-0FD1-4D3C-94BD-BF1099A9C9B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9D308606-DBFA-44FE-9F99-6A1BB84DA5C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3A44C865-E148-418E-8F8F-6F9C4F9A96A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75C3963C-B505-4240-930A-7E2C8DDE5E2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44D07C4-1D12-498D-B450-77FCFAC0A45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DDD387A8-3A09-4AF7-A08E-B631620A3C7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5F153265-9F43-4780-89E0-F84BAA90A4D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1BE9F768-48D2-41AE-81F7-03C00D7031F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A7F140ED-E58A-47E0-88A2-636983FD2AA4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56566A40-1F59-4725-AA45-9553AB18E40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707F0E20-45CB-4C99-8AB9-FD1DA6DF73F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7DF50B92-7076-492E-8B8E-BF515AB8508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7161602C-354B-4152-AD53-FAB89F6EC4D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B97A8149-AF3C-4169-89CA-335BF4BE270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120A408F-E5FD-4744-B349-3CEF3CECE98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13F2B3ED-D52B-4DB3-8A83-C77C0B5634E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17B752DA-E72F-4BB6-A237-329AA12595D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8D6B97FC-6086-4371-9EBA-ABB186E1761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43D0C47-BDE6-45E3-A8D2-840B334A19D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BA3B6AE1-61F8-4909-920A-7291F9DB6D1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671E313E-BC78-45EA-8341-3894BC11B14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96BFF3D0-2AB2-48F4-BD98-4C6C22869E6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FA383EDD-374B-4924-B662-4F97881C3A4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419E9010-5058-4437-9B7C-66DA5B58679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37FBC228-1E79-421D-A21F-264B640ACFF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153031D5-7FB1-4808-B445-63112470A2A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436F981D-5A3A-466D-A8E8-80CAF5FA0FA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30866C85-2EA1-4A5B-98E0-6A0F7A323A2D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A7D6F64A-E812-4A9F-9489-3DEB747638F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F1E956CF-97DD-425E-97EC-18DA9D4DCD3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1D3B0FA4-E1C3-4635-8E47-C7BA79F374A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439EE07E-9B58-40B7-884B-AB2393D4E2B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99CAFF30-F922-4B7A-9BFE-026160CEF8C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1827DE1C-70D8-4CDF-85D9-B013CC8C633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010FD2F2-56C9-43EB-9963-45CCA61AB13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AD253921-A908-4220-965F-F5B36618FD8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C536CBC7-2509-451A-B4AB-FD16491E175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BB52A330-83A4-4078-878D-A792584A52D7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13A7AE36-72FF-4243-87E8-8765E27D58A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2C89A4B7-A013-47EF-A163-EC3C8960D2CC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424498ED-1ECE-433C-A78B-3D3B9D36BB52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6D70C2A6-6D2D-4F56-8654-91DDF3B9233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362CE5F-3B1D-48E1-9DD2-693B0F45598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C94176C0-BBBA-4B26-B728-69B81FA6A1E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A1A362F1-0410-4B97-B4BE-4973CDEAD74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16113995-814C-4B3B-8A63-4345DD81921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0E4315F3-7A40-48AE-97C8-D223380BAB0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ABA06DA7-11E7-4947-8F14-D7820D2F51F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CEC7F441-1AAF-4BED-8E59-1668057F013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7E065DCF-B7EE-4794-B629-3270B0561C17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B538024D-79F4-49A2-8627-4C9785C5CCC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B6DBEA74-E2F6-4D63-9C2F-881B3E1DFA65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56C6BFE7-FC40-46D6-9840-7C211D72101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1AC55C3A-EE57-4B30-AF05-6A4EA66F5AC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97D31767-B291-4FC0-9050-0F022DDB5B7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0F8DBDCF-40CB-41E3-83E7-D62E0FFD9AA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F4CD12CF-9E59-4071-B15E-C3F1AD2A862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D854C362-76B8-46CD-8455-0F7AFBB3BBA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08945D84-18BF-4B89-9887-6316204F7CA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240C27A2-75CC-40EE-BE40-91A2C64EBC5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E112E0E5-356D-46C4-86A9-E5475C71DA1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09550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72DE4877-404A-44FC-B735-2A13CF188AE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18FC7C1E-F7BF-45F9-9221-32FBA568A99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74484B3E-F1C0-4A39-82D3-9323A524988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A2C41B54-9509-461A-A71D-8C2EF23EB9F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8A9534A4-87DF-4016-909D-56257F20572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35C7CCBE-660D-47A5-8D3B-DFB4B01092D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376DC6A0-B6E9-4D59-A43C-3E54F612715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15B5FE1E-6735-48D3-A79B-36A9791FC66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F6F45427-83D3-4DAF-9EE3-4FEEF55E829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977D4843-5AD4-45AC-8087-910887CFC61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8548DD7-48D3-42A1-9877-3AC39803C38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BD1FC700-FB70-4608-8A26-1C0AEEE4CDE6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D1890EC9-03AA-475D-8236-DF59B0E2136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AA6325CC-52DE-46D1-B606-AEC024E01D1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B096A66F-A17A-4780-8ADD-21EB9C2CF5B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E865E850-A495-45FA-8540-402E539D9CB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8F67E1AE-22F3-4B63-AA3C-DDCFEAEDBD4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71128316-AF11-4E9E-BECB-096DD4ED0A4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2DB1A4F1-E949-4968-96B0-0908B8DE47F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BB4338AE-D253-44B5-9CAD-750BF726F35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7E44EBF-3CA4-4679-BE31-6EB75735059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5401370A-9878-4ADE-A6E6-8E5B81F83D9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94A724D4-69BE-4EBA-931C-E3A74B0DCC6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7942C893-4B72-4F70-B023-8E891A8AD4C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15D3255F-BB8A-4C49-91B4-855470F4CE3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1007F832-7C39-4746-80F4-B23FFB92C34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D82FD951-DDF0-4881-8B45-9C17A3DEA1E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A46C372F-14E7-4F30-A8D1-41DC31F499F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567FC46-0EE0-4B62-AF6B-B67417985C3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3BDC4388-B449-4CB6-8178-EAEF9070D2A7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835221A3-0966-4531-96B3-1D22FCA2821C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94EA3F4B-9E7C-4542-A32D-4283ADE2C7A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40308B3C-F311-4E96-AEBA-B965C53D1B7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D66F0B3E-954D-4F71-9077-0273DA8840B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A7407D8C-9A1E-4652-970C-501E2E3A590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2AB39AAA-83A2-40C8-B753-82BD9F90E07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16E0F08E-148D-4296-ABE9-8EEEDE37BCC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8D6EC433-7CCE-4A23-9D49-3814092D210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CD890A8E-D0DC-49E2-B010-EC3C35DEF10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4704B448-C44D-4E1C-B8C1-FFFA11A232A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9D63AC4C-C2DA-4D7D-B8D6-C42071ACDC8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4C55B66E-BE9C-41BE-B0F1-D6568D3BFFE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5AFC4FB1-2AFD-429E-9E48-CAA93DC413CF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25BA50EE-86B9-4C67-B475-6CACCF35DB3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22205F72-B921-4441-8390-421857CD1C6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A40ED190-9987-4497-9B0C-E02695D6576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D5CDBB7C-2D1A-4819-A902-8753A37A21C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44D06E6A-642C-4FF3-B3ED-E0DE110F822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ADAED817-80FE-4F79-8097-3C7D74EC830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96AB49AC-E5CB-4A41-94B0-48718846118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5FEE373A-B33A-4A8C-8F87-A7030598D57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E2E84272-1C13-4134-9874-A1A9876BF38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A7CBF4D6-449C-4FC0-9B7B-805CE071B90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2046A8D1-56E3-4B06-B3DB-4D2C5A5DB8D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C0816F96-45A6-4563-B4C3-6C35D1232218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AAD37205-A60B-4ED6-B885-3A47E2C7267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D28A87D8-0612-45AB-9D3D-2720FA5BC2D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7970FAE9-F6EB-4527-A117-21A7C61F3D9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669E6C39-DC0D-4DB9-B526-7605A0C387B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B4E4C56E-4B98-47C4-A951-793B362323B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F3D5A625-CB93-4928-A258-F84B86F3C14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5F6737A9-0081-405E-A365-129480CA996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4A7222C1-C677-43FB-B163-F753AE6D2E3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E9555F28-CEA1-40FA-A049-1AADA04FFE8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09550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A0E1EF24-0999-41EC-9108-C8EF1F7577D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9AE185FC-B1A9-4B91-8CDE-A74B9FD25F8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D99ECE7-B87A-4C0B-B95B-D9A52FDB820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E0B70D46-5D8A-4E48-AF7A-612F2CB40E8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B755C1CF-0B86-4739-8F52-FA927E21E4F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25AD213-95A5-4DF2-BACE-A0D9CE3485C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24199130-EA5C-421F-A5CB-AD8710F360B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DF8CAB0A-CAF2-4749-AB71-C70B4445A38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4F6D2BD3-E342-4903-8EFD-867CDEAE595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842317A3-B7AB-4EE0-A8DA-5D601FD1912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AB5276CE-BF46-4BF4-94CC-7C71F22F13A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12F4952B-C8F0-4EC8-BF9F-A7A8B4427550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FF1D4ACA-7BCE-46D0-BA75-D9CD5C4B730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138597F4-6EED-42A1-88E1-E66B7F5754C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71B27A74-52B8-437F-9B7F-58D389E3CD3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9C34E630-0454-4E73-9430-93B5A41BE84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CAEF6848-2C26-45F8-8500-0334DE3B4EB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48B7931D-53CE-4276-B955-8BA854617B0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A605D709-7D41-48F0-BD52-3032D437658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AE9A53E-50B8-4319-8A72-F86848C4056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E6C4F8FC-BA21-4FAC-A20E-317020F3789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6083882-A1EE-4D2F-B521-9F6343D3333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1328511D-0061-4B3C-8905-77D37C6EE98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CD68AD61-8C80-49F0-A136-3060A4169D7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14279C8F-F6ED-447F-ABDF-A7F271F3850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1E51F63-9809-4199-BFCB-C68FF953915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3272A455-FB4C-41EC-8B47-C410FFA49EF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6A263230-6BD2-4AA8-88A1-1641C2ED40A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8A3A09A4-5D22-4C14-93AE-5431090D5A02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6574275E-9E3A-4662-8624-34821B966E8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577F9607-7792-42DC-B996-AC14D41F26E5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A5C51D18-B8EE-4A41-BA06-DDBF266B13A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5BFDA21-7089-4B1E-B035-078E7B6F472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89A03B1-DB06-45CB-BD01-F79EA5B10CE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CF96D559-4969-4944-9937-B085AFCB8D6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D899FED4-5BEC-42D6-9DF6-9F7B1B5F736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93D6EA12-F76E-4933-ABC4-8847EBE02F5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5926234D-2B1F-4A23-85D0-DA1846C4EF0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43D70555-E25D-4EE9-87FB-B924DE156532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80F63C7D-150E-4C04-9A43-83D96784CBA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D8FFC7C8-591A-426C-AF71-6BA451E6487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3C36B1F1-9A9D-4C37-8322-082ABAE23E6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3C9024F-F71A-4B9B-B795-FE35A965E51A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8DA59E92-12E3-4F49-8373-A8A4872C1CD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FD3273D-6ABB-4748-B308-6077B356321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6CCCC21A-617C-4673-BD35-0586B8C693A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4D1FF0E2-52A8-4F0B-8FFE-AAAC27B7809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D5FA13C7-C166-4E5F-B58E-3546687C0C2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A1DD84B6-1277-44E7-988E-819AC484AE9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25CC9B20-AAB3-4699-A0AA-B7853C9A53F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6E15E91A-06E7-4003-8C18-50560F419D5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8E0AF92D-304D-4CF1-99A2-1F837429795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8B8257A9-A951-40AE-9BCB-26D4D716557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25484CA4-5B82-466C-92E8-0369826BC36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74C63A06-17FD-40C8-AAD5-C2AD9932A06C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6C4E8E97-E5A5-4435-96B1-EE87EEEB836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FC37F9FA-4560-433C-A5D5-7A07BA71378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5211078A-E571-4B9A-8B18-085D78206EF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40EE5013-9E44-436C-B160-06BB35F50E3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A23CE43-7426-40A3-958F-C21122D16B8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55852370-A28C-421C-92E3-9416002E09C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6E36DDF9-3141-438E-85DC-1F13FBDBEB3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B5FA6539-4C40-440C-B191-02AF6F90C0F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F99AC41E-02DD-426B-A34E-87C65BDAB82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9E084A11-B762-47C2-A86B-0F8D5709692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C39E3DF9-0FC3-47E1-9CEC-0E486A04761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2AAB313F-2C0F-4A40-A225-EE1488D2890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3BDF4F3E-C026-43AF-9914-DF3DB47DD55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2956C7A2-5432-4AC0-BC14-7C999A37EB7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E209E29-6D30-41BC-A73D-2E7B81C3FA0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9D5430E5-198E-41FA-ABA3-8D1B79AF54B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FC6669B4-F090-489A-A354-C7F51F5367B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3021DA3E-6795-40BF-93D1-E1CFBC3F871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162F2E8F-A190-4409-B369-78BA1B266D4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8AF582F6-2758-45EF-9E23-5E43583F5D0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5CE45CD6-EFF9-4DEE-96C6-F8896277DAF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7B451FC4-ED48-45AC-9D1F-C3A719C92FA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34F136BA-4741-4911-B6FE-47BA0140F5E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F182EE39-78FA-403F-A416-193376FA047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E7C8A44A-8D9F-4931-A14E-586595F1FE8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A5225F92-EA43-4FB9-9A91-3F1B20E0857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EEAA89A8-60BC-498C-9608-62557B76C8D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5AC54AF-58C3-4E52-853E-1C913825D76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EBBFDF80-7BD8-4A98-9D47-0BA755C1E2E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65CA7CA9-3A12-455A-9D6A-E4FB1A65F11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D68BEED4-76F1-4BBC-A264-395CEF62C21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71DDB2D4-5E05-417A-83DB-8032FF328A5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BDA3596F-8277-40C4-8E8D-172227B6C62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6DEB3811-DC8B-42FA-8E05-53FF37FC1EA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F54ED6D1-2C87-4A2C-82B8-3F06FBB5FCE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A6DB69E7-95E6-46A2-8D04-CB809B308A7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ADFF507F-77BA-4AE5-B7E3-D9ED31BC7AA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645E15B2-DD00-4F3C-A542-25C311C9ACD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8714DC6F-B2B2-47B8-AD38-38488E0BEAF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353806AE-B2ED-4944-A00F-471372D0EB7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C9EAA649-1A55-4758-A414-FB162BAB3FA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6C2378B2-D30E-46F0-B85B-7B63497CCFC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32C24D03-7AD0-4848-9492-220F17EEECB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EA8EADDD-BD02-4F10-BCAD-4D62E4C11B4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B710E6FB-502F-4CD0-8798-503C04339AA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FE062D55-9F16-48B2-9D71-3C1D2D6E778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6A1290B7-82BA-497D-9616-800C585AB8F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3E67DDA4-0716-4F90-9871-7D1302B15EA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905D8685-90E0-4482-ACFE-35486A066E4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DF05B0CF-0C86-4E4A-8454-E5E747E1B2B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97D5DE8-C7C5-4EB8-AD32-E48CE5A3B5E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37F46525-30C1-4880-9E98-F6960E80366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E012CD53-59FA-4E9D-B889-DB5B0052D3C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7161A184-BCA6-45D3-9DFA-5D79CDD9A4E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380EF7B2-B859-48DB-B7C8-C231AEDCBA3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AAA1DC7C-30CF-45C0-B88A-4A28B71E791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F34994EC-0ABA-4AA8-BDA9-449839D9562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FA8DD518-6ED7-4E01-8F7F-A6ACBFF26B8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2F14B425-22A3-4866-A5FD-4129B29F618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B913EF77-1BFB-4A31-B08F-1B88BB8499C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7F1D23FE-0EBE-4401-BB32-7503BCC3F16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FCC1FB06-5DE0-4F3B-9238-CFEBDCAF4AF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3ABA2FD2-52EE-431C-B77D-F1ABFFD9AA5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5691A408-C0DA-41A5-BCEE-34B092AC68D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F0C7BF69-7F33-4379-87B3-5BA9B3F19B8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2A7D98CD-5959-4D38-9F41-06C2AFAB387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C7C1F7F7-7FD8-40B0-84B2-E17E451A1AB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E42AB09-1B1C-41CF-97DA-3916688E842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4D6D56F8-EE18-444A-AF97-98E205E422B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A768DB4B-9C98-4901-8830-E72E808532A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8AD0A7EB-AEC3-4ABD-8221-50495149667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7BF9BCBD-6B36-4380-B73B-E04D1A0799F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9B962DAC-185A-42CB-9BA1-C52B95FD76F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E7AD0A59-9D19-42DB-9E20-A71A451DF9C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AAC540FA-3BFD-4FE5-A541-D24DE019F21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FDC6586F-7D07-4710-A7A1-A60C6E02909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81525CFA-2A23-445D-920A-AF841B908F4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2727F186-12C3-4EC2-9CEE-C3AAFA99FB3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F96A1645-D4D2-4999-B324-1B6334FC6EC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576A4058-0C79-4BDA-9641-DF23D9C7A3E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69728012-68BB-4531-87D2-AD41648AFFD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09550"/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C3D087FF-FBA5-49E7-9BE8-724E2934C83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4F563D3D-F73B-416C-82FE-4776F473A55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EFCB0D5E-83ED-45AA-AC65-9DDC82397AA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0ADD2B80-D37B-4110-AB29-E236E381795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BA06DE18-60B5-4937-875F-1392EA2687D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9820F7AA-2E6F-4360-B486-31BBD0758B9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8265FAD5-B3CE-4236-B346-E09E67F63FF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B9741332-C891-4371-BC1E-DE5C89159BD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E85FC25C-E78E-4E29-8362-FF0F67FE17E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F906500F-CDAF-435C-AEB5-FE1F7683BEA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25363E4C-86E7-4D5C-8BB1-8E9144C3792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80183A48-986C-4B57-A60A-28FBD9C304D6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273EE3EB-D1E6-4006-8370-AB51313DFA3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C8D58EB7-3DD8-4142-B495-8FA07351610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13AAB2DC-58B7-4287-8C12-38F87F56691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96384C50-2C76-48CE-A7F1-287E998F2F2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E0130A16-AFB4-4C3B-9A95-AAFA0F1D91D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7C65E64B-9D5F-400A-8783-65566A518C9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6C34F4AE-A7D2-457C-9CE5-897F0AE3193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4EA1E5E6-A01A-4F3F-8315-33A1C0EB813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84EA8BD2-33F1-4BF2-9ED6-CAC15D74E44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C1DB60FC-6AC9-4FB9-ACC7-2AFA237520A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1FB29E28-9826-4DDC-B9E1-3CA60123B81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017D171A-F90E-49A3-9166-25B33EA42C3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9BF04B94-0195-48BD-B8AB-5D6C1A3692F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2BA9F13C-12CC-4FFF-97BE-AC12214FF89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ED969F70-3F6B-48DB-A369-78F2C9D245B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418F9293-9A95-48C4-903E-86C76E9CBA9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BB970591-BEC8-4B00-8244-04D2021B3E4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EFC7BED2-5463-4281-AD43-FA27383DA8D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1AFA1347-D816-4714-85C3-CD33D4C0AF78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217FE2C7-F692-44C7-A6D3-3F41BE97A4E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37B7124E-78F5-49CC-9D75-C9C12D806B4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9B2D8E6F-8FE3-4049-8BC5-BC34653B1A8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AF274FBA-BF64-4A25-8153-75A9E42FB00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5E354236-7C83-492A-B9E6-4AEB979D149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9FFEE9CC-DFBC-4E6F-AE3E-F2A1306DC7A2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256D6400-228A-48F4-8E65-A59E70F4A6F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AB157150-0046-4790-8CED-CAC75A23FD02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AC8EBE7-1B02-454B-9098-99DD6764946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63950AC0-325D-4941-81F0-BA96FBBA712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1797E681-53EC-47CF-BCBB-A681D11D6A7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0CBAF3A3-5B85-4D95-8081-C2BE545BE335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8DB2D73A-2204-4DC7-ADCB-D454F6E4446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DAE00179-3F12-4C08-9427-9C00358B98D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98430160-CB9F-426A-9ED7-6DB8291B579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B4D3F0AD-B297-4137-B664-3A5C070E044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5B7720B1-A1FE-413C-9F51-2EA018ED66E7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2E6F5849-B73E-4963-A24F-9BE4C647F82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156467B5-B2F8-4CB1-A429-80558D0FDE4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967BAF16-AB35-41F5-AF5C-4C5467955F8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75143F36-5B84-44AB-8696-FA128F01666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6BEAA88-A9BA-483E-BC9E-991531476C6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989ECC48-DB09-4403-9FED-5EFDDAD72AF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5767A540-F94B-4F07-A71A-75DC60D0EFB2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7E5E7FE2-EE7D-4D0E-911B-6303BE4D490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26078CCD-CA48-4EBD-BBF1-6A6EBF82FB7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E97B94E4-B511-4E13-BF46-D8927A1B648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553973B9-1B3A-4D77-9C87-36305FB946E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4899757F-F895-462C-A0ED-3C7F7D694CC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571A9B2E-BE1A-4849-AC9F-5F3BB977C27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5BE37718-1EE9-42AA-9CA9-3378EC3BB65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CA1F3311-0372-41C1-8783-B0AFA0B5CCC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EDDFBB2D-8641-4A4E-A936-E2D25356B32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09550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B347A9C1-B03F-4910-B432-EC87F7FA05A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33402C4E-C726-4507-A8B2-6546FBC9F4D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9EB49168-8FCC-4A26-B421-849D6D2D80F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AC59FAD6-1CF3-4A74-8CC1-B84E205B583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04958FA3-6EA5-4CA2-8822-443406FC8F4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3262687E-7F57-457A-B998-644410D6053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4B300A57-46F9-40CF-953A-E3E2893ACB1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A20D0BA7-3D12-4C4B-8DC8-0D3DDB299BD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2E551908-6D2B-401B-9764-C6429D8BD99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D81F86D2-A0B7-42FE-ACFF-9909472DE06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5ED408AD-F1DF-4B27-9D88-9B8E7B40C9C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7C23635B-2A07-465B-ACC1-1E33421AB701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24525937-307F-4AE3-A107-A82508589E8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1BD8F160-C89B-4129-9A07-A9545AF64A8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62DD81F2-7E54-4AE2-B6BD-619F1B78831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4CDF549F-6E73-48FB-B1E6-D89E52DF32C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FB8B83E7-2965-4B12-B676-F5E49D41C95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2F78F0D8-B98F-460D-84C6-DF67526DA68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F3A3C45F-A7BA-4B23-985D-A3C2D98FCA9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18C2BE8D-E3C8-4403-B512-F87CDE24DFC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401CBC90-F203-4621-9DC8-8AB634A44AC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1AB2FA85-918C-4B7B-BBE7-C0D2C6B1013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61179865-CEE5-4FAF-932D-E5B0B536FBF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520744B1-2E1F-4973-A2FB-6D011D9C14A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FBA29D26-C55B-424A-B4A6-947B9C14FA5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5CE8C9F3-8A7D-4A86-9BF5-4673805988D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A7E1D771-144D-4A3A-BC41-0AD3EDFC32F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C77991A1-F4F5-4450-A569-71A92F9FF95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489742E4-7D85-438A-A81C-14B2E97798F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42E08359-F3AB-4163-A51A-0AC2E91C6D4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8C19F4F1-99FB-47A5-B052-1397A3714308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1B0BC4C4-B9CA-4968-B891-39093B853E72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BB96425F-B661-4389-9A1E-78F4CB859CC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DB1AC991-BDF9-4DC0-8CB0-3889668AA34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336462D2-FA89-478F-8C9A-972091EECC2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1768D1E0-B994-4B9F-8E98-F8533D2CF27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1260DF67-993A-4954-BB1A-83A2CCD535B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11AB347E-4B7A-4692-8D73-C88C247FB34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FA58FF63-3D91-4BF4-A7AF-816B34E514F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B8FB6B70-7EC8-4648-B854-43BCC24F16B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65EC6B71-26C2-41AB-A32D-FED563077F0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AE09A7AB-009C-4698-B6D8-4FF0A42AD49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436058E8-17DB-4DBB-B1DB-F9A60D373720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DC196221-B0E3-43E2-A9C1-4618B9E2F68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76D29564-261C-4183-B5C3-8DA68C5C748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8ADEC47C-E665-4266-BD65-6E0CD18A49F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4C95F0B2-CF05-4457-9EDE-FC71A90B47E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77113B79-9E47-4583-9F01-9054C07EF2C2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9116BDF5-A637-4FE7-9E69-77625AB305C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2E0137ED-3753-4EF9-B08F-2F40382C209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69A50E42-885C-463C-83A8-20586CEC5DB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26B7B9D6-A344-4DDB-85DA-4AE14664687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7EA54556-029D-4C15-822B-EFD4BFF8129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A5EDB01E-38F9-464E-B7C6-A2DBAD705F2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922F1051-1B9F-4C4D-ADA7-3657ABF38B18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B386638D-F9A4-4E12-BCD1-91479967CE8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8770C048-54C8-4FE9-8B13-0B0012C6C38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90500"/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849DE70D-1951-48C3-9576-E145ECCE78C8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80975"/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28733495-3CCD-46C9-9DE3-0BCB77A1DD71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80975"/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732FB232-9B0D-4C8E-9F11-D8170D9F4B7C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90500"/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402406D5-2497-47C8-9D9B-4C949FE9390C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90500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8A502877-FA63-4337-8ED6-48BAB845CA46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80975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F521E59F-423D-4C58-80A2-A85465B24EE1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80975"/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541FC7B0-DD46-42F2-AD86-F56B30ABCDD7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209550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F725DDDE-D04F-4500-B428-B94C5968B2DB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3C430625-BDFC-4CD6-9624-0DDD9C81FADB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314325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071F9C7C-406A-4553-B6A8-4712F0968802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314325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AD0A5524-E80D-400A-B3EB-A784819CE6CD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52400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EF954692-F4BA-4CCF-87B9-74519266B07F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52400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45F12169-5FCD-40A2-BCC3-295385F301F8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161925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8A94353-ED42-4C5F-809F-38990B017375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2050BEBE-0710-4198-B409-11EF60DA6779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C0837385-0987-4FBB-A164-443651ABE634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A2399F11-F0CB-4036-8E55-2E4796D963BF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6A947D11-A965-4094-9814-39E65AB18916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76</xdr:row>
      <xdr:rowOff>0</xdr:rowOff>
    </xdr:from>
    <xdr:ext cx="95250" cy="161925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7E64EB80-0190-4EB8-BA9F-69B580DA369F}"/>
            </a:ext>
          </a:extLst>
        </xdr:cNvPr>
        <xdr:cNvSpPr txBox="1">
          <a:spLocks noChangeArrowheads="1"/>
        </xdr:cNvSpPr>
      </xdr:nvSpPr>
      <xdr:spPr bwMode="auto">
        <a:xfrm>
          <a:off x="2600325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E46AE079-0843-46FA-92AD-FF15BB5F6662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ECEBE9C3-CF20-4872-9006-C566E4ADD3ED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90500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0BCB8E62-17B6-4A7B-BEF0-598710AA1672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80975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57AEC68-93B1-4F8C-A9AE-833E5D51CB1E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80975"/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B083C9A1-DD76-450A-86AC-7E468E4C324D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90500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32DEB47B-BB39-45AD-BBF9-1F2BE17C8562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90500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2381F84D-D90E-420D-93AB-B5D7BB133908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80975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102D4DC8-0FDA-420A-AC5B-A019C12F4390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104775" cy="180975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3D0F8CB1-94C9-46B1-B53D-858F0F6EBC4B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314325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3DFF7583-8552-461D-8535-1FC254083404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314325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1D1B9684-356A-4912-A98E-D6A59030AA72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52400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C72696FE-5AFF-4565-8727-3CC09A09BA8D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52400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E42483D9-22AA-4ABD-891C-3E3DB856396C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161925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1BD39081-39DE-4888-98F9-FCBFCBC03AB6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4A0A8338-CD8C-4795-8582-20098D4819F6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72AFC9DF-D30F-40A0-A4E3-A236CAFE6A96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CB7D3E1E-90D5-4372-8073-62A4D6B6B2F7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1115610F-EC08-4DF2-972E-AE52F1C787EE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76</xdr:row>
      <xdr:rowOff>0</xdr:rowOff>
    </xdr:from>
    <xdr:ext cx="95250" cy="161925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370B5528-AAA0-41FA-9C59-E7E9C3E05CA8}"/>
            </a:ext>
          </a:extLst>
        </xdr:cNvPr>
        <xdr:cNvSpPr txBox="1">
          <a:spLocks noChangeArrowheads="1"/>
        </xdr:cNvSpPr>
      </xdr:nvSpPr>
      <xdr:spPr bwMode="auto">
        <a:xfrm>
          <a:off x="2600325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A5910734-6689-4627-9098-F83E61D82D08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B78F9A4D-6074-4D7A-B2E0-4B8D0D0F1240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314325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D195E3D8-8B51-4265-8D2D-5D1DE462E1D5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314325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6C510BD3-B078-4E6C-B5D1-38D66E5B06C8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52400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9DCFABB0-BC71-4B8C-9FCB-75ADAF6C3305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52400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59F1A08D-018E-4386-958E-CD321E41588F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161925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8CEF1CBC-0487-42F2-96A5-AAA7868BA43C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03C7F538-9057-41D7-859C-B9A7EC1AF9E9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C479FBF6-658E-4B92-AFE9-24AB9F67DABD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06B79588-8C8B-4964-B5D5-6263D2E02255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D8E09CE1-FF41-4CFF-A678-0D9E6F0E3770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76</xdr:row>
      <xdr:rowOff>0</xdr:rowOff>
    </xdr:from>
    <xdr:ext cx="95250" cy="161925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E269AF30-7D85-4678-85CA-20B170465170}"/>
            </a:ext>
          </a:extLst>
        </xdr:cNvPr>
        <xdr:cNvSpPr txBox="1">
          <a:spLocks noChangeArrowheads="1"/>
        </xdr:cNvSpPr>
      </xdr:nvSpPr>
      <xdr:spPr bwMode="auto">
        <a:xfrm>
          <a:off x="2600325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B14E9DDF-ADDF-439A-BED8-691A7BAE7941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98AA3167-A1E0-43B6-BF2D-7EE8B0BAB2E5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314325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1A51E98B-4ED3-4109-BACD-2DAA36FE8797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314325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D0C26AB3-04CE-4AB8-9919-BD5D5F69696E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52400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EE370E90-E985-473A-A5BF-5002D0BE05AB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52400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F1FFF962-8967-42AA-B1C4-A48999F181A2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76</xdr:row>
      <xdr:rowOff>0</xdr:rowOff>
    </xdr:from>
    <xdr:ext cx="95250" cy="161925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F9B3D4CC-14A4-419B-8F91-8483CD3758CC}"/>
            </a:ext>
          </a:extLst>
        </xdr:cNvPr>
        <xdr:cNvSpPr txBox="1">
          <a:spLocks noChangeArrowheads="1"/>
        </xdr:cNvSpPr>
      </xdr:nvSpPr>
      <xdr:spPr bwMode="auto">
        <a:xfrm>
          <a:off x="257175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798473F0-1E7E-4B32-A1A3-60279AA428F8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523125EA-D48E-4744-814D-8BF37F107C9E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209981E9-EEDF-48BA-94A2-A0935906E33A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C18E49D7-ACF0-46CC-BCF4-9A00279578B6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76</xdr:row>
      <xdr:rowOff>0</xdr:rowOff>
    </xdr:from>
    <xdr:ext cx="95250" cy="161925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907C0D7C-AA9B-4F2D-BAC4-F4AA43131857}"/>
            </a:ext>
          </a:extLst>
        </xdr:cNvPr>
        <xdr:cNvSpPr txBox="1">
          <a:spLocks noChangeArrowheads="1"/>
        </xdr:cNvSpPr>
      </xdr:nvSpPr>
      <xdr:spPr bwMode="auto">
        <a:xfrm>
          <a:off x="2600325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EADD2FAE-AA69-4952-A990-44CB457D156D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76</xdr:row>
      <xdr:rowOff>0</xdr:rowOff>
    </xdr:from>
    <xdr:ext cx="95250" cy="161925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7D58334D-3E40-4E47-85F0-D2F53CACFC25}"/>
            </a:ext>
          </a:extLst>
        </xdr:cNvPr>
        <xdr:cNvSpPr txBox="1">
          <a:spLocks noChangeArrowheads="1"/>
        </xdr:cNvSpPr>
      </xdr:nvSpPr>
      <xdr:spPr bwMode="auto">
        <a:xfrm>
          <a:off x="2552700" y="206311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76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4096E9D5-E356-4105-8A9D-F7FDB27FB00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76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E36F625E-77EE-46EB-8619-D66AF75E247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FA413E9E-116F-4718-B5C0-8A99ACA4281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CA76A573-1DA8-44B8-8F68-2A0859C4AF1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4834A433-1A0D-471E-BC18-4B499EE24D6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60A18BB2-4D13-4105-8C3F-5AD95FCF464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2A6E7C9D-E65A-4AB6-A576-6B3186C7985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160E4D69-64CE-44E8-94E7-FF07438ADF5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4697A085-E754-439B-A933-3D6FB5196F3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27D82732-EA4C-4236-9915-4CA4ED2E9D3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F70FDD99-A4C7-4720-BA90-8C11EAE6AEC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E65CD61B-420D-460D-B703-C614908D9FE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DD5E5AE4-D120-4EC4-BA8A-20811792BDD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EA2B6A91-8DDB-48E4-964B-F2C85BDC073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174D1145-2632-459C-B673-D22D4308781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71BFBA12-F270-42AE-9940-DA8DCA2E86C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615445B5-DC0D-43FC-8162-3A899C63403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5435CC53-5DB0-49F9-91A0-727E8056EFA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D4D67ED6-FE37-4CBF-8569-33BDBF6BE42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97E46E85-BE67-4BCA-A538-78A3E9096E8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DA8D5D80-5BD6-4BB3-A573-8D2C5EB8138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A88AA0D6-C071-4066-A83A-A958F8B5337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548A0689-CDA0-425B-AAE0-CD956680112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30B2F944-4CDD-4686-9F94-AA2CFC8ECD1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27D132A9-71E9-4BA0-B6F6-084E667552A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E54EE742-2DDA-4274-807B-F75193E0D90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DDF8FAC-8356-4666-A8C5-991DD09856F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49A6C27C-BA2E-4662-AFB9-E99FAF71B71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795AB2E5-0C18-4BFD-A4A6-E368BC74301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93F7770C-0438-4778-B281-4D0AD29B341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3F62721-E047-4EC1-9A7B-89F2C98DB7DD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E2120B7E-280E-43EA-8956-7C273802D4E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C2781D01-428C-45D6-8300-DAE9B8AC6F6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1285875</xdr:colOff>
      <xdr:row>75</xdr:row>
      <xdr:rowOff>114300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58BF89FD-55EF-48D6-8C8B-CC9AEF85DCE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75</xdr:row>
      <xdr:rowOff>114300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A5C2BF88-9D00-4004-80E6-50A94E936EF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75</xdr:row>
      <xdr:rowOff>114300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A7240766-42E5-4151-8EB5-71874FD985E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75</xdr:row>
      <xdr:rowOff>114300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7EFC0CEB-0D77-47B7-B1BD-623049D3489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75</xdr:row>
      <xdr:rowOff>114300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61D12633-528F-4428-9963-4B83ABFF87E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75</xdr:row>
      <xdr:rowOff>114300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1A2B635D-9AA0-4442-ABF9-1DB901EE0A9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75</xdr:row>
      <xdr:rowOff>114300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164A28D1-E9B5-427F-B1F0-CB90A387E5A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75</xdr:row>
      <xdr:rowOff>114300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F38089B3-5092-42AD-BFF4-76293FA29CC5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75</xdr:row>
      <xdr:rowOff>0</xdr:rowOff>
    </xdr:from>
    <xdr:to>
      <xdr:col>1</xdr:col>
      <xdr:colOff>1381125</xdr:colOff>
      <xdr:row>75</xdr:row>
      <xdr:rowOff>114300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DE24E883-2C28-41EE-8531-64DEC0C6E44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0</xdr:rowOff>
    </xdr:from>
    <xdr:to>
      <xdr:col>1</xdr:col>
      <xdr:colOff>1381125</xdr:colOff>
      <xdr:row>33</xdr:row>
      <xdr:rowOff>114300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B9717AA9-0623-4690-9C8B-0E8F44453698}"/>
            </a:ext>
          </a:extLst>
        </xdr:cNvPr>
        <xdr:cNvSpPr txBox="1">
          <a:spLocks noChangeArrowheads="1"/>
        </xdr:cNvSpPr>
      </xdr:nvSpPr>
      <xdr:spPr bwMode="auto">
        <a:xfrm>
          <a:off x="2552700" y="9353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0</xdr:rowOff>
    </xdr:from>
    <xdr:to>
      <xdr:col>1</xdr:col>
      <xdr:colOff>1381125</xdr:colOff>
      <xdr:row>33</xdr:row>
      <xdr:rowOff>114300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DFC4F047-3D6C-46E8-BE53-514ADFCD06B6}"/>
            </a:ext>
          </a:extLst>
        </xdr:cNvPr>
        <xdr:cNvSpPr txBox="1">
          <a:spLocks noChangeArrowheads="1"/>
        </xdr:cNvSpPr>
      </xdr:nvSpPr>
      <xdr:spPr bwMode="auto">
        <a:xfrm>
          <a:off x="2552700" y="9353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0</xdr:rowOff>
    </xdr:from>
    <xdr:to>
      <xdr:col>1</xdr:col>
      <xdr:colOff>1381125</xdr:colOff>
      <xdr:row>33</xdr:row>
      <xdr:rowOff>114300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C83714-2223-4720-BADF-3DC5E22D8EF0}"/>
            </a:ext>
          </a:extLst>
        </xdr:cNvPr>
        <xdr:cNvSpPr txBox="1">
          <a:spLocks noChangeArrowheads="1"/>
        </xdr:cNvSpPr>
      </xdr:nvSpPr>
      <xdr:spPr bwMode="auto">
        <a:xfrm>
          <a:off x="2552700" y="9353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0</xdr:rowOff>
    </xdr:from>
    <xdr:to>
      <xdr:col>1</xdr:col>
      <xdr:colOff>1381125</xdr:colOff>
      <xdr:row>33</xdr:row>
      <xdr:rowOff>114300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1A002921-0512-4ED0-BC56-350DF12D6B77}"/>
            </a:ext>
          </a:extLst>
        </xdr:cNvPr>
        <xdr:cNvSpPr txBox="1">
          <a:spLocks noChangeArrowheads="1"/>
        </xdr:cNvSpPr>
      </xdr:nvSpPr>
      <xdr:spPr bwMode="auto">
        <a:xfrm>
          <a:off x="2552700" y="9353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0</xdr:rowOff>
    </xdr:from>
    <xdr:to>
      <xdr:col>1</xdr:col>
      <xdr:colOff>1381125</xdr:colOff>
      <xdr:row>33</xdr:row>
      <xdr:rowOff>114300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56E0F610-5B7E-4334-9A00-4AF6FEB02049}"/>
            </a:ext>
          </a:extLst>
        </xdr:cNvPr>
        <xdr:cNvSpPr txBox="1">
          <a:spLocks noChangeArrowheads="1"/>
        </xdr:cNvSpPr>
      </xdr:nvSpPr>
      <xdr:spPr bwMode="auto">
        <a:xfrm>
          <a:off x="2552700" y="9353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0</xdr:rowOff>
    </xdr:from>
    <xdr:to>
      <xdr:col>1</xdr:col>
      <xdr:colOff>1381125</xdr:colOff>
      <xdr:row>33</xdr:row>
      <xdr:rowOff>114300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471BC8FB-E95D-4416-9378-F06BA687253D}"/>
            </a:ext>
          </a:extLst>
        </xdr:cNvPr>
        <xdr:cNvSpPr txBox="1">
          <a:spLocks noChangeArrowheads="1"/>
        </xdr:cNvSpPr>
      </xdr:nvSpPr>
      <xdr:spPr bwMode="auto">
        <a:xfrm>
          <a:off x="2552700" y="9353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0</xdr:rowOff>
    </xdr:from>
    <xdr:to>
      <xdr:col>1</xdr:col>
      <xdr:colOff>1381125</xdr:colOff>
      <xdr:row>33</xdr:row>
      <xdr:rowOff>114300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C44A2ED2-823F-46A8-B4CC-B77CD2672F72}"/>
            </a:ext>
          </a:extLst>
        </xdr:cNvPr>
        <xdr:cNvSpPr txBox="1">
          <a:spLocks noChangeArrowheads="1"/>
        </xdr:cNvSpPr>
      </xdr:nvSpPr>
      <xdr:spPr bwMode="auto">
        <a:xfrm>
          <a:off x="2552700" y="9353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0</xdr:rowOff>
    </xdr:from>
    <xdr:to>
      <xdr:col>1</xdr:col>
      <xdr:colOff>1381125</xdr:colOff>
      <xdr:row>33</xdr:row>
      <xdr:rowOff>114300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2E8096BD-6EE7-4DBC-8458-4B14FBE69D21}"/>
            </a:ext>
          </a:extLst>
        </xdr:cNvPr>
        <xdr:cNvSpPr txBox="1">
          <a:spLocks noChangeArrowheads="1"/>
        </xdr:cNvSpPr>
      </xdr:nvSpPr>
      <xdr:spPr bwMode="auto">
        <a:xfrm>
          <a:off x="2552700" y="93535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</xdr:row>
      <xdr:rowOff>0</xdr:rowOff>
    </xdr:from>
    <xdr:to>
      <xdr:col>1</xdr:col>
      <xdr:colOff>1400175</xdr:colOff>
      <xdr:row>73</xdr:row>
      <xdr:rowOff>152400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F7108B8F-EF73-4819-A668-380F3E2128A8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95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72</xdr:row>
      <xdr:rowOff>0</xdr:rowOff>
    </xdr:from>
    <xdr:to>
      <xdr:col>1</xdr:col>
      <xdr:colOff>1381125</xdr:colOff>
      <xdr:row>73</xdr:row>
      <xdr:rowOff>152400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B5E236B1-743C-4279-83A4-4205610221C4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72</xdr:row>
      <xdr:rowOff>0</xdr:rowOff>
    </xdr:from>
    <xdr:to>
      <xdr:col>1</xdr:col>
      <xdr:colOff>1381125</xdr:colOff>
      <xdr:row>73</xdr:row>
      <xdr:rowOff>152400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1D6F6A48-7EEA-44BF-9877-20295728842B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72</xdr:row>
      <xdr:rowOff>0</xdr:rowOff>
    </xdr:from>
    <xdr:to>
      <xdr:col>1</xdr:col>
      <xdr:colOff>1381125</xdr:colOff>
      <xdr:row>73</xdr:row>
      <xdr:rowOff>152400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C88401D0-E7B5-4737-8042-2C5DB92D79E2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72</xdr:row>
      <xdr:rowOff>0</xdr:rowOff>
    </xdr:from>
    <xdr:to>
      <xdr:col>1</xdr:col>
      <xdr:colOff>1381125</xdr:colOff>
      <xdr:row>73</xdr:row>
      <xdr:rowOff>152400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466EBB39-A3E5-49DE-B44F-B64B8AFAC605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72</xdr:row>
      <xdr:rowOff>0</xdr:rowOff>
    </xdr:from>
    <xdr:to>
      <xdr:col>1</xdr:col>
      <xdr:colOff>1381125</xdr:colOff>
      <xdr:row>73</xdr:row>
      <xdr:rowOff>152400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32D829BC-E75A-474F-B001-73BA13C008A0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72</xdr:row>
      <xdr:rowOff>0</xdr:rowOff>
    </xdr:from>
    <xdr:to>
      <xdr:col>1</xdr:col>
      <xdr:colOff>1381125</xdr:colOff>
      <xdr:row>73</xdr:row>
      <xdr:rowOff>152400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17F18625-7041-45F8-A08F-D1C07BEC0F9B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72</xdr:row>
      <xdr:rowOff>0</xdr:rowOff>
    </xdr:from>
    <xdr:to>
      <xdr:col>1</xdr:col>
      <xdr:colOff>1381125</xdr:colOff>
      <xdr:row>80</xdr:row>
      <xdr:rowOff>107372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25C70C73-63EC-46E7-B747-2B7448372044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315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72</xdr:row>
      <xdr:rowOff>0</xdr:rowOff>
    </xdr:from>
    <xdr:to>
      <xdr:col>1</xdr:col>
      <xdr:colOff>1381125</xdr:colOff>
      <xdr:row>80</xdr:row>
      <xdr:rowOff>107372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6B44D70B-6488-4AB0-9139-7C3E42DCDFE5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315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72</xdr:row>
      <xdr:rowOff>0</xdr:rowOff>
    </xdr:from>
    <xdr:to>
      <xdr:col>1</xdr:col>
      <xdr:colOff>1381125</xdr:colOff>
      <xdr:row>80</xdr:row>
      <xdr:rowOff>107372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3DA45755-511C-4525-A477-16A3A782518C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315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72</xdr:row>
      <xdr:rowOff>0</xdr:rowOff>
    </xdr:from>
    <xdr:ext cx="95250" cy="193098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2A5BCF1D-5690-4DE7-AAE7-A2980E2199BB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193098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BAE588D-AC95-45F1-9063-10B027C29D3E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193098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108FDC51-9BCA-444A-AA82-2E4899B003A4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193098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E68B3701-B355-45CF-A4D3-A421D53E026F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193098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3DE95CAB-49D0-4020-A3BB-7BDFB23EBFD7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72</xdr:row>
      <xdr:rowOff>0</xdr:rowOff>
    </xdr:from>
    <xdr:ext cx="95250" cy="193098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5108D0A2-96A9-423B-90BD-A3A71796AC21}"/>
            </a:ext>
          </a:extLst>
        </xdr:cNvPr>
        <xdr:cNvSpPr txBox="1">
          <a:spLocks noChangeArrowheads="1"/>
        </xdr:cNvSpPr>
      </xdr:nvSpPr>
      <xdr:spPr bwMode="auto">
        <a:xfrm>
          <a:off x="2552700" y="1929765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14300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B9A9503C-B1F6-4175-8A55-6ADAF112847D}"/>
            </a:ext>
          </a:extLst>
        </xdr:cNvPr>
        <xdr:cNvSpPr txBox="1">
          <a:spLocks noChangeArrowheads="1"/>
        </xdr:cNvSpPr>
      </xdr:nvSpPr>
      <xdr:spPr bwMode="auto">
        <a:xfrm>
          <a:off x="2552700" y="202501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14300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61C50738-0869-429B-AF45-C4514129CAFA}"/>
            </a:ext>
          </a:extLst>
        </xdr:cNvPr>
        <xdr:cNvSpPr txBox="1">
          <a:spLocks noChangeArrowheads="1"/>
        </xdr:cNvSpPr>
      </xdr:nvSpPr>
      <xdr:spPr bwMode="auto">
        <a:xfrm>
          <a:off x="2552700" y="202501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14300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C1CCA928-37EC-405E-8F5B-4516F327565D}"/>
            </a:ext>
          </a:extLst>
        </xdr:cNvPr>
        <xdr:cNvSpPr txBox="1">
          <a:spLocks noChangeArrowheads="1"/>
        </xdr:cNvSpPr>
      </xdr:nvSpPr>
      <xdr:spPr bwMode="auto">
        <a:xfrm>
          <a:off x="2552700" y="202501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14300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BE4B2BE1-26ED-4034-9AF0-C25DEEF38715}"/>
            </a:ext>
          </a:extLst>
        </xdr:cNvPr>
        <xdr:cNvSpPr txBox="1">
          <a:spLocks noChangeArrowheads="1"/>
        </xdr:cNvSpPr>
      </xdr:nvSpPr>
      <xdr:spPr bwMode="auto">
        <a:xfrm>
          <a:off x="2552700" y="202501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14300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738EF3CF-754E-4901-AE9B-9272C57AB3CA}"/>
            </a:ext>
          </a:extLst>
        </xdr:cNvPr>
        <xdr:cNvSpPr txBox="1">
          <a:spLocks noChangeArrowheads="1"/>
        </xdr:cNvSpPr>
      </xdr:nvSpPr>
      <xdr:spPr bwMode="auto">
        <a:xfrm>
          <a:off x="2552700" y="202501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14300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D589202C-C37C-4E50-8F3B-58C8E077283F}"/>
            </a:ext>
          </a:extLst>
        </xdr:cNvPr>
        <xdr:cNvSpPr txBox="1">
          <a:spLocks noChangeArrowheads="1"/>
        </xdr:cNvSpPr>
      </xdr:nvSpPr>
      <xdr:spPr bwMode="auto">
        <a:xfrm>
          <a:off x="2552700" y="202501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14300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693F64AD-A311-4BB7-928F-B3322F83F336}"/>
            </a:ext>
          </a:extLst>
        </xdr:cNvPr>
        <xdr:cNvSpPr txBox="1">
          <a:spLocks noChangeArrowheads="1"/>
        </xdr:cNvSpPr>
      </xdr:nvSpPr>
      <xdr:spPr bwMode="auto">
        <a:xfrm>
          <a:off x="2552700" y="202501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14300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88BE0A7A-51C9-4DA8-8140-6E3442122CBC}"/>
            </a:ext>
          </a:extLst>
        </xdr:cNvPr>
        <xdr:cNvSpPr txBox="1">
          <a:spLocks noChangeArrowheads="1"/>
        </xdr:cNvSpPr>
      </xdr:nvSpPr>
      <xdr:spPr bwMode="auto">
        <a:xfrm>
          <a:off x="2552700" y="202501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B4566A76-3FEA-4F4C-B8CF-2FC258D8A7EE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AA57E6C9-B9B7-4995-9449-0CD1FEBBA01C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617B1B41-5097-42F6-AED6-DDE2268BE0C7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B0EA2EA1-B4C8-4E17-851A-6890BC552845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7B40901C-8472-44ED-9CFD-95BEE8E0A099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A578ADAB-1DA7-40BD-BFA4-FBC3C6C8ADE2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B9E905A0-0530-4E77-902E-472ABCD3C613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D835D29-6A35-4864-B601-04CDAF2DD3C7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CD6871B4-960F-4549-A571-DE7D1A6AF2C0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BE9C6C68-660E-451D-AFC6-BEC10F206131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863C1D60-B5D3-4D0C-A341-F233C42A8865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E5FFE15F-A23C-41B4-A85F-34AB1C5F62D6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FCF4AC76-2E20-4685-8EAD-7D322AC095BB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9CA6596E-4679-4707-9990-B44EC4129935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B1261E5B-83C9-436E-ABEF-F239715EC388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48FED34D-776E-4B9F-9255-C997281ED016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F3E031AC-1AD1-4BC2-BFE0-D04C981C3290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F2B96FFA-3ED2-4C70-9BE8-A190EF2ABC43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B368230A-A75A-4DE9-BC99-380595C58171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A9DABC77-B5BF-4C3C-B589-CBB7277E26AF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EDD182CB-2300-4616-8C59-111B99B51E8C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E4E5C61-D3E1-4FD6-A3F5-65E1042968D0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3AAD85FF-E279-44DD-AFF8-AEEBE77B8D11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FE02C05D-0442-4CB6-9A30-E781C1A10AF8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16B276E-B955-492B-874A-6F8D43191D57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491AD031-CC7B-4945-913A-A26A39DF6A36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718EB6C-A04D-4F3B-A4B9-B0A7641497F3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C78DF111-53F1-456D-9C91-B41C27A7D046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4AB69EC4-0D3C-43C2-B628-3BA4092D57CA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546BD409-366D-4D3E-BFEE-883C09C17E71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45AD3279-4259-4F1C-8DF5-789514D7621E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F1829D93-665F-459A-BCC2-F2EF0B15D89B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4D1D4FAA-02F1-445D-8FC2-260258EB1A9A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807053A8-84D0-4CE5-9457-600B78B845FD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1B92CC54-9F00-4051-828D-E9C668ED57ED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1D87F220-B959-4D8D-AC47-F9527CCEAC7F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34BC003D-0CE7-441D-B080-5E96B8BD59F1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43E7509B-CB1F-4CD2-B3B3-4A1DFE36ED03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DE9942E7-8203-44A5-88DB-4AD7B643B304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D45CCB-9306-4BBF-BD60-6E8DADE4BB9C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4F775D46-DE77-440D-A088-9A39AED74D95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76E5C7F-3DA3-4908-85FF-8C485BD7D459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682E9222-9A3B-458E-99F4-118136BA82E5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B3900EEF-1197-43EC-9A42-B2F5A126E35D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D1B6614C-92D6-47DE-9095-D68495CFF5CF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DDBA56F8-F576-418B-BCA0-AC1D8D449587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6583CF13-BC70-4CCB-9A41-33AEA56F50DE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60E0DC91-290A-4CEB-8F96-76143A452F7E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41BC6F95-14BD-465B-9614-41987C7132EF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67B4716E-55A0-426B-84C2-3CAF81E2DC14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48EF94FB-D8AB-4977-AEB5-AB64E886E1CC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F1BC8776-7FE8-4C17-A202-8A8369AFA747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719A0690-D589-44B5-A5D4-ABC9FFA02921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EC490C58-230A-4952-BB4C-1053C57690DD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322F5D4-AD30-460C-B5CE-09FA0AC6286A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BC25C857-BC2E-45FA-A4CD-8BFDA4F9AA6B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71C7923C-A129-4372-9C58-7F0DA5C23663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28AD6FF7-2331-4338-8BB1-DB921B5C6031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B69EA0AF-5756-40BD-BB73-A741E03717FA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5A7D6421-FE70-4073-9E5A-78866AD72FB5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33BBA284-D9FB-4C53-9B7E-D765FFBFC0AE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D877088-0F7B-4319-9A6E-D0E366EA16D1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9CE6941E-345D-410F-801A-1D74564C518B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A1A52782-0C95-4C3C-BE01-4B6E12272C07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73DEC454-6988-4152-A8C5-8E00678C480E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F80C9E75-F13C-4E05-AFBC-889E56DE7507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455234C-B32C-4B52-85C9-9F6F940C3229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B5B83A79-57A8-49AB-9FD2-3855EF7ABE9E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760CC8E4-A18C-4F78-9510-202179B3FB12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8C3001D1-6307-4263-A18A-C2C4DB664AF2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9229D00-AEB4-4EC0-861A-4B0AF33D5B65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72</xdr:row>
      <xdr:rowOff>0</xdr:rowOff>
    </xdr:from>
    <xdr:ext cx="0" cy="161925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635E9563-8B96-4812-9490-69D6BFA53B0C}"/>
            </a:ext>
          </a:extLst>
        </xdr:cNvPr>
        <xdr:cNvSpPr txBox="1">
          <a:spLocks noChangeArrowheads="1"/>
        </xdr:cNvSpPr>
      </xdr:nvSpPr>
      <xdr:spPr bwMode="auto">
        <a:xfrm>
          <a:off x="2571750" y="19297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14300"/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D26EBE95-048D-4780-BED8-F2DC85D740F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14300"/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76276A69-6DBB-4D04-9515-03A20925AE1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14300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55DBD0C9-87FB-4C4D-9ADC-ABCD322BE0B0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14300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57EEA5E3-161D-47F5-920F-BC75AC1B4AE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14300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55B81C1B-C05D-4763-B16C-677098D0E91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14300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7B36A4E3-9A53-4EAC-A6D0-A2B56C30893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14300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63609C70-F18C-4EB5-AE2A-ED89AD7F4D3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14300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22CE1A1A-AC43-4537-AA72-BEB203CCEE4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1C4A041-9FA7-4809-8CAC-0CB66222C52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FB0D3016-9C22-4A86-A6E7-487EBA21D4A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F69A5784-068B-4DBE-AA46-5F8D0AC752F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D5998492-1D22-4A43-B07E-D4E2BAF57B4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D720CF03-2FAF-4EA1-A74E-DBC3149A11D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40C7A01A-139A-4F35-9583-54CCF1CFA3B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7E3E1CCA-EE9F-4D91-85AA-7804F575E2E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D60C0C0B-FC0B-46FE-AC8A-1588B3C6727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A2A946FC-7D87-4107-B324-8C02F7DA401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E8DC6A94-CC99-4E92-94FE-3F9AF46BA3F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606FE4AF-C6F8-4864-81EB-AA202F30FCD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1A3CA0D6-B05A-463D-8FC0-3F44AD87E9F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276260B3-18F6-4965-A119-5E0722B23D0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DBF2A5AA-EFD1-4337-B7AC-CB7BB8321C9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FFE9D559-1D98-4B6E-818B-EA08C612C76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7A8169A3-01DF-4523-8D17-136EAEF16CC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43F3F61B-3E3C-4F5D-8FFF-93651A6AC45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83A8F965-899F-4E27-8941-E52BAEBB8B9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5A33363A-EB47-46AD-9453-6F227B54751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7299EBF1-2AF1-4F0C-A469-402477346E6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E9ED688A-BD58-4AAC-BD75-D2C5221364A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26E3BA0D-0BDE-454A-859F-4FFF4EA3277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F2F38202-19B0-4AA4-B066-FA83F6283D0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8C77DA19-DB52-4325-BA06-1D17EACF522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A16909A-A7BD-4F43-BA24-467F49409FB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13743063-E853-4A67-913E-AB7ED8E8D2E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99136D6D-F2F6-41B5-AE95-B83283D1FE2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2992C68F-2131-4019-BFC1-D01B1BC53DB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585F32C9-D627-4D56-827B-EC9022A9406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30E57DA-9CA5-499F-BBFE-43EF6C34F88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ECF601C-D960-4E8D-88AD-CBBE1F14B98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B224AC94-ADA5-4DAC-97E2-2625D5A92F3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889D0382-E143-4C86-BAD9-3B71B6A2857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F27D11D9-B99A-4590-B846-4B4EA1EF9F9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9782B7E7-1FEC-4750-A550-F957920322D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8D75F724-7920-4874-9951-40E11D2AECA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C3E3EB6E-087C-4380-9B29-1397F79A552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49F32F82-AE42-4DAC-A22C-6C6F6D05A45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118F482D-DB24-47ED-8C80-C200FA23B81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3C3D6680-F032-4311-B8A2-75C90E93CFF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B6ED4FF7-CFA5-4399-8ADB-4EB3301F110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27067CA-2E14-4E98-9A14-341D8171CF8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69C4F2B9-3137-448C-B2CA-3ABBD1E2172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C41A26CC-DE58-4BE7-9D57-18B6D2785A0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AEEBFA1A-0D6A-4E47-9C96-9132F87F94F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472F7115-E7E6-42F9-BC92-18B253F78EC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F1C4F462-AAC5-4789-95B7-8AC28190233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EE8B89BB-60F2-43C4-BA4B-8187DC26AB1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559A0377-D83C-4FE5-80E6-8FE49E6D56C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33B6929E-DB81-4001-A896-1148F36C7F6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362AE73-FBA7-4BCC-8AFB-E426E0C7AA9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AD19DDA5-5191-4D26-9B83-DC10E17D6AE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3F119872-0328-4803-B609-60B4B1B6221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ECC4D94C-B108-4513-96FE-FE04717281C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631E1285-F203-43A6-A330-86A2D8160FC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F47A009E-E97A-417D-9B3B-A2630DA1CFD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A28614A2-11FF-436A-A78C-1DB17535C0A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25C262FC-A0F1-4E1E-99C8-05B9175FA09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BE3FD3A7-5A01-46F1-8EBD-5590A06F4B2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B50E05DE-B6A4-49F8-A736-0A259754259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28398899-929A-4608-A8FF-628EE45ED56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7B574877-2EDD-4788-B3A8-590B50B97C2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61656EDA-0FFA-4900-81DE-0F517ACFEA1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5BFF22DB-2E1D-495E-9D49-0E02302C6DE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538AC196-D0B2-4241-A369-832A5F632BD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4179D820-B44E-47A3-84C4-5EACB8D73FB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55CA7C37-5C2B-40BF-B763-9BD4AE44843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917B9FA4-67BF-4F34-9C84-41061AE31C2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13DC92A8-B6FB-4356-BF82-885BF1F5639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1B22D8CB-428B-4291-BE29-93EB8E26C23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7494DFEC-62D3-4FBE-9845-1811F836D4E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B6717741-BD1C-417E-8628-0CE6B147A8E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8639E220-C921-4922-BBF0-ABD013DE0BB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22E0A84F-9D2A-4049-A465-E0FFD4AC25A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18D6D1A2-235C-4555-8167-067D0E9A8E7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AB0E9449-582D-4279-8846-B19FD4EBFAB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DC4E358B-DE32-44B3-9539-B5D6D15BD7C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3A27026F-8790-4303-9632-A1B2EA20147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CBDD01CA-1A78-4B6A-A5F4-FA974D8EEF7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B8813342-22DD-4702-AFE8-48768FDE44D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1CB72D1-7F93-49D7-A91B-DE3F1F8AF5B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7D883678-0F50-4DAC-BD70-FF2F31EFA32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2BD8913F-BD4D-43E6-B71E-C792AD3FE17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D2731F84-C95E-463A-817A-903D6ED7ACF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9FD87AE0-0387-4516-8B83-978992E839E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FAA3F684-C42A-4F37-8C98-B4E34C81E5D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12E02FE4-076E-425D-A8E8-9E8F10C5FF4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1A619D15-0FEF-4070-968B-A740105DD69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213945C2-A3D9-40BD-8BA2-CA75D395F10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ACADEBFD-A8F1-4F64-8519-7B8993BA3A6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E45A029C-FFE0-4D44-89CB-E635D450E79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8E24E5EB-B22E-44BF-B9A5-F94F95932C2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FC9084FC-A383-4237-AFA2-24211B4A093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11C8D658-9758-4622-AEDF-ADAC5D6A4F8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D45EE269-F15F-409B-A8D7-D3CE0244837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AD0DDB8F-9826-4DAC-9929-1A9E3FA5F90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8CA7BDA0-B42E-4A45-A5AD-40A6276C7DD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919D4E17-4141-4C50-89DE-672C12DAC38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60392065-8816-4302-8C66-5FC44F9708B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7772E22-BDC2-42E2-A36F-3186B802801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C276CC95-3C7C-4D51-979B-D35383B0E64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4067C28-823F-47EA-B828-C7CFEF0BA9D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52E03527-9C41-47DA-8582-EF1C4461DA4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2011CD42-949E-4856-A2C7-6DE92F5D7C7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AA770C15-FE74-49A7-A342-4139E6BB632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30FC2A2A-B227-4204-8240-38C1563CADA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5D270327-6AD7-4716-842F-0AD919F6922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3BE595A5-9570-4E5E-9A75-9DF1DFB7DB0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90521C7A-F598-4353-BC36-36D57E735B6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ED7C0974-E04C-4F1A-B81D-BB7725F371F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A21FB6CD-15AE-4DC6-B160-7B6DCC387D0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DB37DDEE-7BBB-4FAA-8A11-9EB0BF8424A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881FD9AD-7902-4845-881E-203725671A9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195E8D0F-C5F0-487A-AB0B-CF44C8C88EB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2D2C1078-82D0-4757-99D7-D969FF7DDBA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1FC05BA7-79FF-4C8A-B732-B1C851ED84F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5DEDCB28-3607-4CCA-9336-81DDF922288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E0B47FBF-46C3-4463-8697-944D301ADD0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B944E8A9-8C81-419C-A335-D3364334A69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8813762B-6401-45FB-A1ED-6C273098055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7249B4C3-D70D-409F-8197-76D884ADD80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B09580D6-2E3A-4252-9213-DDA925E26F2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293DE8D6-3183-4823-B647-F33EB8E9ABC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BF8C8DD1-AC66-4D55-A2E5-4E3CB0D4B23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B9BC295C-E6CD-41F1-AF95-3D32551B19E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CA96D25A-9F2A-4739-93A7-473FE35ED99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54DFC584-A0B8-4083-AB70-C21938B7AF1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C9FEA448-D8D5-4684-930C-4B76D782B36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F11BB52E-6CB9-4DB8-A889-54C9758E76D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1762FBDA-7EC0-438A-BBD6-A789111A538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DCDC0B63-92E7-4FD4-9B56-2975653AD86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3ADFD859-3002-40A3-931E-2976950CC16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F137D749-E701-490E-AA7C-9FCC63E5AF9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DD23D969-6B5D-4785-B149-CDF86CF2DBD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F6442337-F651-495F-B9C1-5E7D8B59F0E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59" name="Text Box 9">
          <a:extLst>
            <a:ext uri="{FF2B5EF4-FFF2-40B4-BE49-F238E27FC236}">
              <a16:creationId xmlns:a16="http://schemas.microsoft.com/office/drawing/2014/main" id="{CB6DD0E7-3F36-4F33-A1CF-0E0D6C9F7F8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C96626CA-CCD9-43E5-BA4B-6DE182CD9AF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E0EEAE7B-9DC7-4854-9D3E-1A59DC9F991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CAA5B5D7-CDB2-4F4C-90F3-D900FBE2056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CA6774F2-7178-4FE7-BB8C-439E7240368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5D7D9338-EB5C-46B1-A6E9-47D4C634230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D4476434-B2E2-4DFC-BDDC-53CBD1083A3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5E4C6D55-C79C-4262-A793-FBF6CCE394A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A87EEE4-BC9C-4C4C-B53E-A408792AA31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768" name="Text Box 9">
          <a:extLst>
            <a:ext uri="{FF2B5EF4-FFF2-40B4-BE49-F238E27FC236}">
              <a16:creationId xmlns:a16="http://schemas.microsoft.com/office/drawing/2014/main" id="{3852FD6F-252F-492C-A83B-7FEC81B6ECB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1F754342-ABA0-4BF5-A026-545005A277D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DACFD91F-BD55-4758-A3DC-87BAED38B32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2FC1C764-DE4D-45E5-BEDA-D8DD4F40722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0E041CDA-3752-4641-9B71-598560FA36C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773" name="Text Box 8">
          <a:extLst>
            <a:ext uri="{FF2B5EF4-FFF2-40B4-BE49-F238E27FC236}">
              <a16:creationId xmlns:a16="http://schemas.microsoft.com/office/drawing/2014/main" id="{A182047A-FB7D-42F3-97A9-49794AE94CB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95AD3C27-CA1C-483D-80CF-E39AD67F4F0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209550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45847EAB-F46F-47FF-B010-D78226E811C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5F28D8B1-9475-4E27-BFB7-434F4FB17CD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960D424E-468F-4587-8432-9B463A9AFE7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A17FBB73-EC91-4B10-B7CB-F8066F3406D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27704E29-7B71-4086-92B9-DAFCD057DFC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A047CE1-0DF9-4891-8C10-5AF01827D867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4D3B7AA7-B05F-4D80-8190-6A8277A263D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190DF688-D1FE-4393-9873-F09AAD6DBF1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2D22FDE9-2F0A-4D99-83DF-F1616E2B4177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9B56FC4A-C78D-4B15-8A3F-1AED446E810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6ACFB53C-8D63-4B58-9840-A42317E5468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EBFD0320-C187-466C-B93C-0832308A32EF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3C61F84-44D8-42DB-822D-B3EC3AD3357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0C29B71D-61DE-4E62-8186-D82C03F17F0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DB44C287-D7CE-4A94-A126-2739D7113EB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41D6EA2F-402A-4164-8162-E5E1C3D95F1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0548370C-37E8-4656-88FA-E26913E55AF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9F0B66AB-DC37-4CFC-B141-88D52F89DA8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90500"/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A0721962-1898-4751-AC83-0774C46B06C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15D80DFE-D12A-4003-A335-08414D3AF71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104775" cy="180975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B5B1C79F-1D84-4872-A4C6-CEC9DBC8033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11D79D37-1870-4CE5-A1D6-FDD22968C55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AA2D9451-2179-444D-BEAA-30AC922A363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CD460F78-8DC6-4DCA-BC00-D45FEA32477C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2B5BF116-1F1E-4BE0-A760-933CA126587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6F914F41-E4E8-478F-8230-DADE528D65F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4EE1120-C66F-46A5-8C37-E7DD40D394B7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3BD92FCE-A679-4AE2-9CB8-1DD36A75CEE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CBB70489-B58C-4BA8-A2B2-40078A2B5C21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FFC39E8C-F4F7-4C39-83C4-5D11D0C1C58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465EBA62-5BF7-44ED-B204-566D8AE79A4F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660EA727-C8C9-4481-80A8-20F6DFEE15E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C967E672-1856-4499-9DC4-2B886B81F62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1E636E88-AFBA-4F8B-AB07-DD65D66A6BC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72D24091-EE3B-4540-99BB-47299C339B4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DB13A616-4BE8-46FA-851E-69189EC661D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57431BE4-1572-4F3F-BE5E-74670D7B7717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5301FADB-668A-4085-A22D-F18B7C1B3F2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A004C272-B54F-425C-B949-A49D61AA1B0A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ACA30C56-C7F4-4103-B27D-4A5A47D7FD9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98E7D6CC-524B-4CDD-AEC0-FCAEC584AFD3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A31FDC-7E51-4B93-B166-97C4406E64EE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65E76832-A833-4E52-B2A0-D27E424DFFBB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7B52B558-7505-4E33-98D3-E7E2D2D30CD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A0153850-0DE5-44FC-BDDC-27F4D086BA4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60B9E808-8933-43D6-8D7F-0932798ACDD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314325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358B9B5E-BE9D-4E18-BF52-8AD238F10A7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D2B11499-7DAF-4CA6-8B49-23AE9220F31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52400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D52BBF39-FB41-4637-925F-649C84C1A919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95250" cy="161925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EC04E632-62F7-49BE-9A89-2569090C2B6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B99C1FE-9F39-4035-A01D-1A6892B3C58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141FEB7B-32F5-44C0-8537-B3F077154288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FE99D993-31D7-466F-BD6F-20827877C70F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735D71A3-95E0-426E-A06A-170A1DD8E87B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75</xdr:row>
      <xdr:rowOff>0</xdr:rowOff>
    </xdr:from>
    <xdr:ext cx="95250" cy="161925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1FEE868E-11D8-4DD5-B394-0947E5D106B9}"/>
            </a:ext>
          </a:extLst>
        </xdr:cNvPr>
        <xdr:cNvSpPr txBox="1">
          <a:spLocks noChangeArrowheads="1"/>
        </xdr:cNvSpPr>
      </xdr:nvSpPr>
      <xdr:spPr bwMode="auto">
        <a:xfrm>
          <a:off x="2600325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69F72018-4B02-4F27-B5C9-3DC95E094D56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75</xdr:row>
      <xdr:rowOff>0</xdr:rowOff>
    </xdr:from>
    <xdr:ext cx="95250" cy="161925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75C2D170-6C0A-42FD-9E1C-9FDF5B0A0DC4}"/>
            </a:ext>
          </a:extLst>
        </xdr:cNvPr>
        <xdr:cNvSpPr txBox="1">
          <a:spLocks noChangeArrowheads="1"/>
        </xdr:cNvSpPr>
      </xdr:nvSpPr>
      <xdr:spPr bwMode="auto">
        <a:xfrm>
          <a:off x="2552700" y="20440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32" name="Text Box 8">
          <a:extLst>
            <a:ext uri="{FF2B5EF4-FFF2-40B4-BE49-F238E27FC236}">
              <a16:creationId xmlns:a16="http://schemas.microsoft.com/office/drawing/2014/main" id="{D0007FE6-4238-47BC-80AE-4315064760D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33" name="Text Box 9">
          <a:extLst>
            <a:ext uri="{FF2B5EF4-FFF2-40B4-BE49-F238E27FC236}">
              <a16:creationId xmlns:a16="http://schemas.microsoft.com/office/drawing/2014/main" id="{83C1F0D2-DFAD-4B31-A53E-BFB19934B17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34" name="Text Box 8">
          <a:extLst>
            <a:ext uri="{FF2B5EF4-FFF2-40B4-BE49-F238E27FC236}">
              <a16:creationId xmlns:a16="http://schemas.microsoft.com/office/drawing/2014/main" id="{2EB009F6-AD18-4093-A6D9-6402DE7D64E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35" name="Text Box 9">
          <a:extLst>
            <a:ext uri="{FF2B5EF4-FFF2-40B4-BE49-F238E27FC236}">
              <a16:creationId xmlns:a16="http://schemas.microsoft.com/office/drawing/2014/main" id="{9D008110-23EB-463B-B11D-1881B8D9357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36" name="Text Box 8">
          <a:extLst>
            <a:ext uri="{FF2B5EF4-FFF2-40B4-BE49-F238E27FC236}">
              <a16:creationId xmlns:a16="http://schemas.microsoft.com/office/drawing/2014/main" id="{A3C46E4E-D951-4FE2-9F43-3992D2506F5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37" name="Text Box 9">
          <a:extLst>
            <a:ext uri="{FF2B5EF4-FFF2-40B4-BE49-F238E27FC236}">
              <a16:creationId xmlns:a16="http://schemas.microsoft.com/office/drawing/2014/main" id="{933E407B-1601-442A-AF6D-5D462C33C8E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26B3DF8E-3999-4E65-B2A1-45DE56B62AC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AA136BCA-DD71-49B1-A247-51D5368CA78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40" name="Text Box 8">
          <a:extLst>
            <a:ext uri="{FF2B5EF4-FFF2-40B4-BE49-F238E27FC236}">
              <a16:creationId xmlns:a16="http://schemas.microsoft.com/office/drawing/2014/main" id="{0421D61D-DCF3-4F13-A5B5-50710723C27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41" name="Text Box 9">
          <a:extLst>
            <a:ext uri="{FF2B5EF4-FFF2-40B4-BE49-F238E27FC236}">
              <a16:creationId xmlns:a16="http://schemas.microsoft.com/office/drawing/2014/main" id="{C91CDE9D-2833-4375-A054-70AFE1127E4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42" name="Text Box 8">
          <a:extLst>
            <a:ext uri="{FF2B5EF4-FFF2-40B4-BE49-F238E27FC236}">
              <a16:creationId xmlns:a16="http://schemas.microsoft.com/office/drawing/2014/main" id="{43B470BD-9C7F-4563-9625-2D4973CCA0A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43" name="Text Box 9">
          <a:extLst>
            <a:ext uri="{FF2B5EF4-FFF2-40B4-BE49-F238E27FC236}">
              <a16:creationId xmlns:a16="http://schemas.microsoft.com/office/drawing/2014/main" id="{92BF45A5-6320-4B3B-94AB-59C05E54F70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44" name="Text Box 8">
          <a:extLst>
            <a:ext uri="{FF2B5EF4-FFF2-40B4-BE49-F238E27FC236}">
              <a16:creationId xmlns:a16="http://schemas.microsoft.com/office/drawing/2014/main" id="{A1C3CF83-AC9F-4166-A9AF-7DE1FA8E524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45" name="Text Box 9">
          <a:extLst>
            <a:ext uri="{FF2B5EF4-FFF2-40B4-BE49-F238E27FC236}">
              <a16:creationId xmlns:a16="http://schemas.microsoft.com/office/drawing/2014/main" id="{99F64381-C4AB-498D-8857-745E56A86637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id="{70632057-E8BA-49CA-A7FE-CCA2B4CD040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47" name="Text Box 9">
          <a:extLst>
            <a:ext uri="{FF2B5EF4-FFF2-40B4-BE49-F238E27FC236}">
              <a16:creationId xmlns:a16="http://schemas.microsoft.com/office/drawing/2014/main" id="{B38C38CA-EC2D-483F-AFBA-20F1D42805A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48" name="Text Box 8">
          <a:extLst>
            <a:ext uri="{FF2B5EF4-FFF2-40B4-BE49-F238E27FC236}">
              <a16:creationId xmlns:a16="http://schemas.microsoft.com/office/drawing/2014/main" id="{8762989F-D68F-48BF-AA7E-9A8F05A518A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49" name="Text Box 9">
          <a:extLst>
            <a:ext uri="{FF2B5EF4-FFF2-40B4-BE49-F238E27FC236}">
              <a16:creationId xmlns:a16="http://schemas.microsoft.com/office/drawing/2014/main" id="{09E23BAB-6A49-48B0-908C-3DA1860A459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50" name="Text Box 8">
          <a:extLst>
            <a:ext uri="{FF2B5EF4-FFF2-40B4-BE49-F238E27FC236}">
              <a16:creationId xmlns:a16="http://schemas.microsoft.com/office/drawing/2014/main" id="{14888650-6B37-41F2-AFBE-A0E2817FE63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51" name="Text Box 9">
          <a:extLst>
            <a:ext uri="{FF2B5EF4-FFF2-40B4-BE49-F238E27FC236}">
              <a16:creationId xmlns:a16="http://schemas.microsoft.com/office/drawing/2014/main" id="{13359A2C-1FFD-477F-8B03-D98F2CD5970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52" name="Text Box 8">
          <a:extLst>
            <a:ext uri="{FF2B5EF4-FFF2-40B4-BE49-F238E27FC236}">
              <a16:creationId xmlns:a16="http://schemas.microsoft.com/office/drawing/2014/main" id="{F65DF7CE-AC6E-47E5-80F1-B6480B8A85E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53" name="Text Box 9">
          <a:extLst>
            <a:ext uri="{FF2B5EF4-FFF2-40B4-BE49-F238E27FC236}">
              <a16:creationId xmlns:a16="http://schemas.microsoft.com/office/drawing/2014/main" id="{4F318BDC-723D-43A3-BD6C-A5EE2A9C58A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54" name="Text Box 8">
          <a:extLst>
            <a:ext uri="{FF2B5EF4-FFF2-40B4-BE49-F238E27FC236}">
              <a16:creationId xmlns:a16="http://schemas.microsoft.com/office/drawing/2014/main" id="{57DD0EDA-2E19-4A0B-A999-B28BE0A288C3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55" name="Text Box 9">
          <a:extLst>
            <a:ext uri="{FF2B5EF4-FFF2-40B4-BE49-F238E27FC236}">
              <a16:creationId xmlns:a16="http://schemas.microsoft.com/office/drawing/2014/main" id="{18F9B020-C145-4FF5-924F-9DC93F30FC7B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56" name="Text Box 8">
          <a:extLst>
            <a:ext uri="{FF2B5EF4-FFF2-40B4-BE49-F238E27FC236}">
              <a16:creationId xmlns:a16="http://schemas.microsoft.com/office/drawing/2014/main" id="{D13B4C51-25E5-4C64-9C10-4DD1D6ED202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57" name="Text Box 9">
          <a:extLst>
            <a:ext uri="{FF2B5EF4-FFF2-40B4-BE49-F238E27FC236}">
              <a16:creationId xmlns:a16="http://schemas.microsoft.com/office/drawing/2014/main" id="{03D51DD4-C9EC-46ED-A93C-FDF7403978A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58" name="Text Box 8">
          <a:extLst>
            <a:ext uri="{FF2B5EF4-FFF2-40B4-BE49-F238E27FC236}">
              <a16:creationId xmlns:a16="http://schemas.microsoft.com/office/drawing/2014/main" id="{3C12446D-1670-4DDC-B6FA-4E5613850A9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59" name="Text Box 9">
          <a:extLst>
            <a:ext uri="{FF2B5EF4-FFF2-40B4-BE49-F238E27FC236}">
              <a16:creationId xmlns:a16="http://schemas.microsoft.com/office/drawing/2014/main" id="{6163F4B6-7A36-49C2-90EC-D849B808C64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D8288148-D66F-4B77-8F87-7098190EF66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83155EB7-9886-4E6E-B3EE-BE0F84A6B38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id="{91A67B45-4088-4571-B5D0-1C41B3BC908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63" name="Text Box 9">
          <a:extLst>
            <a:ext uri="{FF2B5EF4-FFF2-40B4-BE49-F238E27FC236}">
              <a16:creationId xmlns:a16="http://schemas.microsoft.com/office/drawing/2014/main" id="{04F49F31-7349-437D-8288-28A698AC5F6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64" name="Text Box 8">
          <a:extLst>
            <a:ext uri="{FF2B5EF4-FFF2-40B4-BE49-F238E27FC236}">
              <a16:creationId xmlns:a16="http://schemas.microsoft.com/office/drawing/2014/main" id="{93FA8534-B630-46F8-9664-7EE98EA6D6E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65" name="Text Box 9">
          <a:extLst>
            <a:ext uri="{FF2B5EF4-FFF2-40B4-BE49-F238E27FC236}">
              <a16:creationId xmlns:a16="http://schemas.microsoft.com/office/drawing/2014/main" id="{80F98CA5-422E-44D0-83C0-FF28BFBA81B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66" name="Text Box 8">
          <a:extLst>
            <a:ext uri="{FF2B5EF4-FFF2-40B4-BE49-F238E27FC236}">
              <a16:creationId xmlns:a16="http://schemas.microsoft.com/office/drawing/2014/main" id="{A447AEAB-6A37-4B10-A3D5-987ACC5C4A6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67" name="Text Box 9">
          <a:extLst>
            <a:ext uri="{FF2B5EF4-FFF2-40B4-BE49-F238E27FC236}">
              <a16:creationId xmlns:a16="http://schemas.microsoft.com/office/drawing/2014/main" id="{3BC5D968-F15B-4A6F-BE14-05F932D0A97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68" name="Text Box 8">
          <a:extLst>
            <a:ext uri="{FF2B5EF4-FFF2-40B4-BE49-F238E27FC236}">
              <a16:creationId xmlns:a16="http://schemas.microsoft.com/office/drawing/2014/main" id="{1A39BD07-735F-4BDA-994D-0879F0D080C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69" name="Text Box 9">
          <a:extLst>
            <a:ext uri="{FF2B5EF4-FFF2-40B4-BE49-F238E27FC236}">
              <a16:creationId xmlns:a16="http://schemas.microsoft.com/office/drawing/2014/main" id="{EB5E5847-EF79-445B-A255-1448A5D6F5A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70" name="Text Box 8">
          <a:extLst>
            <a:ext uri="{FF2B5EF4-FFF2-40B4-BE49-F238E27FC236}">
              <a16:creationId xmlns:a16="http://schemas.microsoft.com/office/drawing/2014/main" id="{372A9940-9586-4FDC-8992-B0EC55CD6F5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71" name="Text Box 9">
          <a:extLst>
            <a:ext uri="{FF2B5EF4-FFF2-40B4-BE49-F238E27FC236}">
              <a16:creationId xmlns:a16="http://schemas.microsoft.com/office/drawing/2014/main" id="{7C0DE94B-94D3-49FB-9F66-A7FC329C80F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72" name="Text Box 8">
          <a:extLst>
            <a:ext uri="{FF2B5EF4-FFF2-40B4-BE49-F238E27FC236}">
              <a16:creationId xmlns:a16="http://schemas.microsoft.com/office/drawing/2014/main" id="{F18EAEB1-7632-4A5A-B6FF-AA0AFCE0E0C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7EE67A78-54F2-40B9-8943-3836F80A2B1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74" name="Text Box 8">
          <a:extLst>
            <a:ext uri="{FF2B5EF4-FFF2-40B4-BE49-F238E27FC236}">
              <a16:creationId xmlns:a16="http://schemas.microsoft.com/office/drawing/2014/main" id="{32C6C59F-D94E-4CD4-9B7A-827F94ED517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75" name="Text Box 9">
          <a:extLst>
            <a:ext uri="{FF2B5EF4-FFF2-40B4-BE49-F238E27FC236}">
              <a16:creationId xmlns:a16="http://schemas.microsoft.com/office/drawing/2014/main" id="{6886C1DF-7833-404C-9167-699C6A20974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E3F76EE7-AAB4-46D4-80C5-81D9F17888E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F90AD907-4407-427A-A341-C2386E672A5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0F88B29C-E12F-472A-8DF4-BAED4AE133D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79" name="Text Box 9">
          <a:extLst>
            <a:ext uri="{FF2B5EF4-FFF2-40B4-BE49-F238E27FC236}">
              <a16:creationId xmlns:a16="http://schemas.microsoft.com/office/drawing/2014/main" id="{CA1C5BF1-E5C8-453B-915D-D4EC78586CA2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id="{3C23CBF6-835B-4820-8609-6F87EDD5CD3F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81" name="Text Box 9">
          <a:extLst>
            <a:ext uri="{FF2B5EF4-FFF2-40B4-BE49-F238E27FC236}">
              <a16:creationId xmlns:a16="http://schemas.microsoft.com/office/drawing/2014/main" id="{FE6F0348-66F3-44EF-AD0A-A46A3B605E4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D32BE3B2-A3A0-463B-8966-B40CF42ED27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2D0711FB-1799-4B93-B0CE-00727F091E7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94F1B74E-0599-4DD7-A3B4-98981F407F49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85" name="Text Box 9">
          <a:extLst>
            <a:ext uri="{FF2B5EF4-FFF2-40B4-BE49-F238E27FC236}">
              <a16:creationId xmlns:a16="http://schemas.microsoft.com/office/drawing/2014/main" id="{123A774A-3296-489C-B8CE-53F3B5F88DA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86" name="Text Box 8">
          <a:extLst>
            <a:ext uri="{FF2B5EF4-FFF2-40B4-BE49-F238E27FC236}">
              <a16:creationId xmlns:a16="http://schemas.microsoft.com/office/drawing/2014/main" id="{90626009-8E9B-487D-9F3F-BA3C66D4AF7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87" name="Text Box 9">
          <a:extLst>
            <a:ext uri="{FF2B5EF4-FFF2-40B4-BE49-F238E27FC236}">
              <a16:creationId xmlns:a16="http://schemas.microsoft.com/office/drawing/2014/main" id="{034253D8-3DF2-43BD-AAC6-A42E9CC065F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88" name="Text Box 8">
          <a:extLst>
            <a:ext uri="{FF2B5EF4-FFF2-40B4-BE49-F238E27FC236}">
              <a16:creationId xmlns:a16="http://schemas.microsoft.com/office/drawing/2014/main" id="{81E01D68-7F26-4C31-8505-F35E0B02EB3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89" name="Text Box 9">
          <a:extLst>
            <a:ext uri="{FF2B5EF4-FFF2-40B4-BE49-F238E27FC236}">
              <a16:creationId xmlns:a16="http://schemas.microsoft.com/office/drawing/2014/main" id="{129FC58F-A419-439E-9D7B-2DBCC16F10A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id="{BDF79BA3-CC01-4938-A399-2D149E4906CD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91" name="Text Box 9">
          <a:extLst>
            <a:ext uri="{FF2B5EF4-FFF2-40B4-BE49-F238E27FC236}">
              <a16:creationId xmlns:a16="http://schemas.microsoft.com/office/drawing/2014/main" id="{59E6269A-55D0-4CC7-97D7-AE211CAED72E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ADC82B3B-35B0-4C0D-AA50-A42807018EE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A3EDD6B7-AF22-4C38-9C66-95E7CDA11476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id="{41B98B8A-74A9-40F9-9CD1-0C2E0F5FE26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9B8710AC-4B6B-460F-926F-B7597A81C84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419DE5E6-00BC-4FDC-BFAD-0D231372D10A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C902443D-4CA9-4F0D-BE47-24B641960BD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BC1264C3-11BC-4BAB-B0DE-0A55D7DAE718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39BF4874-ECF8-4034-8E52-E130FF387E60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9943E44B-AC37-4549-BA55-BE9C3DC54B4C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0B329776-BABD-4837-9C17-473B69A4E365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902" name="Text Box 8">
          <a:extLst>
            <a:ext uri="{FF2B5EF4-FFF2-40B4-BE49-F238E27FC236}">
              <a16:creationId xmlns:a16="http://schemas.microsoft.com/office/drawing/2014/main" id="{E7E585F9-9925-49C6-9129-BAE5C42654B1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75</xdr:row>
      <xdr:rowOff>0</xdr:rowOff>
    </xdr:from>
    <xdr:ext cx="0" cy="161925"/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07153940-6986-4BBA-BE7F-0CEB82442A34}"/>
            </a:ext>
          </a:extLst>
        </xdr:cNvPr>
        <xdr:cNvSpPr txBox="1">
          <a:spLocks noChangeArrowheads="1"/>
        </xdr:cNvSpPr>
      </xdr:nvSpPr>
      <xdr:spPr bwMode="auto">
        <a:xfrm>
          <a:off x="2571750" y="20440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E60D79F8-7E37-488B-ACF7-EB74284D8457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B112E943-441B-4695-8B95-9A886098E4CD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8D7FAC57-9513-42BA-8F02-2A71FF994ED2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07" name="Text Box 9">
          <a:extLst>
            <a:ext uri="{FF2B5EF4-FFF2-40B4-BE49-F238E27FC236}">
              <a16:creationId xmlns:a16="http://schemas.microsoft.com/office/drawing/2014/main" id="{4862A7A1-27DC-4781-8BDC-F3A5CDD868BF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9437357D-47C6-491A-A3E7-B341BA086DBF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99809EF2-3B03-49D6-80F0-7898B6FC4DF8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10" name="Text Box 8">
          <a:extLst>
            <a:ext uri="{FF2B5EF4-FFF2-40B4-BE49-F238E27FC236}">
              <a16:creationId xmlns:a16="http://schemas.microsoft.com/office/drawing/2014/main" id="{09A51730-01A3-4EA9-A4F3-C2AF786044D2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3B5D0465-C18C-48B4-A415-829CE36088D7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92A60DD5-1EEA-40AB-A8FD-91A322669BE1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EFBBA9ED-CBA1-475D-AF15-6F7E26691FB2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14" name="Text Box 8">
          <a:extLst>
            <a:ext uri="{FF2B5EF4-FFF2-40B4-BE49-F238E27FC236}">
              <a16:creationId xmlns:a16="http://schemas.microsoft.com/office/drawing/2014/main" id="{AE643FAA-D3E4-42CF-8499-ACBF913723E7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15" name="Text Box 9">
          <a:extLst>
            <a:ext uri="{FF2B5EF4-FFF2-40B4-BE49-F238E27FC236}">
              <a16:creationId xmlns:a16="http://schemas.microsoft.com/office/drawing/2014/main" id="{B749D90C-DA26-4F9F-AE8A-653B843E7502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BB95B5C1-9571-4B75-84EA-B25972B325A5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5A6214DB-00CA-4791-8F44-09CEEEE78930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id="{8CC47DDA-F1DF-4DA9-AC7A-1E193DCDFD8C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19" name="Text Box 9">
          <a:extLst>
            <a:ext uri="{FF2B5EF4-FFF2-40B4-BE49-F238E27FC236}">
              <a16:creationId xmlns:a16="http://schemas.microsoft.com/office/drawing/2014/main" id="{79153B75-5071-4ADB-8C5D-43DDEF4E52F6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20" name="Text Box 8">
          <a:extLst>
            <a:ext uri="{FF2B5EF4-FFF2-40B4-BE49-F238E27FC236}">
              <a16:creationId xmlns:a16="http://schemas.microsoft.com/office/drawing/2014/main" id="{BD03F72F-FB00-4A36-967B-349A1D7210EA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64C09610-8268-4B1B-A594-3857ED01EE89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B08850BE-6BAB-4660-8E54-D7C7305CBBE3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44CC9853-B911-43A9-B9C9-596AF0F454D6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3B461532-CE2E-4A5A-9ABD-E4185707AF88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A93E8B7B-FB16-40EF-A113-72DC81A57976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7F243644-4142-43D4-BD98-10FC594DAA62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F3F71785-0B53-4B76-94D2-CF27CAE05255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9140EE0B-96D1-4DE6-9D96-A6CB9A5F6DF2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21160589-6EBE-4646-8D49-6902592722A7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id="{0B1EBEB4-1753-4CF5-869A-020D3243B1B7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31" name="Text Box 9">
          <a:extLst>
            <a:ext uri="{FF2B5EF4-FFF2-40B4-BE49-F238E27FC236}">
              <a16:creationId xmlns:a16="http://schemas.microsoft.com/office/drawing/2014/main" id="{F7343B7E-5B9A-42FE-B70F-CF070911CC79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FBCF30D9-1C8E-4559-8AF6-3245ECA9519E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F5EA3031-B8A9-4A96-924E-3B4DA988879A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3D092891-422F-45A1-94A4-DD7FA640DD94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A89B345C-3C52-40A8-9A18-C42D47B9C2EF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8270ABF4-A1AA-4018-868B-4BF925F54E55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37" name="Text Box 9">
          <a:extLst>
            <a:ext uri="{FF2B5EF4-FFF2-40B4-BE49-F238E27FC236}">
              <a16:creationId xmlns:a16="http://schemas.microsoft.com/office/drawing/2014/main" id="{CA0A4DD8-3FC7-4744-B860-EB26AD600D0C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1FEC0D5F-8842-4AC1-B11A-5C039E1A75E8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2F987523-18F8-4A9D-83D5-71270FE4AD07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1C3DDE73-B8D0-4A04-B976-4E8F6F0031F7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41" name="Text Box 9">
          <a:extLst>
            <a:ext uri="{FF2B5EF4-FFF2-40B4-BE49-F238E27FC236}">
              <a16:creationId xmlns:a16="http://schemas.microsoft.com/office/drawing/2014/main" id="{3D7776E6-060A-42E4-A2C4-4335393F9D24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42" name="Text Box 8">
          <a:extLst>
            <a:ext uri="{FF2B5EF4-FFF2-40B4-BE49-F238E27FC236}">
              <a16:creationId xmlns:a16="http://schemas.microsoft.com/office/drawing/2014/main" id="{AEC1E246-5D3A-4371-B6E2-62FAA71FC826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43" name="Text Box 9">
          <a:extLst>
            <a:ext uri="{FF2B5EF4-FFF2-40B4-BE49-F238E27FC236}">
              <a16:creationId xmlns:a16="http://schemas.microsoft.com/office/drawing/2014/main" id="{A3755E39-A0D3-47EA-8E9D-A9F1F7B13FEF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44" name="Text Box 8">
          <a:extLst>
            <a:ext uri="{FF2B5EF4-FFF2-40B4-BE49-F238E27FC236}">
              <a16:creationId xmlns:a16="http://schemas.microsoft.com/office/drawing/2014/main" id="{8A72309C-019F-48CC-A79B-082D948E6828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5499CBDF-02C2-41B5-B701-E0B12BE6FCCC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4076C34C-07A4-43DA-A435-998518DAA2A0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47" name="Text Box 9">
          <a:extLst>
            <a:ext uri="{FF2B5EF4-FFF2-40B4-BE49-F238E27FC236}">
              <a16:creationId xmlns:a16="http://schemas.microsoft.com/office/drawing/2014/main" id="{97E683A0-356E-4BC5-89E9-71E17FBDB2ED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C659C9C5-941C-4985-AD24-D01CE5AB9A1D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B2CFBCC5-C86B-4BCE-B92A-E33F59CD5634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50" name="Text Box 8">
          <a:extLst>
            <a:ext uri="{FF2B5EF4-FFF2-40B4-BE49-F238E27FC236}">
              <a16:creationId xmlns:a16="http://schemas.microsoft.com/office/drawing/2014/main" id="{F0E66FB9-1EC0-4FC6-B64C-4613FFF6EA89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88FE8160-14B1-4186-AED8-12E689E88DD0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id="{224F0133-F29F-4317-A857-74326CDF9154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53" name="Text Box 9">
          <a:extLst>
            <a:ext uri="{FF2B5EF4-FFF2-40B4-BE49-F238E27FC236}">
              <a16:creationId xmlns:a16="http://schemas.microsoft.com/office/drawing/2014/main" id="{3CF74F7F-BD81-4281-9498-94072E9BD1EE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029D3EE9-E510-4743-85A1-BB00406A8F63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D15F26E1-700A-41A5-8B35-CEB7189A5BF7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51CF7C83-C382-4A13-AC66-93A3D0EF7F0B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331E5844-27B7-4688-A448-810BB51ABCA3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5E1FE8D2-EA6E-4168-841E-CADFA7989780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FF73A71A-D0A0-4A4F-9DC2-0170FF4E3601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EDC97FC7-3557-4F93-BC87-51F414C29BC9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253A5FAA-3ED5-4AA6-B34F-02A5843852EF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1204BFA7-A129-474C-ABBB-6A517EF77B53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425434C8-F783-4AD5-B4FF-1F471FB8AFF3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890A45E2-DC60-4678-B83D-8983EABEACB7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2F6937D8-DBD3-4304-B9F7-CBC166D4534E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4CB7313D-1BF0-4954-B4A0-4ED5FB502DEA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3B0D2DF9-24BF-4D86-9F55-A18519A2DDEA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F556D193-6A3A-46AC-A4E1-861B6FE4866C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69" name="Text Box 9">
          <a:extLst>
            <a:ext uri="{FF2B5EF4-FFF2-40B4-BE49-F238E27FC236}">
              <a16:creationId xmlns:a16="http://schemas.microsoft.com/office/drawing/2014/main" id="{37B5FA7A-1F5C-46C0-9FFF-885C4D900620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9C1B3BA3-79EE-448B-B0F6-2B81EA3A6695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6B7B8EEE-0A24-4FBD-8FE5-735E8A3B639A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A0B1F184-ECD0-4611-B5F4-CA534F7BB8F0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EE9CFC38-1890-4801-8B34-AC04F9615465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70</xdr:row>
      <xdr:rowOff>0</xdr:rowOff>
    </xdr:from>
    <xdr:ext cx="0" cy="161925"/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DC90C90A-4FB0-40ED-9F9E-15E717630C2B}"/>
            </a:ext>
          </a:extLst>
        </xdr:cNvPr>
        <xdr:cNvSpPr txBox="1">
          <a:spLocks noChangeArrowheads="1"/>
        </xdr:cNvSpPr>
      </xdr:nvSpPr>
      <xdr:spPr bwMode="auto">
        <a:xfrm>
          <a:off x="2571750" y="188976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</xdr:row>
      <xdr:rowOff>0</xdr:rowOff>
    </xdr:from>
    <xdr:ext cx="95250" cy="114300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B78E2AA3-A251-482D-9217-46182B573163}"/>
            </a:ext>
          </a:extLst>
        </xdr:cNvPr>
        <xdr:cNvSpPr txBox="1">
          <a:spLocks noChangeArrowheads="1"/>
        </xdr:cNvSpPr>
      </xdr:nvSpPr>
      <xdr:spPr bwMode="auto">
        <a:xfrm>
          <a:off x="2552700" y="5505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</xdr:row>
      <xdr:rowOff>0</xdr:rowOff>
    </xdr:from>
    <xdr:ext cx="95250" cy="114300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1580EA6-55CE-4F1A-B8CF-529001CB0622}"/>
            </a:ext>
          </a:extLst>
        </xdr:cNvPr>
        <xdr:cNvSpPr txBox="1">
          <a:spLocks noChangeArrowheads="1"/>
        </xdr:cNvSpPr>
      </xdr:nvSpPr>
      <xdr:spPr bwMode="auto">
        <a:xfrm>
          <a:off x="2552700" y="5505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</xdr:row>
      <xdr:rowOff>0</xdr:rowOff>
    </xdr:from>
    <xdr:ext cx="95250" cy="11430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5EB29742-A696-48F9-B34F-8B0E91D4E3F1}"/>
            </a:ext>
          </a:extLst>
        </xdr:cNvPr>
        <xdr:cNvSpPr txBox="1">
          <a:spLocks noChangeArrowheads="1"/>
        </xdr:cNvSpPr>
      </xdr:nvSpPr>
      <xdr:spPr bwMode="auto">
        <a:xfrm>
          <a:off x="2552700" y="5505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</xdr:row>
      <xdr:rowOff>0</xdr:rowOff>
    </xdr:from>
    <xdr:ext cx="95250" cy="114300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AC361001-9B64-4595-B820-7E5E78EB485E}"/>
            </a:ext>
          </a:extLst>
        </xdr:cNvPr>
        <xdr:cNvSpPr txBox="1">
          <a:spLocks noChangeArrowheads="1"/>
        </xdr:cNvSpPr>
      </xdr:nvSpPr>
      <xdr:spPr bwMode="auto">
        <a:xfrm>
          <a:off x="2552700" y="5505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</xdr:row>
      <xdr:rowOff>0</xdr:rowOff>
    </xdr:from>
    <xdr:ext cx="95250" cy="114300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A404E095-DA75-4E08-AF7F-99EC7494E768}"/>
            </a:ext>
          </a:extLst>
        </xdr:cNvPr>
        <xdr:cNvSpPr txBox="1">
          <a:spLocks noChangeArrowheads="1"/>
        </xdr:cNvSpPr>
      </xdr:nvSpPr>
      <xdr:spPr bwMode="auto">
        <a:xfrm>
          <a:off x="2552700" y="5505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</xdr:row>
      <xdr:rowOff>0</xdr:rowOff>
    </xdr:from>
    <xdr:ext cx="95250" cy="114300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B7155F7C-FAD9-4B78-8E4E-32F0D052602E}"/>
            </a:ext>
          </a:extLst>
        </xdr:cNvPr>
        <xdr:cNvSpPr txBox="1">
          <a:spLocks noChangeArrowheads="1"/>
        </xdr:cNvSpPr>
      </xdr:nvSpPr>
      <xdr:spPr bwMode="auto">
        <a:xfrm>
          <a:off x="2552700" y="5505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</xdr:row>
      <xdr:rowOff>0</xdr:rowOff>
    </xdr:from>
    <xdr:ext cx="95250" cy="114300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87940607-DD10-4D5B-9774-B493D0DABD9C}"/>
            </a:ext>
          </a:extLst>
        </xdr:cNvPr>
        <xdr:cNvSpPr txBox="1">
          <a:spLocks noChangeArrowheads="1"/>
        </xdr:cNvSpPr>
      </xdr:nvSpPr>
      <xdr:spPr bwMode="auto">
        <a:xfrm>
          <a:off x="2552700" y="5505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19</xdr:row>
      <xdr:rowOff>0</xdr:rowOff>
    </xdr:from>
    <xdr:ext cx="95250" cy="114300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F243A26E-4DAF-431B-A1BA-8972E2422F55}"/>
            </a:ext>
          </a:extLst>
        </xdr:cNvPr>
        <xdr:cNvSpPr txBox="1">
          <a:spLocks noChangeArrowheads="1"/>
        </xdr:cNvSpPr>
      </xdr:nvSpPr>
      <xdr:spPr bwMode="auto">
        <a:xfrm>
          <a:off x="2552700" y="5505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CF258899-C86B-43BA-A3F7-14040AECE14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84" name="Text Box 9">
          <a:extLst>
            <a:ext uri="{FF2B5EF4-FFF2-40B4-BE49-F238E27FC236}">
              <a16:creationId xmlns:a16="http://schemas.microsoft.com/office/drawing/2014/main" id="{5E04D75F-3ACC-45CA-B67B-C37894569F5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AAEBF387-117C-4CFB-BE82-EC441BB9582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80877FD1-32AC-4FB9-9414-CFCD6743988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B07F3412-DD21-46D5-A0A1-69BBE81531B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A1DF69E9-78C2-44C4-AFD3-103AD437880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89" name="Text Box 8">
          <a:extLst>
            <a:ext uri="{FF2B5EF4-FFF2-40B4-BE49-F238E27FC236}">
              <a16:creationId xmlns:a16="http://schemas.microsoft.com/office/drawing/2014/main" id="{DA91A910-8810-44E9-8558-629F8960F9A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90" name="Text Box 9">
          <a:extLst>
            <a:ext uri="{FF2B5EF4-FFF2-40B4-BE49-F238E27FC236}">
              <a16:creationId xmlns:a16="http://schemas.microsoft.com/office/drawing/2014/main" id="{CC1CC849-E8B8-4069-9A42-F975CDCA1B2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001C1C75-857A-464B-87BE-5FE2D5BDF7E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16B99458-7258-4952-B83E-C531F15553F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93" name="Text Box 8">
          <a:extLst>
            <a:ext uri="{FF2B5EF4-FFF2-40B4-BE49-F238E27FC236}">
              <a16:creationId xmlns:a16="http://schemas.microsoft.com/office/drawing/2014/main" id="{AF3A1059-A86D-4CB8-939B-EB69EA9F15C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94" name="Text Box 9">
          <a:extLst>
            <a:ext uri="{FF2B5EF4-FFF2-40B4-BE49-F238E27FC236}">
              <a16:creationId xmlns:a16="http://schemas.microsoft.com/office/drawing/2014/main" id="{4F11F6B5-0AEA-48F6-98F6-530D9268EE7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9BBB7BEA-B72F-4018-B035-4453C87E30B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C7EC9FD9-D8B1-4E8C-AB4A-D7A0906E4AB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97" name="Text Box 8">
          <a:extLst>
            <a:ext uri="{FF2B5EF4-FFF2-40B4-BE49-F238E27FC236}">
              <a16:creationId xmlns:a16="http://schemas.microsoft.com/office/drawing/2014/main" id="{9CFA8947-3576-499C-83C8-524269E9BDC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98" name="Text Box 9">
          <a:extLst>
            <a:ext uri="{FF2B5EF4-FFF2-40B4-BE49-F238E27FC236}">
              <a16:creationId xmlns:a16="http://schemas.microsoft.com/office/drawing/2014/main" id="{F467164B-DF07-4312-8F1E-C8BAEC44864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999" name="Text Box 8">
          <a:extLst>
            <a:ext uri="{FF2B5EF4-FFF2-40B4-BE49-F238E27FC236}">
              <a16:creationId xmlns:a16="http://schemas.microsoft.com/office/drawing/2014/main" id="{26E17298-BC11-4EB7-B070-1796FE7FA1F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00" name="Text Box 9">
          <a:extLst>
            <a:ext uri="{FF2B5EF4-FFF2-40B4-BE49-F238E27FC236}">
              <a16:creationId xmlns:a16="http://schemas.microsoft.com/office/drawing/2014/main" id="{A77FEEFB-EEF2-4C2B-A6C4-FC33CC3F666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1930991F-1BB8-4969-BB9E-F46F5D10CC4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B47EF811-B6E8-4B28-AB19-BBFE0347E67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03" name="Text Box 8">
          <a:extLst>
            <a:ext uri="{FF2B5EF4-FFF2-40B4-BE49-F238E27FC236}">
              <a16:creationId xmlns:a16="http://schemas.microsoft.com/office/drawing/2014/main" id="{0D398025-739D-4DA0-AEA1-D1749BCEEE1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5026D0D8-7EFF-4C61-A72B-12DC1FCA282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F53711FE-8DE0-48D2-B767-EE007139141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06" name="Text Box 9">
          <a:extLst>
            <a:ext uri="{FF2B5EF4-FFF2-40B4-BE49-F238E27FC236}">
              <a16:creationId xmlns:a16="http://schemas.microsoft.com/office/drawing/2014/main" id="{AA142754-6AD1-4972-A606-1A0E888D5A6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07" name="Text Box 8">
          <a:extLst>
            <a:ext uri="{FF2B5EF4-FFF2-40B4-BE49-F238E27FC236}">
              <a16:creationId xmlns:a16="http://schemas.microsoft.com/office/drawing/2014/main" id="{F5521033-0F25-4197-9401-A959CF43FA0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81F29989-204A-4AB9-A6E0-1AB842D1E0E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09" name="Text Box 8">
          <a:extLst>
            <a:ext uri="{FF2B5EF4-FFF2-40B4-BE49-F238E27FC236}">
              <a16:creationId xmlns:a16="http://schemas.microsoft.com/office/drawing/2014/main" id="{9ACEF676-44D9-4A66-AC00-240D9D7E873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10" name="Text Box 9">
          <a:extLst>
            <a:ext uri="{FF2B5EF4-FFF2-40B4-BE49-F238E27FC236}">
              <a16:creationId xmlns:a16="http://schemas.microsoft.com/office/drawing/2014/main" id="{F1553E8A-DA8E-47EB-A770-A74BFE2D17A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id="{38D1E407-2C72-4653-A35E-466E322188D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12" name="Text Box 9">
          <a:extLst>
            <a:ext uri="{FF2B5EF4-FFF2-40B4-BE49-F238E27FC236}">
              <a16:creationId xmlns:a16="http://schemas.microsoft.com/office/drawing/2014/main" id="{56E6A4A1-7BA4-4160-936D-0A07CE49BCB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CC84BDF6-7F5E-4658-BB00-CDC563224C1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5E26E7A3-5D3E-4034-A7E4-1A46D199B24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15" name="Text Box 8">
          <a:extLst>
            <a:ext uri="{FF2B5EF4-FFF2-40B4-BE49-F238E27FC236}">
              <a16:creationId xmlns:a16="http://schemas.microsoft.com/office/drawing/2014/main" id="{FB0D79CC-E606-4767-8730-6251614740D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16" name="Text Box 9">
          <a:extLst>
            <a:ext uri="{FF2B5EF4-FFF2-40B4-BE49-F238E27FC236}">
              <a16:creationId xmlns:a16="http://schemas.microsoft.com/office/drawing/2014/main" id="{068FB283-3A51-4824-971C-D212AF15562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17" name="Text Box 8">
          <a:extLst>
            <a:ext uri="{FF2B5EF4-FFF2-40B4-BE49-F238E27FC236}">
              <a16:creationId xmlns:a16="http://schemas.microsoft.com/office/drawing/2014/main" id="{9D5935F8-C6E5-45E3-9CEE-3BC0F14C7BB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18" name="Text Box 9">
          <a:extLst>
            <a:ext uri="{FF2B5EF4-FFF2-40B4-BE49-F238E27FC236}">
              <a16:creationId xmlns:a16="http://schemas.microsoft.com/office/drawing/2014/main" id="{511DFF31-27CE-4915-8558-0CAAA481D4F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19" name="Text Box 8">
          <a:extLst>
            <a:ext uri="{FF2B5EF4-FFF2-40B4-BE49-F238E27FC236}">
              <a16:creationId xmlns:a16="http://schemas.microsoft.com/office/drawing/2014/main" id="{527D6495-FDF1-487D-B96D-0FD10EFC63D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20" name="Text Box 9">
          <a:extLst>
            <a:ext uri="{FF2B5EF4-FFF2-40B4-BE49-F238E27FC236}">
              <a16:creationId xmlns:a16="http://schemas.microsoft.com/office/drawing/2014/main" id="{F669F907-E707-4966-A5E8-74C0BA058DE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5AB1B175-5776-49E1-8E89-11EC17C4453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96541F6A-4CBB-4B9E-951E-A8C06B07187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21CF6802-9F62-4A92-B7D9-1DD0F433DF9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24" name="Text Box 9">
          <a:extLst>
            <a:ext uri="{FF2B5EF4-FFF2-40B4-BE49-F238E27FC236}">
              <a16:creationId xmlns:a16="http://schemas.microsoft.com/office/drawing/2014/main" id="{0807143B-B2BD-4585-8B95-6F4528868A5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25" name="Text Box 8">
          <a:extLst>
            <a:ext uri="{FF2B5EF4-FFF2-40B4-BE49-F238E27FC236}">
              <a16:creationId xmlns:a16="http://schemas.microsoft.com/office/drawing/2014/main" id="{077DFE56-6C36-4884-B674-4CBA38E1AC2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26" name="Text Box 9">
          <a:extLst>
            <a:ext uri="{FF2B5EF4-FFF2-40B4-BE49-F238E27FC236}">
              <a16:creationId xmlns:a16="http://schemas.microsoft.com/office/drawing/2014/main" id="{43143850-AF2B-4AAC-8A21-A3D45D493F6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27" name="Text Box 8">
          <a:extLst>
            <a:ext uri="{FF2B5EF4-FFF2-40B4-BE49-F238E27FC236}">
              <a16:creationId xmlns:a16="http://schemas.microsoft.com/office/drawing/2014/main" id="{A0B4909A-5F3E-4976-9586-A2505A600C7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28" name="Text Box 9">
          <a:extLst>
            <a:ext uri="{FF2B5EF4-FFF2-40B4-BE49-F238E27FC236}">
              <a16:creationId xmlns:a16="http://schemas.microsoft.com/office/drawing/2014/main" id="{07D0167E-07C4-48D8-9087-11AEEB8B808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29" name="Text Box 8">
          <a:extLst>
            <a:ext uri="{FF2B5EF4-FFF2-40B4-BE49-F238E27FC236}">
              <a16:creationId xmlns:a16="http://schemas.microsoft.com/office/drawing/2014/main" id="{9495CE1F-FB74-4857-8872-7D3BA988548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30" name="Text Box 9">
          <a:extLst>
            <a:ext uri="{FF2B5EF4-FFF2-40B4-BE49-F238E27FC236}">
              <a16:creationId xmlns:a16="http://schemas.microsoft.com/office/drawing/2014/main" id="{FD004842-CD9B-4AF8-B19B-8A395B167A6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31" name="Text Box 8">
          <a:extLst>
            <a:ext uri="{FF2B5EF4-FFF2-40B4-BE49-F238E27FC236}">
              <a16:creationId xmlns:a16="http://schemas.microsoft.com/office/drawing/2014/main" id="{CB697637-0F04-4F47-B2B7-85FECC3B7D7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32" name="Text Box 9">
          <a:extLst>
            <a:ext uri="{FF2B5EF4-FFF2-40B4-BE49-F238E27FC236}">
              <a16:creationId xmlns:a16="http://schemas.microsoft.com/office/drawing/2014/main" id="{76FC998B-E1F3-4C40-B2F7-DF07B8EE49C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33" name="Text Box 8">
          <a:extLst>
            <a:ext uri="{FF2B5EF4-FFF2-40B4-BE49-F238E27FC236}">
              <a16:creationId xmlns:a16="http://schemas.microsoft.com/office/drawing/2014/main" id="{11B78863-1DA1-484F-AB98-2DFF4C6B895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34" name="Text Box 9">
          <a:extLst>
            <a:ext uri="{FF2B5EF4-FFF2-40B4-BE49-F238E27FC236}">
              <a16:creationId xmlns:a16="http://schemas.microsoft.com/office/drawing/2014/main" id="{99721568-4AFB-49C9-9F57-524CE78BDE1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35" name="Text Box 8">
          <a:extLst>
            <a:ext uri="{FF2B5EF4-FFF2-40B4-BE49-F238E27FC236}">
              <a16:creationId xmlns:a16="http://schemas.microsoft.com/office/drawing/2014/main" id="{04E9FCE9-2625-4233-A7CC-02A6089BB45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36" name="Text Box 9">
          <a:extLst>
            <a:ext uri="{FF2B5EF4-FFF2-40B4-BE49-F238E27FC236}">
              <a16:creationId xmlns:a16="http://schemas.microsoft.com/office/drawing/2014/main" id="{2A36C4A4-D23F-4F1E-89DC-B41508ABC01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37" name="Text Box 8">
          <a:extLst>
            <a:ext uri="{FF2B5EF4-FFF2-40B4-BE49-F238E27FC236}">
              <a16:creationId xmlns:a16="http://schemas.microsoft.com/office/drawing/2014/main" id="{E91C312C-578E-4BAF-AD66-CFACDB1E37C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38" name="Text Box 9">
          <a:extLst>
            <a:ext uri="{FF2B5EF4-FFF2-40B4-BE49-F238E27FC236}">
              <a16:creationId xmlns:a16="http://schemas.microsoft.com/office/drawing/2014/main" id="{ACAF8971-0AAA-4623-A057-9C09E05EF03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39" name="Text Box 8">
          <a:extLst>
            <a:ext uri="{FF2B5EF4-FFF2-40B4-BE49-F238E27FC236}">
              <a16:creationId xmlns:a16="http://schemas.microsoft.com/office/drawing/2014/main" id="{22BCEA4C-BCCA-4E71-9A45-9DE5C2DAD36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40" name="Text Box 9">
          <a:extLst>
            <a:ext uri="{FF2B5EF4-FFF2-40B4-BE49-F238E27FC236}">
              <a16:creationId xmlns:a16="http://schemas.microsoft.com/office/drawing/2014/main" id="{BED91F47-35C9-4475-9AEF-C0E80A19E90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41" name="Text Box 8">
          <a:extLst>
            <a:ext uri="{FF2B5EF4-FFF2-40B4-BE49-F238E27FC236}">
              <a16:creationId xmlns:a16="http://schemas.microsoft.com/office/drawing/2014/main" id="{6407ADB0-5256-464F-B2F1-47D9B556C14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42" name="Text Box 9">
          <a:extLst>
            <a:ext uri="{FF2B5EF4-FFF2-40B4-BE49-F238E27FC236}">
              <a16:creationId xmlns:a16="http://schemas.microsoft.com/office/drawing/2014/main" id="{A5E10804-99B8-4FD2-A1CE-5E2D8BCB8A6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43" name="Text Box 8">
          <a:extLst>
            <a:ext uri="{FF2B5EF4-FFF2-40B4-BE49-F238E27FC236}">
              <a16:creationId xmlns:a16="http://schemas.microsoft.com/office/drawing/2014/main" id="{1CC2902F-38B0-49DC-801C-EEA3E61ACDB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44" name="Text Box 9">
          <a:extLst>
            <a:ext uri="{FF2B5EF4-FFF2-40B4-BE49-F238E27FC236}">
              <a16:creationId xmlns:a16="http://schemas.microsoft.com/office/drawing/2014/main" id="{842E41CA-038F-447B-ADE7-5936B22F874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45" name="Text Box 8">
          <a:extLst>
            <a:ext uri="{FF2B5EF4-FFF2-40B4-BE49-F238E27FC236}">
              <a16:creationId xmlns:a16="http://schemas.microsoft.com/office/drawing/2014/main" id="{A62D4F8C-D281-4999-A55F-35A4CC48572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46" name="Text Box 9">
          <a:extLst>
            <a:ext uri="{FF2B5EF4-FFF2-40B4-BE49-F238E27FC236}">
              <a16:creationId xmlns:a16="http://schemas.microsoft.com/office/drawing/2014/main" id="{1083DF04-4B77-46AE-A45C-7B25A17B731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47" name="Text Box 8">
          <a:extLst>
            <a:ext uri="{FF2B5EF4-FFF2-40B4-BE49-F238E27FC236}">
              <a16:creationId xmlns:a16="http://schemas.microsoft.com/office/drawing/2014/main" id="{DB61D923-357C-4483-86C1-7EBC2F2D2CB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48" name="Text Box 9">
          <a:extLst>
            <a:ext uri="{FF2B5EF4-FFF2-40B4-BE49-F238E27FC236}">
              <a16:creationId xmlns:a16="http://schemas.microsoft.com/office/drawing/2014/main" id="{8D1433CC-4BB6-4AA6-82B3-8BB09480AB5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49" name="Text Box 8">
          <a:extLst>
            <a:ext uri="{FF2B5EF4-FFF2-40B4-BE49-F238E27FC236}">
              <a16:creationId xmlns:a16="http://schemas.microsoft.com/office/drawing/2014/main" id="{B13F2CAF-4E95-4111-B640-13DFB3CAC7C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50" name="Text Box 9">
          <a:extLst>
            <a:ext uri="{FF2B5EF4-FFF2-40B4-BE49-F238E27FC236}">
              <a16:creationId xmlns:a16="http://schemas.microsoft.com/office/drawing/2014/main" id="{E33AA36C-EE04-4B35-BDE8-54D6A29916A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51" name="Text Box 8">
          <a:extLst>
            <a:ext uri="{FF2B5EF4-FFF2-40B4-BE49-F238E27FC236}">
              <a16:creationId xmlns:a16="http://schemas.microsoft.com/office/drawing/2014/main" id="{D0A3B7B1-0AB7-444E-BD8B-F24191EFD47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C43C154C-FE60-4B94-998B-95DD6A5EB4A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53" name="Text Box 8">
          <a:extLst>
            <a:ext uri="{FF2B5EF4-FFF2-40B4-BE49-F238E27FC236}">
              <a16:creationId xmlns:a16="http://schemas.microsoft.com/office/drawing/2014/main" id="{F7967085-6265-4F7B-AD2D-1A60F22525C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054" name="Text Box 9">
          <a:extLst>
            <a:ext uri="{FF2B5EF4-FFF2-40B4-BE49-F238E27FC236}">
              <a16:creationId xmlns:a16="http://schemas.microsoft.com/office/drawing/2014/main" id="{F1CFEC0B-A8E5-478E-896D-3B26DF8353F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55" name="Text Box 8">
          <a:extLst>
            <a:ext uri="{FF2B5EF4-FFF2-40B4-BE49-F238E27FC236}">
              <a16:creationId xmlns:a16="http://schemas.microsoft.com/office/drawing/2014/main" id="{9B5CF277-3F43-4F71-86CC-3455057241D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56" name="Text Box 9">
          <a:extLst>
            <a:ext uri="{FF2B5EF4-FFF2-40B4-BE49-F238E27FC236}">
              <a16:creationId xmlns:a16="http://schemas.microsoft.com/office/drawing/2014/main" id="{B653FE69-C52A-4FC9-B60B-93E600C5ECF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2D2E5E82-9AFF-4C26-A8B4-9B7BD7A9FDB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BFB9A650-0EC3-4414-B3D7-5000AE1F4D3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59" name="Text Box 8">
          <a:extLst>
            <a:ext uri="{FF2B5EF4-FFF2-40B4-BE49-F238E27FC236}">
              <a16:creationId xmlns:a16="http://schemas.microsoft.com/office/drawing/2014/main" id="{6FC21BE2-9660-44BD-8165-1366C9CBBD6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60" name="Text Box 9">
          <a:extLst>
            <a:ext uri="{FF2B5EF4-FFF2-40B4-BE49-F238E27FC236}">
              <a16:creationId xmlns:a16="http://schemas.microsoft.com/office/drawing/2014/main" id="{B171EFC3-093B-4783-BC3C-A5DC3ED5EAE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0763326A-FF53-4946-A163-B75117E1498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62" name="Text Box 9">
          <a:extLst>
            <a:ext uri="{FF2B5EF4-FFF2-40B4-BE49-F238E27FC236}">
              <a16:creationId xmlns:a16="http://schemas.microsoft.com/office/drawing/2014/main" id="{258D389C-605E-4188-AE8F-05AB2A4CB22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063" name="Text Box 8">
          <a:extLst>
            <a:ext uri="{FF2B5EF4-FFF2-40B4-BE49-F238E27FC236}">
              <a16:creationId xmlns:a16="http://schemas.microsoft.com/office/drawing/2014/main" id="{165071A7-C423-410A-BD91-108EAD9B1F1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064" name="Text Box 9">
          <a:extLst>
            <a:ext uri="{FF2B5EF4-FFF2-40B4-BE49-F238E27FC236}">
              <a16:creationId xmlns:a16="http://schemas.microsoft.com/office/drawing/2014/main" id="{1CE4408F-DAFF-4B99-886B-484999E0F8B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065" name="Text Box 8">
          <a:extLst>
            <a:ext uri="{FF2B5EF4-FFF2-40B4-BE49-F238E27FC236}">
              <a16:creationId xmlns:a16="http://schemas.microsoft.com/office/drawing/2014/main" id="{80226025-61A0-4C9A-9EA1-BFD810052AD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066" name="Text Box 9">
          <a:extLst>
            <a:ext uri="{FF2B5EF4-FFF2-40B4-BE49-F238E27FC236}">
              <a16:creationId xmlns:a16="http://schemas.microsoft.com/office/drawing/2014/main" id="{09D30968-E00C-4DF8-ADC3-FD405122C6E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CDF639AF-331F-4105-A072-CFA2D4C9F51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B0D7D1D8-93DA-41D2-9CB8-4D5E00D9E41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69" name="Text Box 8">
          <a:extLst>
            <a:ext uri="{FF2B5EF4-FFF2-40B4-BE49-F238E27FC236}">
              <a16:creationId xmlns:a16="http://schemas.microsoft.com/office/drawing/2014/main" id="{09C61482-E7F3-4C03-97A7-0D3CE769732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70" name="Text Box 9">
          <a:extLst>
            <a:ext uri="{FF2B5EF4-FFF2-40B4-BE49-F238E27FC236}">
              <a16:creationId xmlns:a16="http://schemas.microsoft.com/office/drawing/2014/main" id="{4167171B-81B8-4664-96AA-1B53EE02B69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AE1A27CF-6743-4E55-BB37-B98B8983CD8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A905EA54-5BAF-42D6-BE31-88634651890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73" name="Text Box 8">
          <a:extLst>
            <a:ext uri="{FF2B5EF4-FFF2-40B4-BE49-F238E27FC236}">
              <a16:creationId xmlns:a16="http://schemas.microsoft.com/office/drawing/2014/main" id="{93143420-CD3D-48CC-8EB9-7AE2FBBA334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74" name="Text Box 9">
          <a:extLst>
            <a:ext uri="{FF2B5EF4-FFF2-40B4-BE49-F238E27FC236}">
              <a16:creationId xmlns:a16="http://schemas.microsoft.com/office/drawing/2014/main" id="{49A3CE87-AB5D-4C21-ABD1-041D1C3F10B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075" name="Text Box 8">
          <a:extLst>
            <a:ext uri="{FF2B5EF4-FFF2-40B4-BE49-F238E27FC236}">
              <a16:creationId xmlns:a16="http://schemas.microsoft.com/office/drawing/2014/main" id="{985F0405-14CE-466A-9A29-75FDE25A6A4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076" name="Text Box 9">
          <a:extLst>
            <a:ext uri="{FF2B5EF4-FFF2-40B4-BE49-F238E27FC236}">
              <a16:creationId xmlns:a16="http://schemas.microsoft.com/office/drawing/2014/main" id="{876FB2E4-4F24-4DCF-B0DD-814EB396231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1F11DFB3-86F8-4C5A-A91F-196AC8F3ADA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C373B7CA-318A-44DA-9483-64BC1F40A50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85725</xdr:rowOff>
    </xdr:to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F3FF7704-55C2-4CB0-9760-2878660E679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85725</xdr:rowOff>
    </xdr:to>
    <xdr:sp macro="" textlink="">
      <xdr:nvSpPr>
        <xdr:cNvPr id="1080" name="Text Box 9">
          <a:extLst>
            <a:ext uri="{FF2B5EF4-FFF2-40B4-BE49-F238E27FC236}">
              <a16:creationId xmlns:a16="http://schemas.microsoft.com/office/drawing/2014/main" id="{6F0BD066-F423-4531-A259-7A882C48D07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76200</xdr:rowOff>
    </xdr:to>
    <xdr:sp macro="" textlink="">
      <xdr:nvSpPr>
        <xdr:cNvPr id="1081" name="Text Box 8">
          <a:extLst>
            <a:ext uri="{FF2B5EF4-FFF2-40B4-BE49-F238E27FC236}">
              <a16:creationId xmlns:a16="http://schemas.microsoft.com/office/drawing/2014/main" id="{F9E90048-A1BD-4C2F-81B9-4591C92EE6E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76200</xdr:rowOff>
    </xdr:to>
    <xdr:sp macro="" textlink="">
      <xdr:nvSpPr>
        <xdr:cNvPr id="1082" name="Text Box 9">
          <a:extLst>
            <a:ext uri="{FF2B5EF4-FFF2-40B4-BE49-F238E27FC236}">
              <a16:creationId xmlns:a16="http://schemas.microsoft.com/office/drawing/2014/main" id="{082FEED3-AA6D-4C95-8F54-C2AAFA62DEB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13BAFA5D-D1E1-4651-B00C-ACD76E3A7CA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84" name="Text Box 9">
          <a:extLst>
            <a:ext uri="{FF2B5EF4-FFF2-40B4-BE49-F238E27FC236}">
              <a16:creationId xmlns:a16="http://schemas.microsoft.com/office/drawing/2014/main" id="{8A137EE0-8A25-4987-A979-2D1F2F07814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17268D47-D5DE-41A0-9BDE-05F24D79FCE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036F1162-A277-4297-878C-8285E6C2EA9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087" name="Text Box 8">
          <a:extLst>
            <a:ext uri="{FF2B5EF4-FFF2-40B4-BE49-F238E27FC236}">
              <a16:creationId xmlns:a16="http://schemas.microsoft.com/office/drawing/2014/main" id="{74712337-E18C-487F-B180-36BD8C49B16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088" name="Text Box 9">
          <a:extLst>
            <a:ext uri="{FF2B5EF4-FFF2-40B4-BE49-F238E27FC236}">
              <a16:creationId xmlns:a16="http://schemas.microsoft.com/office/drawing/2014/main" id="{8726E484-F6DB-440B-9052-4A5AD1D4FC4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089" name="Text Box 8">
          <a:extLst>
            <a:ext uri="{FF2B5EF4-FFF2-40B4-BE49-F238E27FC236}">
              <a16:creationId xmlns:a16="http://schemas.microsoft.com/office/drawing/2014/main" id="{B96F21DC-2847-417D-8911-7D2CAB2DA52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090" name="Text Box 9">
          <a:extLst>
            <a:ext uri="{FF2B5EF4-FFF2-40B4-BE49-F238E27FC236}">
              <a16:creationId xmlns:a16="http://schemas.microsoft.com/office/drawing/2014/main" id="{9C5FEA68-206E-4F1E-89BB-1E0CA3A4FF7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91" name="Text Box 8">
          <a:extLst>
            <a:ext uri="{FF2B5EF4-FFF2-40B4-BE49-F238E27FC236}">
              <a16:creationId xmlns:a16="http://schemas.microsoft.com/office/drawing/2014/main" id="{BFB211C9-E5DF-49F7-AE1E-A742289DA05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92" name="Text Box 9">
          <a:extLst>
            <a:ext uri="{FF2B5EF4-FFF2-40B4-BE49-F238E27FC236}">
              <a16:creationId xmlns:a16="http://schemas.microsoft.com/office/drawing/2014/main" id="{E8496C91-EDC6-45BD-8A19-D8B3A129C47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93" name="Text Box 8">
          <a:extLst>
            <a:ext uri="{FF2B5EF4-FFF2-40B4-BE49-F238E27FC236}">
              <a16:creationId xmlns:a16="http://schemas.microsoft.com/office/drawing/2014/main" id="{A6D5203C-ADC7-4CB1-97A2-BF86203A634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94" name="Text Box 9">
          <a:extLst>
            <a:ext uri="{FF2B5EF4-FFF2-40B4-BE49-F238E27FC236}">
              <a16:creationId xmlns:a16="http://schemas.microsoft.com/office/drawing/2014/main" id="{3A7791AC-8C4A-4CFB-A372-E97943DD0C0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id="{58BCAB49-DC70-41FA-B5C9-36272187D0A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C5DDB939-555F-484C-A6A9-CE7C3351363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9A17BAA5-A614-42E2-8697-6129F9532D1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AA6FB56D-0C48-4B6E-B8D2-F7455FEB187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099" name="Text Box 8">
          <a:extLst>
            <a:ext uri="{FF2B5EF4-FFF2-40B4-BE49-F238E27FC236}">
              <a16:creationId xmlns:a16="http://schemas.microsoft.com/office/drawing/2014/main" id="{1418EE55-88B7-46E3-91EC-F9C2AC2E1DA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B26307B3-914B-4136-92DA-A1F6EE2B11D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A7462401-14BD-4F94-83EB-C22F7751083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102" name="Text Box 9">
          <a:extLst>
            <a:ext uri="{FF2B5EF4-FFF2-40B4-BE49-F238E27FC236}">
              <a16:creationId xmlns:a16="http://schemas.microsoft.com/office/drawing/2014/main" id="{DDD1E399-31F7-42F5-ADA8-1908608C1F6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6AF46FA9-F2BD-4A0A-909B-3F1778D7FBC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0376FFFB-DB7D-4E9A-A242-8179CD6AC2C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383204E9-0F6C-4B70-AEC7-1F2C0A0FFC6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971E0CE1-7321-459E-A30F-92DAE9FB3E5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DEAD3F8-E701-43E0-A635-8522CEF08E7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108" name="Text Box 9">
          <a:extLst>
            <a:ext uri="{FF2B5EF4-FFF2-40B4-BE49-F238E27FC236}">
              <a16:creationId xmlns:a16="http://schemas.microsoft.com/office/drawing/2014/main" id="{828C475A-6ECF-458F-8937-31C450EA06A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CDF2A945-F97D-4608-8EFE-D0C58416683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D509D94E-0E77-4AFC-8644-825886652EB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1400B02F-DC21-43B9-8E20-20D1D28FFA7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C468028D-543F-4B0F-B3D5-A0DF549CC04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113" name="Text Box 8">
          <a:extLst>
            <a:ext uri="{FF2B5EF4-FFF2-40B4-BE49-F238E27FC236}">
              <a16:creationId xmlns:a16="http://schemas.microsoft.com/office/drawing/2014/main" id="{40475DFB-A786-4526-8952-FF2ED959047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114" name="Text Box 9">
          <a:extLst>
            <a:ext uri="{FF2B5EF4-FFF2-40B4-BE49-F238E27FC236}">
              <a16:creationId xmlns:a16="http://schemas.microsoft.com/office/drawing/2014/main" id="{8B0CA702-95C2-40B1-9ECE-4CE1468A3AF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85725</xdr:rowOff>
    </xdr:to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7CB309D8-4A9C-4597-AC76-9092B8C9C9B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85725</xdr:rowOff>
    </xdr:to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F86B85B4-7F12-460C-AF37-B67E166872E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76200</xdr:rowOff>
    </xdr:to>
    <xdr:sp macro="" textlink="">
      <xdr:nvSpPr>
        <xdr:cNvPr id="1117" name="Text Box 8">
          <a:extLst>
            <a:ext uri="{FF2B5EF4-FFF2-40B4-BE49-F238E27FC236}">
              <a16:creationId xmlns:a16="http://schemas.microsoft.com/office/drawing/2014/main" id="{72F64A21-1101-4214-BE50-4E5E409ABE8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76200</xdr:rowOff>
    </xdr:to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D9861A52-6951-4DA4-A1E6-574A4696A07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119" name="Text Box 8">
          <a:extLst>
            <a:ext uri="{FF2B5EF4-FFF2-40B4-BE49-F238E27FC236}">
              <a16:creationId xmlns:a16="http://schemas.microsoft.com/office/drawing/2014/main" id="{1C8277E4-8845-4ADA-A93C-2C3A49317FD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57150</xdr:rowOff>
    </xdr:to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37391553-B59E-40FD-B51C-DC93B2D911B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192386D9-7096-4B68-B84B-F3B5BD45A87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47625</xdr:rowOff>
    </xdr:to>
    <xdr:sp macro="" textlink="">
      <xdr:nvSpPr>
        <xdr:cNvPr id="1122" name="Text Box 9">
          <a:extLst>
            <a:ext uri="{FF2B5EF4-FFF2-40B4-BE49-F238E27FC236}">
              <a16:creationId xmlns:a16="http://schemas.microsoft.com/office/drawing/2014/main" id="{15875AF2-46AE-450A-849D-1402ED08B20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123" name="Text Box 8">
          <a:extLst>
            <a:ext uri="{FF2B5EF4-FFF2-40B4-BE49-F238E27FC236}">
              <a16:creationId xmlns:a16="http://schemas.microsoft.com/office/drawing/2014/main" id="{7B57EA4C-5123-4877-B933-45E95998CD6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38100</xdr:rowOff>
    </xdr:to>
    <xdr:sp macro="" textlink="">
      <xdr:nvSpPr>
        <xdr:cNvPr id="1124" name="Text Box 9">
          <a:extLst>
            <a:ext uri="{FF2B5EF4-FFF2-40B4-BE49-F238E27FC236}">
              <a16:creationId xmlns:a16="http://schemas.microsoft.com/office/drawing/2014/main" id="{CDDB0CC5-3D55-4552-A179-A6ED27856EE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23554E23-242B-4AA3-AAD5-C28C5F525CF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79</xdr:row>
      <xdr:rowOff>28575</xdr:rowOff>
    </xdr:to>
    <xdr:sp macro="" textlink="">
      <xdr:nvSpPr>
        <xdr:cNvPr id="1126" name="Text Box 9">
          <a:extLst>
            <a:ext uri="{FF2B5EF4-FFF2-40B4-BE49-F238E27FC236}">
              <a16:creationId xmlns:a16="http://schemas.microsoft.com/office/drawing/2014/main" id="{B98E70DD-3580-4E1F-A22F-463502F7C72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27" name="Text Box 8">
          <a:extLst>
            <a:ext uri="{FF2B5EF4-FFF2-40B4-BE49-F238E27FC236}">
              <a16:creationId xmlns:a16="http://schemas.microsoft.com/office/drawing/2014/main" id="{AE349DD3-7A36-44D3-9024-2501DA623F2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28" name="Text Box 9">
          <a:extLst>
            <a:ext uri="{FF2B5EF4-FFF2-40B4-BE49-F238E27FC236}">
              <a16:creationId xmlns:a16="http://schemas.microsoft.com/office/drawing/2014/main" id="{593F8331-92DA-4B05-A981-9DA924945A6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29" name="Text Box 8">
          <a:extLst>
            <a:ext uri="{FF2B5EF4-FFF2-40B4-BE49-F238E27FC236}">
              <a16:creationId xmlns:a16="http://schemas.microsoft.com/office/drawing/2014/main" id="{1F464099-518E-48EA-96BF-AE5E1E20E79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30" name="Text Box 9">
          <a:extLst>
            <a:ext uri="{FF2B5EF4-FFF2-40B4-BE49-F238E27FC236}">
              <a16:creationId xmlns:a16="http://schemas.microsoft.com/office/drawing/2014/main" id="{4D6BC673-DF3F-4F3A-9F47-F37BD1CDF37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B0C5DF39-E13A-4346-806A-253EE307E0E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D2B220A9-58CE-4221-8503-7B173C9DA1E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33" name="Text Box 8">
          <a:extLst>
            <a:ext uri="{FF2B5EF4-FFF2-40B4-BE49-F238E27FC236}">
              <a16:creationId xmlns:a16="http://schemas.microsoft.com/office/drawing/2014/main" id="{5613E4C1-8F4A-4FDD-88A4-75CBA86A1ED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34" name="Text Box 9">
          <a:extLst>
            <a:ext uri="{FF2B5EF4-FFF2-40B4-BE49-F238E27FC236}">
              <a16:creationId xmlns:a16="http://schemas.microsoft.com/office/drawing/2014/main" id="{50BA386B-D68F-4E06-89FC-80EE261F940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35" name="Text Box 8">
          <a:extLst>
            <a:ext uri="{FF2B5EF4-FFF2-40B4-BE49-F238E27FC236}">
              <a16:creationId xmlns:a16="http://schemas.microsoft.com/office/drawing/2014/main" id="{426F3800-7163-40AC-AABF-B06C91F3136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52BAEB81-7347-4740-8DBB-D082F1DA9B1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id="{56E641B4-7D6A-4024-84D9-D4D5B639264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38" name="Text Box 9">
          <a:extLst>
            <a:ext uri="{FF2B5EF4-FFF2-40B4-BE49-F238E27FC236}">
              <a16:creationId xmlns:a16="http://schemas.microsoft.com/office/drawing/2014/main" id="{05DA433B-D029-46EF-99F4-A33E44D9164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39" name="Text Box 8">
          <a:extLst>
            <a:ext uri="{FF2B5EF4-FFF2-40B4-BE49-F238E27FC236}">
              <a16:creationId xmlns:a16="http://schemas.microsoft.com/office/drawing/2014/main" id="{D9408C54-295E-4A6B-A2BF-E37DFC117B0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40" name="Text Box 9">
          <a:extLst>
            <a:ext uri="{FF2B5EF4-FFF2-40B4-BE49-F238E27FC236}">
              <a16:creationId xmlns:a16="http://schemas.microsoft.com/office/drawing/2014/main" id="{177F8DDB-4569-4041-9DD6-D718B305170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27F15676-8195-4989-BBA1-F2AB4BE9933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42" name="Text Box 9">
          <a:extLst>
            <a:ext uri="{FF2B5EF4-FFF2-40B4-BE49-F238E27FC236}">
              <a16:creationId xmlns:a16="http://schemas.microsoft.com/office/drawing/2014/main" id="{BFD46EEF-3EF2-4D11-944F-ED084EDCFE2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EF83E48F-3177-40E6-B85E-E5870B0D3CF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B766FF36-68D3-4E5C-B806-42132C8F7EF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45" name="Text Box 8">
          <a:extLst>
            <a:ext uri="{FF2B5EF4-FFF2-40B4-BE49-F238E27FC236}">
              <a16:creationId xmlns:a16="http://schemas.microsoft.com/office/drawing/2014/main" id="{A537EA32-F7D7-4D86-9DC3-1E85A577ED4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46" name="Text Box 9">
          <a:extLst>
            <a:ext uri="{FF2B5EF4-FFF2-40B4-BE49-F238E27FC236}">
              <a16:creationId xmlns:a16="http://schemas.microsoft.com/office/drawing/2014/main" id="{F595DB73-91BC-4428-82C0-D2E8B541483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FAD8688E-4306-404B-ADE7-8B9038C7C7F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48" name="Text Box 9">
          <a:extLst>
            <a:ext uri="{FF2B5EF4-FFF2-40B4-BE49-F238E27FC236}">
              <a16:creationId xmlns:a16="http://schemas.microsoft.com/office/drawing/2014/main" id="{6B2550BC-F822-4747-9215-01AD398F961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id="{A636D507-ED65-4192-A923-0B1ACCDA601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0B81664E-DF30-4EF7-94FD-FF5B8C2AB45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8BE01F09-ECBB-4C30-A398-EF2E2EE39A8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52" name="Text Box 9">
          <a:extLst>
            <a:ext uri="{FF2B5EF4-FFF2-40B4-BE49-F238E27FC236}">
              <a16:creationId xmlns:a16="http://schemas.microsoft.com/office/drawing/2014/main" id="{BBDF0304-ACB5-49C1-A929-048389DD590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53" name="Text Box 8">
          <a:extLst>
            <a:ext uri="{FF2B5EF4-FFF2-40B4-BE49-F238E27FC236}">
              <a16:creationId xmlns:a16="http://schemas.microsoft.com/office/drawing/2014/main" id="{F73E15AD-C3D7-4CE7-9E67-A06D385C506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54" name="Text Box 9">
          <a:extLst>
            <a:ext uri="{FF2B5EF4-FFF2-40B4-BE49-F238E27FC236}">
              <a16:creationId xmlns:a16="http://schemas.microsoft.com/office/drawing/2014/main" id="{17F2E3DB-4197-4E4D-94AF-E447E50FC4F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E333EB6E-49DC-4824-9AC5-3A30B6E37E8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FB63933D-4C06-4709-BE96-35E279B6B1F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57" name="Text Box 8">
          <a:extLst>
            <a:ext uri="{FF2B5EF4-FFF2-40B4-BE49-F238E27FC236}">
              <a16:creationId xmlns:a16="http://schemas.microsoft.com/office/drawing/2014/main" id="{28E4A735-6565-4802-AACE-3B919EFF977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58" name="Text Box 9">
          <a:extLst>
            <a:ext uri="{FF2B5EF4-FFF2-40B4-BE49-F238E27FC236}">
              <a16:creationId xmlns:a16="http://schemas.microsoft.com/office/drawing/2014/main" id="{296E28C9-7C28-4D22-82D1-C0A2530E228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59" name="Text Box 8">
          <a:extLst>
            <a:ext uri="{FF2B5EF4-FFF2-40B4-BE49-F238E27FC236}">
              <a16:creationId xmlns:a16="http://schemas.microsoft.com/office/drawing/2014/main" id="{F880DBC8-3F98-4CBD-9979-DC143C31671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60" name="Text Box 9">
          <a:extLst>
            <a:ext uri="{FF2B5EF4-FFF2-40B4-BE49-F238E27FC236}">
              <a16:creationId xmlns:a16="http://schemas.microsoft.com/office/drawing/2014/main" id="{1670994B-5806-4F9D-A711-FB0B8D7345B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417DCA2E-BD39-486F-B59A-E30E89E3DBE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62" name="Text Box 9">
          <a:extLst>
            <a:ext uri="{FF2B5EF4-FFF2-40B4-BE49-F238E27FC236}">
              <a16:creationId xmlns:a16="http://schemas.microsoft.com/office/drawing/2014/main" id="{58FA2E7F-E7E7-4295-9590-737E8B5021A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63" name="Text Box 8">
          <a:extLst>
            <a:ext uri="{FF2B5EF4-FFF2-40B4-BE49-F238E27FC236}">
              <a16:creationId xmlns:a16="http://schemas.microsoft.com/office/drawing/2014/main" id="{AF5D972C-9851-4F42-8591-106C023A802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64" name="Text Box 9">
          <a:extLst>
            <a:ext uri="{FF2B5EF4-FFF2-40B4-BE49-F238E27FC236}">
              <a16:creationId xmlns:a16="http://schemas.microsoft.com/office/drawing/2014/main" id="{678C0D3A-C5CE-413F-84F6-FC80098D7DD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65" name="Text Box 8">
          <a:extLst>
            <a:ext uri="{FF2B5EF4-FFF2-40B4-BE49-F238E27FC236}">
              <a16:creationId xmlns:a16="http://schemas.microsoft.com/office/drawing/2014/main" id="{B49011A3-A0CE-4780-B48B-7171CA431D8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66" name="Text Box 9">
          <a:extLst>
            <a:ext uri="{FF2B5EF4-FFF2-40B4-BE49-F238E27FC236}">
              <a16:creationId xmlns:a16="http://schemas.microsoft.com/office/drawing/2014/main" id="{E252A084-04B0-4231-A689-8882B874BE3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67" name="Text Box 8">
          <a:extLst>
            <a:ext uri="{FF2B5EF4-FFF2-40B4-BE49-F238E27FC236}">
              <a16:creationId xmlns:a16="http://schemas.microsoft.com/office/drawing/2014/main" id="{48274799-211B-42C4-B74E-0D01CFC3784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68" name="Text Box 9">
          <a:extLst>
            <a:ext uri="{FF2B5EF4-FFF2-40B4-BE49-F238E27FC236}">
              <a16:creationId xmlns:a16="http://schemas.microsoft.com/office/drawing/2014/main" id="{259151AD-9854-4D67-BCA3-E205D18742D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69" name="Text Box 8">
          <a:extLst>
            <a:ext uri="{FF2B5EF4-FFF2-40B4-BE49-F238E27FC236}">
              <a16:creationId xmlns:a16="http://schemas.microsoft.com/office/drawing/2014/main" id="{1D89239C-E822-4EBC-8683-F7C64C1CAE9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70" name="Text Box 9">
          <a:extLst>
            <a:ext uri="{FF2B5EF4-FFF2-40B4-BE49-F238E27FC236}">
              <a16:creationId xmlns:a16="http://schemas.microsoft.com/office/drawing/2014/main" id="{8CED4080-0641-4783-A8B2-F9016C664EA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71" name="Text Box 8">
          <a:extLst>
            <a:ext uri="{FF2B5EF4-FFF2-40B4-BE49-F238E27FC236}">
              <a16:creationId xmlns:a16="http://schemas.microsoft.com/office/drawing/2014/main" id="{AC8E9FFC-243F-4578-ADD9-287590945C0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72" name="Text Box 9">
          <a:extLst>
            <a:ext uri="{FF2B5EF4-FFF2-40B4-BE49-F238E27FC236}">
              <a16:creationId xmlns:a16="http://schemas.microsoft.com/office/drawing/2014/main" id="{03AC7414-A6F8-425F-843F-B88F5EFF72A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73" name="Text Box 8">
          <a:extLst>
            <a:ext uri="{FF2B5EF4-FFF2-40B4-BE49-F238E27FC236}">
              <a16:creationId xmlns:a16="http://schemas.microsoft.com/office/drawing/2014/main" id="{8924D99F-15B9-4F2C-B5F5-9397D3B0D96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74" name="Text Box 9">
          <a:extLst>
            <a:ext uri="{FF2B5EF4-FFF2-40B4-BE49-F238E27FC236}">
              <a16:creationId xmlns:a16="http://schemas.microsoft.com/office/drawing/2014/main" id="{499A32E8-2CA5-4AD1-8971-3325AAC73A2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id="{BF7B0378-CF9F-457A-A2DE-3BAEA7C6D4D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76" name="Text Box 9">
          <a:extLst>
            <a:ext uri="{FF2B5EF4-FFF2-40B4-BE49-F238E27FC236}">
              <a16:creationId xmlns:a16="http://schemas.microsoft.com/office/drawing/2014/main" id="{84613FF2-32D3-46BC-88B4-4F899BE7AF1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77" name="Text Box 8">
          <a:extLst>
            <a:ext uri="{FF2B5EF4-FFF2-40B4-BE49-F238E27FC236}">
              <a16:creationId xmlns:a16="http://schemas.microsoft.com/office/drawing/2014/main" id="{E79198D1-D17C-4182-A5D7-E383640578A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78" name="Text Box 9">
          <a:extLst>
            <a:ext uri="{FF2B5EF4-FFF2-40B4-BE49-F238E27FC236}">
              <a16:creationId xmlns:a16="http://schemas.microsoft.com/office/drawing/2014/main" id="{1C1B0F82-1DE0-4AAF-8F90-3E8669631FC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F4F7278A-D597-41B8-9A0B-50EE71B8C0F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80" name="Text Box 9">
          <a:extLst>
            <a:ext uri="{FF2B5EF4-FFF2-40B4-BE49-F238E27FC236}">
              <a16:creationId xmlns:a16="http://schemas.microsoft.com/office/drawing/2014/main" id="{4DB614D2-F1D6-4B80-88A0-FEF1E17BA27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81" name="Text Box 8">
          <a:extLst>
            <a:ext uri="{FF2B5EF4-FFF2-40B4-BE49-F238E27FC236}">
              <a16:creationId xmlns:a16="http://schemas.microsoft.com/office/drawing/2014/main" id="{326A2516-F9DC-4654-A111-DA6F890A25D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82" name="Text Box 9">
          <a:extLst>
            <a:ext uri="{FF2B5EF4-FFF2-40B4-BE49-F238E27FC236}">
              <a16:creationId xmlns:a16="http://schemas.microsoft.com/office/drawing/2014/main" id="{84995E00-1E79-4F36-92CF-F7B78EAA590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83" name="Text Box 8">
          <a:extLst>
            <a:ext uri="{FF2B5EF4-FFF2-40B4-BE49-F238E27FC236}">
              <a16:creationId xmlns:a16="http://schemas.microsoft.com/office/drawing/2014/main" id="{CA9180E6-3737-42A2-A15B-5B1E5F4A65A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84" name="Text Box 9">
          <a:extLst>
            <a:ext uri="{FF2B5EF4-FFF2-40B4-BE49-F238E27FC236}">
              <a16:creationId xmlns:a16="http://schemas.microsoft.com/office/drawing/2014/main" id="{A70F28B5-36D8-468E-AE71-9AA5B0BB9F8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85" name="Text Box 8">
          <a:extLst>
            <a:ext uri="{FF2B5EF4-FFF2-40B4-BE49-F238E27FC236}">
              <a16:creationId xmlns:a16="http://schemas.microsoft.com/office/drawing/2014/main" id="{B0D5DA1A-3DDD-454F-8E5F-3EE88494A5B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86" name="Text Box 9">
          <a:extLst>
            <a:ext uri="{FF2B5EF4-FFF2-40B4-BE49-F238E27FC236}">
              <a16:creationId xmlns:a16="http://schemas.microsoft.com/office/drawing/2014/main" id="{243CFE46-3835-4AD6-A371-5F94D2479F4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87" name="Text Box 8">
          <a:extLst>
            <a:ext uri="{FF2B5EF4-FFF2-40B4-BE49-F238E27FC236}">
              <a16:creationId xmlns:a16="http://schemas.microsoft.com/office/drawing/2014/main" id="{BF7F5ED0-ED90-4B3B-A335-850B96E1D0D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88" name="Text Box 9">
          <a:extLst>
            <a:ext uri="{FF2B5EF4-FFF2-40B4-BE49-F238E27FC236}">
              <a16:creationId xmlns:a16="http://schemas.microsoft.com/office/drawing/2014/main" id="{D6BCDF87-AF9E-48A5-9992-17BC690AF09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89" name="Text Box 8">
          <a:extLst>
            <a:ext uri="{FF2B5EF4-FFF2-40B4-BE49-F238E27FC236}">
              <a16:creationId xmlns:a16="http://schemas.microsoft.com/office/drawing/2014/main" id="{CA4ED8D0-2C84-4F45-A53B-14C10C8E71D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90" name="Text Box 9">
          <a:extLst>
            <a:ext uri="{FF2B5EF4-FFF2-40B4-BE49-F238E27FC236}">
              <a16:creationId xmlns:a16="http://schemas.microsoft.com/office/drawing/2014/main" id="{47BDE9B0-DD06-4514-A631-E18EFCBA7C7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id="{32C9CE21-3619-4C16-941A-1F8FD3A292D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BA50D061-F612-4E71-B950-CF56352B1AD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F7DDEC90-365E-4261-8995-FBF034F3CF6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94" name="Text Box 9">
          <a:extLst>
            <a:ext uri="{FF2B5EF4-FFF2-40B4-BE49-F238E27FC236}">
              <a16:creationId xmlns:a16="http://schemas.microsoft.com/office/drawing/2014/main" id="{1BA94A47-9FF9-41FE-BF82-EDD0EE4810B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95" name="Text Box 8">
          <a:extLst>
            <a:ext uri="{FF2B5EF4-FFF2-40B4-BE49-F238E27FC236}">
              <a16:creationId xmlns:a16="http://schemas.microsoft.com/office/drawing/2014/main" id="{7665FDB0-79F4-4AB2-B2A2-64F176BB50C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ACCB938C-9788-4758-A2C3-ECEB3AECF68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FA3EEDD9-E7AB-47BF-8A44-32D98CB5DAC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198" name="Text Box 9">
          <a:extLst>
            <a:ext uri="{FF2B5EF4-FFF2-40B4-BE49-F238E27FC236}">
              <a16:creationId xmlns:a16="http://schemas.microsoft.com/office/drawing/2014/main" id="{20E281E1-7AB7-4DD3-9A4F-4A09B45CDE3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199" name="Text Box 8">
          <a:extLst>
            <a:ext uri="{FF2B5EF4-FFF2-40B4-BE49-F238E27FC236}">
              <a16:creationId xmlns:a16="http://schemas.microsoft.com/office/drawing/2014/main" id="{9D9BF50D-C044-42AA-B091-9B5CF8EB7F6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00" name="Text Box 9">
          <a:extLst>
            <a:ext uri="{FF2B5EF4-FFF2-40B4-BE49-F238E27FC236}">
              <a16:creationId xmlns:a16="http://schemas.microsoft.com/office/drawing/2014/main" id="{8784D663-B2C4-4BA5-BC2E-AF2A8106173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01" name="Text Box 8">
          <a:extLst>
            <a:ext uri="{FF2B5EF4-FFF2-40B4-BE49-F238E27FC236}">
              <a16:creationId xmlns:a16="http://schemas.microsoft.com/office/drawing/2014/main" id="{4BA05438-D2EE-455E-A219-6A587479490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02" name="Text Box 9">
          <a:extLst>
            <a:ext uri="{FF2B5EF4-FFF2-40B4-BE49-F238E27FC236}">
              <a16:creationId xmlns:a16="http://schemas.microsoft.com/office/drawing/2014/main" id="{2E6E38A2-3225-460F-A230-D7333B9F0EA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03" name="Text Box 8">
          <a:extLst>
            <a:ext uri="{FF2B5EF4-FFF2-40B4-BE49-F238E27FC236}">
              <a16:creationId xmlns:a16="http://schemas.microsoft.com/office/drawing/2014/main" id="{52CEAF43-C0A2-49E4-97C1-2895F58EAC3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04" name="Text Box 9">
          <a:extLst>
            <a:ext uri="{FF2B5EF4-FFF2-40B4-BE49-F238E27FC236}">
              <a16:creationId xmlns:a16="http://schemas.microsoft.com/office/drawing/2014/main" id="{A300D1A5-C0B9-4A19-A463-4DA98FAE5CF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05" name="Text Box 8">
          <a:extLst>
            <a:ext uri="{FF2B5EF4-FFF2-40B4-BE49-F238E27FC236}">
              <a16:creationId xmlns:a16="http://schemas.microsoft.com/office/drawing/2014/main" id="{6E25DCCA-2F27-4602-B8A4-772483A317C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06" name="Text Box 9">
          <a:extLst>
            <a:ext uri="{FF2B5EF4-FFF2-40B4-BE49-F238E27FC236}">
              <a16:creationId xmlns:a16="http://schemas.microsoft.com/office/drawing/2014/main" id="{9104F8DD-5020-40EF-A6BD-FCED9D4F326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07" name="Text Box 8">
          <a:extLst>
            <a:ext uri="{FF2B5EF4-FFF2-40B4-BE49-F238E27FC236}">
              <a16:creationId xmlns:a16="http://schemas.microsoft.com/office/drawing/2014/main" id="{D4ADF555-D29F-4107-8B29-FFF4F1F41D8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08" name="Text Box 9">
          <a:extLst>
            <a:ext uri="{FF2B5EF4-FFF2-40B4-BE49-F238E27FC236}">
              <a16:creationId xmlns:a16="http://schemas.microsoft.com/office/drawing/2014/main" id="{ACB2BC91-EDEF-4213-9A39-370D399BE3F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09" name="Text Box 8">
          <a:extLst>
            <a:ext uri="{FF2B5EF4-FFF2-40B4-BE49-F238E27FC236}">
              <a16:creationId xmlns:a16="http://schemas.microsoft.com/office/drawing/2014/main" id="{3CF5762A-33EE-4B32-BBA5-06B4A0F8EED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10" name="Text Box 9">
          <a:extLst>
            <a:ext uri="{FF2B5EF4-FFF2-40B4-BE49-F238E27FC236}">
              <a16:creationId xmlns:a16="http://schemas.microsoft.com/office/drawing/2014/main" id="{04AB9D3E-6893-49C0-901B-84F9EF939B0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11" name="Text Box 8">
          <a:extLst>
            <a:ext uri="{FF2B5EF4-FFF2-40B4-BE49-F238E27FC236}">
              <a16:creationId xmlns:a16="http://schemas.microsoft.com/office/drawing/2014/main" id="{D5900406-CE30-475F-AA52-F1A7296C466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12" name="Text Box 9">
          <a:extLst>
            <a:ext uri="{FF2B5EF4-FFF2-40B4-BE49-F238E27FC236}">
              <a16:creationId xmlns:a16="http://schemas.microsoft.com/office/drawing/2014/main" id="{7A22D678-0402-44AC-BE3A-68D7D690041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13" name="Text Box 8">
          <a:extLst>
            <a:ext uri="{FF2B5EF4-FFF2-40B4-BE49-F238E27FC236}">
              <a16:creationId xmlns:a16="http://schemas.microsoft.com/office/drawing/2014/main" id="{6A821CB5-DE1D-4A66-BB6F-4D6DF30879C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14" name="Text Box 9">
          <a:extLst>
            <a:ext uri="{FF2B5EF4-FFF2-40B4-BE49-F238E27FC236}">
              <a16:creationId xmlns:a16="http://schemas.microsoft.com/office/drawing/2014/main" id="{FF95311E-1D8B-4760-BC7D-E90734500BB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15" name="Text Box 8">
          <a:extLst>
            <a:ext uri="{FF2B5EF4-FFF2-40B4-BE49-F238E27FC236}">
              <a16:creationId xmlns:a16="http://schemas.microsoft.com/office/drawing/2014/main" id="{A804FB21-546A-4B78-8C1A-228066BD689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16" name="Text Box 9">
          <a:extLst>
            <a:ext uri="{FF2B5EF4-FFF2-40B4-BE49-F238E27FC236}">
              <a16:creationId xmlns:a16="http://schemas.microsoft.com/office/drawing/2014/main" id="{168BB450-BB18-491A-AA97-F226413E684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17" name="Text Box 8">
          <a:extLst>
            <a:ext uri="{FF2B5EF4-FFF2-40B4-BE49-F238E27FC236}">
              <a16:creationId xmlns:a16="http://schemas.microsoft.com/office/drawing/2014/main" id="{FDE31116-F694-4BE9-B0CA-384A91CCCB1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18" name="Text Box 9">
          <a:extLst>
            <a:ext uri="{FF2B5EF4-FFF2-40B4-BE49-F238E27FC236}">
              <a16:creationId xmlns:a16="http://schemas.microsoft.com/office/drawing/2014/main" id="{66377B8E-B491-42C1-97D3-607CC501727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id="{9C6662B6-3659-4EB3-8B59-B1297702CEA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20" name="Text Box 9">
          <a:extLst>
            <a:ext uri="{FF2B5EF4-FFF2-40B4-BE49-F238E27FC236}">
              <a16:creationId xmlns:a16="http://schemas.microsoft.com/office/drawing/2014/main" id="{47BD3B85-AB34-4337-BB80-2195A1628ED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21" name="Text Box 8">
          <a:extLst>
            <a:ext uri="{FF2B5EF4-FFF2-40B4-BE49-F238E27FC236}">
              <a16:creationId xmlns:a16="http://schemas.microsoft.com/office/drawing/2014/main" id="{76480214-FAD9-48F6-9E1A-529F3349698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22" name="Text Box 9">
          <a:extLst>
            <a:ext uri="{FF2B5EF4-FFF2-40B4-BE49-F238E27FC236}">
              <a16:creationId xmlns:a16="http://schemas.microsoft.com/office/drawing/2014/main" id="{A0866F7B-0125-427B-AB2A-4FA319EBAA1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23" name="Text Box 8">
          <a:extLst>
            <a:ext uri="{FF2B5EF4-FFF2-40B4-BE49-F238E27FC236}">
              <a16:creationId xmlns:a16="http://schemas.microsoft.com/office/drawing/2014/main" id="{3768E788-13AD-47B5-9888-95E7E055304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24" name="Text Box 9">
          <a:extLst>
            <a:ext uri="{FF2B5EF4-FFF2-40B4-BE49-F238E27FC236}">
              <a16:creationId xmlns:a16="http://schemas.microsoft.com/office/drawing/2014/main" id="{8FEED11A-9B6A-43F3-95F7-AB9DBE0D74F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6F28091F-915C-4EBA-AA37-BBFD3E6A5A3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26" name="Text Box 9">
          <a:extLst>
            <a:ext uri="{FF2B5EF4-FFF2-40B4-BE49-F238E27FC236}">
              <a16:creationId xmlns:a16="http://schemas.microsoft.com/office/drawing/2014/main" id="{B14E69D8-4C01-4C99-B3DD-2C88B4A7574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27" name="Text Box 8">
          <a:extLst>
            <a:ext uri="{FF2B5EF4-FFF2-40B4-BE49-F238E27FC236}">
              <a16:creationId xmlns:a16="http://schemas.microsoft.com/office/drawing/2014/main" id="{A1DAA09D-4B7A-4616-8299-8F88097562E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28" name="Text Box 9">
          <a:extLst>
            <a:ext uri="{FF2B5EF4-FFF2-40B4-BE49-F238E27FC236}">
              <a16:creationId xmlns:a16="http://schemas.microsoft.com/office/drawing/2014/main" id="{4A74ABBC-EA4B-44CE-BD4B-4B1993F9680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29" name="Text Box 8">
          <a:extLst>
            <a:ext uri="{FF2B5EF4-FFF2-40B4-BE49-F238E27FC236}">
              <a16:creationId xmlns:a16="http://schemas.microsoft.com/office/drawing/2014/main" id="{2C74DC67-D07A-4A96-989B-60552131D8C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30" name="Text Box 9">
          <a:extLst>
            <a:ext uri="{FF2B5EF4-FFF2-40B4-BE49-F238E27FC236}">
              <a16:creationId xmlns:a16="http://schemas.microsoft.com/office/drawing/2014/main" id="{621601A0-6F7B-4EE0-9759-414BEA89A88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31" name="Text Box 8">
          <a:extLst>
            <a:ext uri="{FF2B5EF4-FFF2-40B4-BE49-F238E27FC236}">
              <a16:creationId xmlns:a16="http://schemas.microsoft.com/office/drawing/2014/main" id="{25B11F73-F5FD-4621-B1B7-AC78F07C0D7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32" name="Text Box 9">
          <a:extLst>
            <a:ext uri="{FF2B5EF4-FFF2-40B4-BE49-F238E27FC236}">
              <a16:creationId xmlns:a16="http://schemas.microsoft.com/office/drawing/2014/main" id="{80F103EB-5C9E-4296-B489-41C9A552276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536D79A9-91C5-40F4-9CB0-9CF08CF6809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ED4F81C8-F6E6-4FFB-8329-B67CAFAFBB1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id="{9964B4D4-8F1D-4EB2-9ECA-69D1EEAC96B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36" name="Text Box 9">
          <a:extLst>
            <a:ext uri="{FF2B5EF4-FFF2-40B4-BE49-F238E27FC236}">
              <a16:creationId xmlns:a16="http://schemas.microsoft.com/office/drawing/2014/main" id="{3004109A-C03D-4C36-BD96-A2255EFADE6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37" name="Text Box 8">
          <a:extLst>
            <a:ext uri="{FF2B5EF4-FFF2-40B4-BE49-F238E27FC236}">
              <a16:creationId xmlns:a16="http://schemas.microsoft.com/office/drawing/2014/main" id="{8C8EA55A-D095-4F47-9948-74D3F03F212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38" name="Text Box 9">
          <a:extLst>
            <a:ext uri="{FF2B5EF4-FFF2-40B4-BE49-F238E27FC236}">
              <a16:creationId xmlns:a16="http://schemas.microsoft.com/office/drawing/2014/main" id="{D34899D5-9F9B-4DB6-8E4F-CA3770C0EAF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6AE2C496-5E69-48C7-81E4-E6E9D332B5B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DEC3EFA8-67B0-4D69-9EED-AD11BA9EA31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41" name="Text Box 8">
          <a:extLst>
            <a:ext uri="{FF2B5EF4-FFF2-40B4-BE49-F238E27FC236}">
              <a16:creationId xmlns:a16="http://schemas.microsoft.com/office/drawing/2014/main" id="{01F0A5F6-59AD-4609-A3AC-168932FB201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42" name="Text Box 9">
          <a:extLst>
            <a:ext uri="{FF2B5EF4-FFF2-40B4-BE49-F238E27FC236}">
              <a16:creationId xmlns:a16="http://schemas.microsoft.com/office/drawing/2014/main" id="{37EF8EAF-ADCD-4B08-B591-6E0B0EC4414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43" name="Text Box 8">
          <a:extLst>
            <a:ext uri="{FF2B5EF4-FFF2-40B4-BE49-F238E27FC236}">
              <a16:creationId xmlns:a16="http://schemas.microsoft.com/office/drawing/2014/main" id="{A7CCCC21-E5CC-4482-9321-2F331087C1E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44" name="Text Box 9">
          <a:extLst>
            <a:ext uri="{FF2B5EF4-FFF2-40B4-BE49-F238E27FC236}">
              <a16:creationId xmlns:a16="http://schemas.microsoft.com/office/drawing/2014/main" id="{09CDEEDE-2208-4468-98F9-07D5BD23F27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45" name="Text Box 8">
          <a:extLst>
            <a:ext uri="{FF2B5EF4-FFF2-40B4-BE49-F238E27FC236}">
              <a16:creationId xmlns:a16="http://schemas.microsoft.com/office/drawing/2014/main" id="{8441B420-5FDB-41F2-B5B3-0F900FDF90B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46" name="Text Box 9">
          <a:extLst>
            <a:ext uri="{FF2B5EF4-FFF2-40B4-BE49-F238E27FC236}">
              <a16:creationId xmlns:a16="http://schemas.microsoft.com/office/drawing/2014/main" id="{8E20ED38-327E-4A54-83F2-B5A38D60DA0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47" name="Text Box 8">
          <a:extLst>
            <a:ext uri="{FF2B5EF4-FFF2-40B4-BE49-F238E27FC236}">
              <a16:creationId xmlns:a16="http://schemas.microsoft.com/office/drawing/2014/main" id="{16751864-EE4B-4A9F-95AA-1045107CEE7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48" name="Text Box 9">
          <a:extLst>
            <a:ext uri="{FF2B5EF4-FFF2-40B4-BE49-F238E27FC236}">
              <a16:creationId xmlns:a16="http://schemas.microsoft.com/office/drawing/2014/main" id="{3042FD6C-8E2E-40C7-A0E2-490D39891CB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AEF30927-65EC-403E-9750-C11F5C4D446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12331A63-5AD1-4056-8E48-07A9D8FBF92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DC6E33C7-590A-40BB-89BF-C19D082C524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45045257-1CE5-4554-98B0-52129EA46A4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53" name="Text Box 8">
          <a:extLst>
            <a:ext uri="{FF2B5EF4-FFF2-40B4-BE49-F238E27FC236}">
              <a16:creationId xmlns:a16="http://schemas.microsoft.com/office/drawing/2014/main" id="{0559D729-3B76-4D0E-B5FD-402EEB6EADC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54" name="Text Box 9">
          <a:extLst>
            <a:ext uri="{FF2B5EF4-FFF2-40B4-BE49-F238E27FC236}">
              <a16:creationId xmlns:a16="http://schemas.microsoft.com/office/drawing/2014/main" id="{6D39CD9D-7F23-42A5-A132-D0321FEF7AB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55" name="Text Box 8">
          <a:extLst>
            <a:ext uri="{FF2B5EF4-FFF2-40B4-BE49-F238E27FC236}">
              <a16:creationId xmlns:a16="http://schemas.microsoft.com/office/drawing/2014/main" id="{995B6221-BB53-4150-8B37-106F9E6971F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56" name="Text Box 9">
          <a:extLst>
            <a:ext uri="{FF2B5EF4-FFF2-40B4-BE49-F238E27FC236}">
              <a16:creationId xmlns:a16="http://schemas.microsoft.com/office/drawing/2014/main" id="{E755DB56-DD47-4FBA-B51B-7516F3E5655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FD0269E9-6AC5-44C4-B193-16837D5B27A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F9C801B2-4AEF-4EEB-ABDF-A16DB1800ED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59" name="Text Box 8">
          <a:extLst>
            <a:ext uri="{FF2B5EF4-FFF2-40B4-BE49-F238E27FC236}">
              <a16:creationId xmlns:a16="http://schemas.microsoft.com/office/drawing/2014/main" id="{2978DF2C-0FC1-421A-B5D2-17803B82757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60" name="Text Box 9">
          <a:extLst>
            <a:ext uri="{FF2B5EF4-FFF2-40B4-BE49-F238E27FC236}">
              <a16:creationId xmlns:a16="http://schemas.microsoft.com/office/drawing/2014/main" id="{8A53A654-402C-4D9B-AB54-D2E51BC8759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61" name="Text Box 8">
          <a:extLst>
            <a:ext uri="{FF2B5EF4-FFF2-40B4-BE49-F238E27FC236}">
              <a16:creationId xmlns:a16="http://schemas.microsoft.com/office/drawing/2014/main" id="{2FF4ED88-7949-4964-919C-A53BE4896E8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62" name="Text Box 9">
          <a:extLst>
            <a:ext uri="{FF2B5EF4-FFF2-40B4-BE49-F238E27FC236}">
              <a16:creationId xmlns:a16="http://schemas.microsoft.com/office/drawing/2014/main" id="{C2EA0D19-E61F-4890-8B4D-A81CAF370AE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id="{164F6E8E-6484-4903-8BDA-61649DF1A6B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604A745C-4313-4750-A29C-965B450ED64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FE934AAB-7717-46F3-BBF5-AF524A53D13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66" name="Text Box 9">
          <a:extLst>
            <a:ext uri="{FF2B5EF4-FFF2-40B4-BE49-F238E27FC236}">
              <a16:creationId xmlns:a16="http://schemas.microsoft.com/office/drawing/2014/main" id="{7A1A693B-61E1-4DFF-9E54-F506A2B34EF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67" name="Text Box 8">
          <a:extLst>
            <a:ext uri="{FF2B5EF4-FFF2-40B4-BE49-F238E27FC236}">
              <a16:creationId xmlns:a16="http://schemas.microsoft.com/office/drawing/2014/main" id="{9162C5B0-9007-4C27-87B2-C9BE76314B1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68" name="Text Box 9">
          <a:extLst>
            <a:ext uri="{FF2B5EF4-FFF2-40B4-BE49-F238E27FC236}">
              <a16:creationId xmlns:a16="http://schemas.microsoft.com/office/drawing/2014/main" id="{227CB1B4-9B5A-407C-B639-3D1353D44C7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69" name="Text Box 8">
          <a:extLst>
            <a:ext uri="{FF2B5EF4-FFF2-40B4-BE49-F238E27FC236}">
              <a16:creationId xmlns:a16="http://schemas.microsoft.com/office/drawing/2014/main" id="{E4FF5CD8-21BD-404E-9667-AD9CC54B5D2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270" name="Text Box 9">
          <a:extLst>
            <a:ext uri="{FF2B5EF4-FFF2-40B4-BE49-F238E27FC236}">
              <a16:creationId xmlns:a16="http://schemas.microsoft.com/office/drawing/2014/main" id="{736AA202-85D5-4672-9B4D-1EDF952A447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71" name="Text Box 8">
          <a:extLst>
            <a:ext uri="{FF2B5EF4-FFF2-40B4-BE49-F238E27FC236}">
              <a16:creationId xmlns:a16="http://schemas.microsoft.com/office/drawing/2014/main" id="{14E01D33-667D-46EC-9BA1-E14B914945D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72" name="Text Box 9">
          <a:extLst>
            <a:ext uri="{FF2B5EF4-FFF2-40B4-BE49-F238E27FC236}">
              <a16:creationId xmlns:a16="http://schemas.microsoft.com/office/drawing/2014/main" id="{46977BAB-1AD3-4B92-9CCD-A234776A6A2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73" name="Text Box 8">
          <a:extLst>
            <a:ext uri="{FF2B5EF4-FFF2-40B4-BE49-F238E27FC236}">
              <a16:creationId xmlns:a16="http://schemas.microsoft.com/office/drawing/2014/main" id="{F54C99F0-6B2F-4065-9D9D-B38DCCCC4DF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74" name="Text Box 9">
          <a:extLst>
            <a:ext uri="{FF2B5EF4-FFF2-40B4-BE49-F238E27FC236}">
              <a16:creationId xmlns:a16="http://schemas.microsoft.com/office/drawing/2014/main" id="{16A9D1B0-8048-4561-B95B-E3A642757BC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75" name="Text Box 8">
          <a:extLst>
            <a:ext uri="{FF2B5EF4-FFF2-40B4-BE49-F238E27FC236}">
              <a16:creationId xmlns:a16="http://schemas.microsoft.com/office/drawing/2014/main" id="{81967077-9099-4344-9F17-D5C6C51D091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76" name="Text Box 9">
          <a:extLst>
            <a:ext uri="{FF2B5EF4-FFF2-40B4-BE49-F238E27FC236}">
              <a16:creationId xmlns:a16="http://schemas.microsoft.com/office/drawing/2014/main" id="{C161BBD8-8698-4522-AB7C-DCCFECFDB0B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77" name="Text Box 8">
          <a:extLst>
            <a:ext uri="{FF2B5EF4-FFF2-40B4-BE49-F238E27FC236}">
              <a16:creationId xmlns:a16="http://schemas.microsoft.com/office/drawing/2014/main" id="{1055EE43-36A3-4B9E-B214-22A0FE982E7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78" name="Text Box 9">
          <a:extLst>
            <a:ext uri="{FF2B5EF4-FFF2-40B4-BE49-F238E27FC236}">
              <a16:creationId xmlns:a16="http://schemas.microsoft.com/office/drawing/2014/main" id="{153D39CB-429E-47F9-B38A-12F055B5417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79" name="Text Box 8">
          <a:extLst>
            <a:ext uri="{FF2B5EF4-FFF2-40B4-BE49-F238E27FC236}">
              <a16:creationId xmlns:a16="http://schemas.microsoft.com/office/drawing/2014/main" id="{C8650367-A474-48AB-AD87-FD02850485D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80" name="Text Box 9">
          <a:extLst>
            <a:ext uri="{FF2B5EF4-FFF2-40B4-BE49-F238E27FC236}">
              <a16:creationId xmlns:a16="http://schemas.microsoft.com/office/drawing/2014/main" id="{701986D5-91F0-4FEA-9CA3-3EC1AA74206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id="{8F99E1EA-1FBF-488A-87BD-F8414CAE5C4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id="{5DFC71E2-5A18-4CFD-A05D-5D2B081CBED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83" name="Text Box 8">
          <a:extLst>
            <a:ext uri="{FF2B5EF4-FFF2-40B4-BE49-F238E27FC236}">
              <a16:creationId xmlns:a16="http://schemas.microsoft.com/office/drawing/2014/main" id="{9310A351-AF7C-488E-900A-B4DCBE989D4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84" name="Text Box 9">
          <a:extLst>
            <a:ext uri="{FF2B5EF4-FFF2-40B4-BE49-F238E27FC236}">
              <a16:creationId xmlns:a16="http://schemas.microsoft.com/office/drawing/2014/main" id="{419E3E6C-C790-40BE-A5D3-CEE0A135F5C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id="{86E76FD0-74EF-4096-B7CE-CCD171C3C0E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86" name="Text Box 9">
          <a:extLst>
            <a:ext uri="{FF2B5EF4-FFF2-40B4-BE49-F238E27FC236}">
              <a16:creationId xmlns:a16="http://schemas.microsoft.com/office/drawing/2014/main" id="{D346DCD4-6C1F-4483-B524-8A273D0F8B4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87" name="Text Box 8">
          <a:extLst>
            <a:ext uri="{FF2B5EF4-FFF2-40B4-BE49-F238E27FC236}">
              <a16:creationId xmlns:a16="http://schemas.microsoft.com/office/drawing/2014/main" id="{A37A7B7A-24E9-45D6-AEB8-A2E3A2D94A0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88" name="Text Box 9">
          <a:extLst>
            <a:ext uri="{FF2B5EF4-FFF2-40B4-BE49-F238E27FC236}">
              <a16:creationId xmlns:a16="http://schemas.microsoft.com/office/drawing/2014/main" id="{36228CA5-EB13-4F15-A237-6EFED962DD4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5342D728-F9D1-4C14-8D14-FB52C55127A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10F98029-D507-41E0-AB56-660F9F2788E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91" name="Text Box 8">
          <a:extLst>
            <a:ext uri="{FF2B5EF4-FFF2-40B4-BE49-F238E27FC236}">
              <a16:creationId xmlns:a16="http://schemas.microsoft.com/office/drawing/2014/main" id="{F65DC76C-366A-445C-8FEA-5EAEAB99CDD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92" name="Text Box 9">
          <a:extLst>
            <a:ext uri="{FF2B5EF4-FFF2-40B4-BE49-F238E27FC236}">
              <a16:creationId xmlns:a16="http://schemas.microsoft.com/office/drawing/2014/main" id="{242C0A31-D1AC-42CA-83D6-481BE272B63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93" name="Text Box 8">
          <a:extLst>
            <a:ext uri="{FF2B5EF4-FFF2-40B4-BE49-F238E27FC236}">
              <a16:creationId xmlns:a16="http://schemas.microsoft.com/office/drawing/2014/main" id="{A6B34F97-3A6D-4B1F-B7BB-FC89099F454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94" name="Text Box 9">
          <a:extLst>
            <a:ext uri="{FF2B5EF4-FFF2-40B4-BE49-F238E27FC236}">
              <a16:creationId xmlns:a16="http://schemas.microsoft.com/office/drawing/2014/main" id="{5B6FD7C7-B95F-43A4-92BA-C45BFA209C7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95" name="Text Box 8">
          <a:extLst>
            <a:ext uri="{FF2B5EF4-FFF2-40B4-BE49-F238E27FC236}">
              <a16:creationId xmlns:a16="http://schemas.microsoft.com/office/drawing/2014/main" id="{51BB8344-7BC7-4FED-A5C3-817508623F6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B5DE075C-5AFE-4975-AA5E-6A6929AA6F8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97" name="Text Box 8">
          <a:extLst>
            <a:ext uri="{FF2B5EF4-FFF2-40B4-BE49-F238E27FC236}">
              <a16:creationId xmlns:a16="http://schemas.microsoft.com/office/drawing/2014/main" id="{C99CA80E-39EC-4AC5-90CD-DB29E1DBFFF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98" name="Text Box 9">
          <a:extLst>
            <a:ext uri="{FF2B5EF4-FFF2-40B4-BE49-F238E27FC236}">
              <a16:creationId xmlns:a16="http://schemas.microsoft.com/office/drawing/2014/main" id="{74D90726-F949-435E-BA6E-92F7389B9F0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299" name="Text Box 8">
          <a:extLst>
            <a:ext uri="{FF2B5EF4-FFF2-40B4-BE49-F238E27FC236}">
              <a16:creationId xmlns:a16="http://schemas.microsoft.com/office/drawing/2014/main" id="{F4756CA9-145D-4B8E-BEF5-BAC5DEE7D16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171A538F-89F3-4C38-8B63-16B4E11BC9A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73741424-F13C-4DBA-97AC-180DA213AE8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02" name="Text Box 9">
          <a:extLst>
            <a:ext uri="{FF2B5EF4-FFF2-40B4-BE49-F238E27FC236}">
              <a16:creationId xmlns:a16="http://schemas.microsoft.com/office/drawing/2014/main" id="{898C3ACC-C93D-4663-BC43-C18B45D9EEC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03" name="Text Box 8">
          <a:extLst>
            <a:ext uri="{FF2B5EF4-FFF2-40B4-BE49-F238E27FC236}">
              <a16:creationId xmlns:a16="http://schemas.microsoft.com/office/drawing/2014/main" id="{7BA14D97-9249-4FD0-B19A-B9E1E97832C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27D96FEA-3C33-4C87-93FD-83424CC8F73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10B40177-33E4-495B-B356-FF69C1B8179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9F9039DC-B8EB-453C-878F-46DCE9876D4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825146A9-0DBF-4F89-AE2C-9FE701E3E3A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40A6968B-7DBE-48B8-B8DC-4DD4B909560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09" name="Text Box 8">
          <a:extLst>
            <a:ext uri="{FF2B5EF4-FFF2-40B4-BE49-F238E27FC236}">
              <a16:creationId xmlns:a16="http://schemas.microsoft.com/office/drawing/2014/main" id="{775D6C67-6E15-4201-8A4F-B930087EAC0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10" name="Text Box 9">
          <a:extLst>
            <a:ext uri="{FF2B5EF4-FFF2-40B4-BE49-F238E27FC236}">
              <a16:creationId xmlns:a16="http://schemas.microsoft.com/office/drawing/2014/main" id="{C7D621C2-4FE6-4E0C-A814-34816105061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11" name="Text Box 8">
          <a:extLst>
            <a:ext uri="{FF2B5EF4-FFF2-40B4-BE49-F238E27FC236}">
              <a16:creationId xmlns:a16="http://schemas.microsoft.com/office/drawing/2014/main" id="{B90799A1-EE47-485A-9967-1C6A59712A2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12" name="Text Box 9">
          <a:extLst>
            <a:ext uri="{FF2B5EF4-FFF2-40B4-BE49-F238E27FC236}">
              <a16:creationId xmlns:a16="http://schemas.microsoft.com/office/drawing/2014/main" id="{274FB37B-CCCF-4348-9049-5E63304B0AB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13" name="Text Box 8">
          <a:extLst>
            <a:ext uri="{FF2B5EF4-FFF2-40B4-BE49-F238E27FC236}">
              <a16:creationId xmlns:a16="http://schemas.microsoft.com/office/drawing/2014/main" id="{A71342BC-79C6-42EB-9392-292D08EF819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14" name="Text Box 9">
          <a:extLst>
            <a:ext uri="{FF2B5EF4-FFF2-40B4-BE49-F238E27FC236}">
              <a16:creationId xmlns:a16="http://schemas.microsoft.com/office/drawing/2014/main" id="{44D9AE2B-FFCB-4B4F-84FA-335141A3864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15" name="Text Box 8">
          <a:extLst>
            <a:ext uri="{FF2B5EF4-FFF2-40B4-BE49-F238E27FC236}">
              <a16:creationId xmlns:a16="http://schemas.microsoft.com/office/drawing/2014/main" id="{D4AC7E58-F1F9-45D5-8476-7B81AB0C2F2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0AC22889-56E0-41CE-8A05-FFBB898B449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17" name="Text Box 8">
          <a:extLst>
            <a:ext uri="{FF2B5EF4-FFF2-40B4-BE49-F238E27FC236}">
              <a16:creationId xmlns:a16="http://schemas.microsoft.com/office/drawing/2014/main" id="{36C8B08D-4A14-4BAE-8FDC-559870A9838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18" name="Text Box 9">
          <a:extLst>
            <a:ext uri="{FF2B5EF4-FFF2-40B4-BE49-F238E27FC236}">
              <a16:creationId xmlns:a16="http://schemas.microsoft.com/office/drawing/2014/main" id="{48453B98-FF68-457B-A657-03E4DD4C893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19" name="Text Box 8">
          <a:extLst>
            <a:ext uri="{FF2B5EF4-FFF2-40B4-BE49-F238E27FC236}">
              <a16:creationId xmlns:a16="http://schemas.microsoft.com/office/drawing/2014/main" id="{0DA9C9C2-FB04-4802-AF61-22C8BDDDA75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20" name="Text Box 9">
          <a:extLst>
            <a:ext uri="{FF2B5EF4-FFF2-40B4-BE49-F238E27FC236}">
              <a16:creationId xmlns:a16="http://schemas.microsoft.com/office/drawing/2014/main" id="{0285B55C-2515-4BEC-A047-B284176675C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21" name="Text Box 8">
          <a:extLst>
            <a:ext uri="{FF2B5EF4-FFF2-40B4-BE49-F238E27FC236}">
              <a16:creationId xmlns:a16="http://schemas.microsoft.com/office/drawing/2014/main" id="{7BABD39C-065A-454C-8CE0-9BFA72F3A3F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22" name="Text Box 9">
          <a:extLst>
            <a:ext uri="{FF2B5EF4-FFF2-40B4-BE49-F238E27FC236}">
              <a16:creationId xmlns:a16="http://schemas.microsoft.com/office/drawing/2014/main" id="{4B99EC22-3F64-4CE9-99B6-AFE8701DA93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23" name="Text Box 8">
          <a:extLst>
            <a:ext uri="{FF2B5EF4-FFF2-40B4-BE49-F238E27FC236}">
              <a16:creationId xmlns:a16="http://schemas.microsoft.com/office/drawing/2014/main" id="{F69214A3-A876-4255-B8C1-46D4F85BF4D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24" name="Text Box 9">
          <a:extLst>
            <a:ext uri="{FF2B5EF4-FFF2-40B4-BE49-F238E27FC236}">
              <a16:creationId xmlns:a16="http://schemas.microsoft.com/office/drawing/2014/main" id="{206938AF-D43A-4572-B519-6384CAE03D4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25" name="Text Box 8">
          <a:extLst>
            <a:ext uri="{FF2B5EF4-FFF2-40B4-BE49-F238E27FC236}">
              <a16:creationId xmlns:a16="http://schemas.microsoft.com/office/drawing/2014/main" id="{D814A66F-6E33-41DB-8313-41A435F8D3F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26" name="Text Box 9">
          <a:extLst>
            <a:ext uri="{FF2B5EF4-FFF2-40B4-BE49-F238E27FC236}">
              <a16:creationId xmlns:a16="http://schemas.microsoft.com/office/drawing/2014/main" id="{75067D73-9B12-450D-8DD9-75DCD71964E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27" name="Text Box 8">
          <a:extLst>
            <a:ext uri="{FF2B5EF4-FFF2-40B4-BE49-F238E27FC236}">
              <a16:creationId xmlns:a16="http://schemas.microsoft.com/office/drawing/2014/main" id="{2105BDC6-098B-4B28-A1F2-B0EDC55AF74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28" name="Text Box 9">
          <a:extLst>
            <a:ext uri="{FF2B5EF4-FFF2-40B4-BE49-F238E27FC236}">
              <a16:creationId xmlns:a16="http://schemas.microsoft.com/office/drawing/2014/main" id="{475AF333-00D6-4447-9014-F65C62C9F17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29" name="Text Box 8">
          <a:extLst>
            <a:ext uri="{FF2B5EF4-FFF2-40B4-BE49-F238E27FC236}">
              <a16:creationId xmlns:a16="http://schemas.microsoft.com/office/drawing/2014/main" id="{724145A7-86AF-47B6-A2C7-BD9F794B5B4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30" name="Text Box 9">
          <a:extLst>
            <a:ext uri="{FF2B5EF4-FFF2-40B4-BE49-F238E27FC236}">
              <a16:creationId xmlns:a16="http://schemas.microsoft.com/office/drawing/2014/main" id="{D827476C-16B8-4ABB-AFE0-F0ED4400BC4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31" name="Text Box 8">
          <a:extLst>
            <a:ext uri="{FF2B5EF4-FFF2-40B4-BE49-F238E27FC236}">
              <a16:creationId xmlns:a16="http://schemas.microsoft.com/office/drawing/2014/main" id="{36D40E86-E23C-4B30-9AB2-2F1B2AD3D79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32" name="Text Box 9">
          <a:extLst>
            <a:ext uri="{FF2B5EF4-FFF2-40B4-BE49-F238E27FC236}">
              <a16:creationId xmlns:a16="http://schemas.microsoft.com/office/drawing/2014/main" id="{7200EB33-4B42-4A7D-90A4-F118AB891F6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id="{4BC747A4-8FD6-40A1-9A8A-B02E785DED7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34" name="Text Box 9">
          <a:extLst>
            <a:ext uri="{FF2B5EF4-FFF2-40B4-BE49-F238E27FC236}">
              <a16:creationId xmlns:a16="http://schemas.microsoft.com/office/drawing/2014/main" id="{4267F37C-DFCC-41EE-BD25-FCCF7DA5947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id="{4C357182-6A82-495F-B38B-9BC1D8D380A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id="{36D3E5BC-DE3C-47FB-9AFA-88C0C648550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37" name="Text Box 8">
          <a:extLst>
            <a:ext uri="{FF2B5EF4-FFF2-40B4-BE49-F238E27FC236}">
              <a16:creationId xmlns:a16="http://schemas.microsoft.com/office/drawing/2014/main" id="{8ABE828D-D2A6-4B2F-82B5-D1CA345DBE2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38" name="Text Box 9">
          <a:extLst>
            <a:ext uri="{FF2B5EF4-FFF2-40B4-BE49-F238E27FC236}">
              <a16:creationId xmlns:a16="http://schemas.microsoft.com/office/drawing/2014/main" id="{E3248A8A-F94F-4924-85B8-057EAC440C4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2C44C8F5-C769-4EC4-AC55-A04EBE17BB4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6BC9377D-B576-4E3F-A312-857895E8E5E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id="{8B1D0F94-D2E3-42CF-BFE1-BB5A5E722EC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82</xdr:row>
      <xdr:rowOff>47625</xdr:rowOff>
    </xdr:to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id="{502BFBD2-A443-406D-A1FB-39813F9217A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43" name="Text Box 8">
          <a:extLst>
            <a:ext uri="{FF2B5EF4-FFF2-40B4-BE49-F238E27FC236}">
              <a16:creationId xmlns:a16="http://schemas.microsoft.com/office/drawing/2014/main" id="{2CE397CC-FFBD-4406-AB99-999183E385E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44" name="Text Box 9">
          <a:extLst>
            <a:ext uri="{FF2B5EF4-FFF2-40B4-BE49-F238E27FC236}">
              <a16:creationId xmlns:a16="http://schemas.microsoft.com/office/drawing/2014/main" id="{F570473B-5891-48C7-AB66-59E3D261145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id="{7FFA9E04-34B7-4FB0-B078-136E4822EFE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A0C96721-E5BF-4BA5-BA0B-B01593E00EF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47" name="Text Box 8">
          <a:extLst>
            <a:ext uri="{FF2B5EF4-FFF2-40B4-BE49-F238E27FC236}">
              <a16:creationId xmlns:a16="http://schemas.microsoft.com/office/drawing/2014/main" id="{2874673B-DFBD-49A8-A01A-7301A44BCF9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48" name="Text Box 9">
          <a:extLst>
            <a:ext uri="{FF2B5EF4-FFF2-40B4-BE49-F238E27FC236}">
              <a16:creationId xmlns:a16="http://schemas.microsoft.com/office/drawing/2014/main" id="{ED37CB97-370C-473B-BEB7-79D8B078496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49" name="Text Box 8">
          <a:extLst>
            <a:ext uri="{FF2B5EF4-FFF2-40B4-BE49-F238E27FC236}">
              <a16:creationId xmlns:a16="http://schemas.microsoft.com/office/drawing/2014/main" id="{7E0C0BC9-1664-4B86-BCB3-E5BB6083E6B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50" name="Text Box 9">
          <a:extLst>
            <a:ext uri="{FF2B5EF4-FFF2-40B4-BE49-F238E27FC236}">
              <a16:creationId xmlns:a16="http://schemas.microsoft.com/office/drawing/2014/main" id="{C3E5D5DB-3790-4690-9277-075E7AFDA9A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id="{4063A641-F35F-4FE3-8962-BF14C5573AD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52" name="Text Box 9">
          <a:extLst>
            <a:ext uri="{FF2B5EF4-FFF2-40B4-BE49-F238E27FC236}">
              <a16:creationId xmlns:a16="http://schemas.microsoft.com/office/drawing/2014/main" id="{7867ECA4-5BCE-41A9-9A28-FB51DD6A249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53" name="Text Box 8">
          <a:extLst>
            <a:ext uri="{FF2B5EF4-FFF2-40B4-BE49-F238E27FC236}">
              <a16:creationId xmlns:a16="http://schemas.microsoft.com/office/drawing/2014/main" id="{E50D7931-718B-4D12-82B7-2ABEDEC7CDB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54" name="Text Box 9">
          <a:extLst>
            <a:ext uri="{FF2B5EF4-FFF2-40B4-BE49-F238E27FC236}">
              <a16:creationId xmlns:a16="http://schemas.microsoft.com/office/drawing/2014/main" id="{9812A23B-88D2-4FDF-9D45-2051AB24FD9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7B51EECA-A8A6-493F-8238-3F7EA90E1D1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687037B3-0135-4784-BD99-5EAF5927926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298241AA-648E-4C59-BC8F-871B05AB68B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58" name="Text Box 9">
          <a:extLst>
            <a:ext uri="{FF2B5EF4-FFF2-40B4-BE49-F238E27FC236}">
              <a16:creationId xmlns:a16="http://schemas.microsoft.com/office/drawing/2014/main" id="{CDCCD9CA-57A0-47A3-BCDE-A2EB8962FFF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id="{1DDB3899-9614-4E55-AFCC-F96B4651543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C4D83BBA-9EB9-4A09-8A36-8040213DB4F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61" name="Text Box 8">
          <a:extLst>
            <a:ext uri="{FF2B5EF4-FFF2-40B4-BE49-F238E27FC236}">
              <a16:creationId xmlns:a16="http://schemas.microsoft.com/office/drawing/2014/main" id="{9F7EC2E1-C677-4CE9-BBDC-1178FC8A2CB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62" name="Text Box 9">
          <a:extLst>
            <a:ext uri="{FF2B5EF4-FFF2-40B4-BE49-F238E27FC236}">
              <a16:creationId xmlns:a16="http://schemas.microsoft.com/office/drawing/2014/main" id="{F84BBFCC-07E4-49B3-A40E-1E97ABF1751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63" name="Text Box 8">
          <a:extLst>
            <a:ext uri="{FF2B5EF4-FFF2-40B4-BE49-F238E27FC236}">
              <a16:creationId xmlns:a16="http://schemas.microsoft.com/office/drawing/2014/main" id="{0CF92480-A2AE-4713-BA74-BE2778049E0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64" name="Text Box 9">
          <a:extLst>
            <a:ext uri="{FF2B5EF4-FFF2-40B4-BE49-F238E27FC236}">
              <a16:creationId xmlns:a16="http://schemas.microsoft.com/office/drawing/2014/main" id="{BC28DCB1-3C94-45F7-BE1E-45A9C857A18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65" name="Text Box 8">
          <a:extLst>
            <a:ext uri="{FF2B5EF4-FFF2-40B4-BE49-F238E27FC236}">
              <a16:creationId xmlns:a16="http://schemas.microsoft.com/office/drawing/2014/main" id="{729D7240-B866-4B3F-873D-D378F3D3B14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83366B5D-A924-4C1C-A13F-95A06A04460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id="{5CD6C86C-BF40-4BDB-9CED-04191B52D846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68" name="Text Box 9">
          <a:extLst>
            <a:ext uri="{FF2B5EF4-FFF2-40B4-BE49-F238E27FC236}">
              <a16:creationId xmlns:a16="http://schemas.microsoft.com/office/drawing/2014/main" id="{8D6F50C3-7CB0-41BB-A5D2-462B1EDCB11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69" name="Text Box 8">
          <a:extLst>
            <a:ext uri="{FF2B5EF4-FFF2-40B4-BE49-F238E27FC236}">
              <a16:creationId xmlns:a16="http://schemas.microsoft.com/office/drawing/2014/main" id="{B3C6635E-1215-4633-A3E2-A760308D427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70" name="Text Box 9">
          <a:extLst>
            <a:ext uri="{FF2B5EF4-FFF2-40B4-BE49-F238E27FC236}">
              <a16:creationId xmlns:a16="http://schemas.microsoft.com/office/drawing/2014/main" id="{B69D98A1-0640-4012-8A64-7B3EF43C27A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71" name="Text Box 8">
          <a:extLst>
            <a:ext uri="{FF2B5EF4-FFF2-40B4-BE49-F238E27FC236}">
              <a16:creationId xmlns:a16="http://schemas.microsoft.com/office/drawing/2014/main" id="{2907A831-B99B-4B9E-B45F-9496F1A9EB9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72" name="Text Box 9">
          <a:extLst>
            <a:ext uri="{FF2B5EF4-FFF2-40B4-BE49-F238E27FC236}">
              <a16:creationId xmlns:a16="http://schemas.microsoft.com/office/drawing/2014/main" id="{12501C6A-3B4F-483A-9F8D-EFB01008677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2AD56DE0-A5A8-45CB-ABD7-2C4EDB08203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74" name="Text Box 9">
          <a:extLst>
            <a:ext uri="{FF2B5EF4-FFF2-40B4-BE49-F238E27FC236}">
              <a16:creationId xmlns:a16="http://schemas.microsoft.com/office/drawing/2014/main" id="{38D3BE34-84A9-40F5-BBE2-B87E6C7007E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75" name="Text Box 8">
          <a:extLst>
            <a:ext uri="{FF2B5EF4-FFF2-40B4-BE49-F238E27FC236}">
              <a16:creationId xmlns:a16="http://schemas.microsoft.com/office/drawing/2014/main" id="{64D97F3E-17C7-4891-87C8-C2B1DE7F716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76" name="Text Box 9">
          <a:extLst>
            <a:ext uri="{FF2B5EF4-FFF2-40B4-BE49-F238E27FC236}">
              <a16:creationId xmlns:a16="http://schemas.microsoft.com/office/drawing/2014/main" id="{1B35C555-423B-42AE-AA4B-149F508CA46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77" name="Text Box 8">
          <a:extLst>
            <a:ext uri="{FF2B5EF4-FFF2-40B4-BE49-F238E27FC236}">
              <a16:creationId xmlns:a16="http://schemas.microsoft.com/office/drawing/2014/main" id="{9732128F-D5F8-4435-9F2C-C6329DBFA1D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78" name="Text Box 9">
          <a:extLst>
            <a:ext uri="{FF2B5EF4-FFF2-40B4-BE49-F238E27FC236}">
              <a16:creationId xmlns:a16="http://schemas.microsoft.com/office/drawing/2014/main" id="{022D0987-289C-4643-BA59-35C6955D624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79" name="Text Box 8">
          <a:extLst>
            <a:ext uri="{FF2B5EF4-FFF2-40B4-BE49-F238E27FC236}">
              <a16:creationId xmlns:a16="http://schemas.microsoft.com/office/drawing/2014/main" id="{87DBF3A1-ED1F-4187-B609-0901310BC94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80" name="Text Box 9">
          <a:extLst>
            <a:ext uri="{FF2B5EF4-FFF2-40B4-BE49-F238E27FC236}">
              <a16:creationId xmlns:a16="http://schemas.microsoft.com/office/drawing/2014/main" id="{5E4AC3C7-EED3-402D-A704-824C5194B3B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81" name="Text Box 8">
          <a:extLst>
            <a:ext uri="{FF2B5EF4-FFF2-40B4-BE49-F238E27FC236}">
              <a16:creationId xmlns:a16="http://schemas.microsoft.com/office/drawing/2014/main" id="{953E97FD-65A3-4819-8494-4058577FF82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82" name="Text Box 9">
          <a:extLst>
            <a:ext uri="{FF2B5EF4-FFF2-40B4-BE49-F238E27FC236}">
              <a16:creationId xmlns:a16="http://schemas.microsoft.com/office/drawing/2014/main" id="{D440276D-0D18-4B37-8C07-C6158ABC419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83" name="Text Box 8">
          <a:extLst>
            <a:ext uri="{FF2B5EF4-FFF2-40B4-BE49-F238E27FC236}">
              <a16:creationId xmlns:a16="http://schemas.microsoft.com/office/drawing/2014/main" id="{649E7E2F-8BCA-47BC-88AD-116A8DB32AF5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84" name="Text Box 9">
          <a:extLst>
            <a:ext uri="{FF2B5EF4-FFF2-40B4-BE49-F238E27FC236}">
              <a16:creationId xmlns:a16="http://schemas.microsoft.com/office/drawing/2014/main" id="{75A7EC8E-7C03-4A6B-9A12-D458B9ADE87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85" name="Text Box 8">
          <a:extLst>
            <a:ext uri="{FF2B5EF4-FFF2-40B4-BE49-F238E27FC236}">
              <a16:creationId xmlns:a16="http://schemas.microsoft.com/office/drawing/2014/main" id="{879728A4-D5BC-4B42-8927-605077AF442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86" name="Text Box 9">
          <a:extLst>
            <a:ext uri="{FF2B5EF4-FFF2-40B4-BE49-F238E27FC236}">
              <a16:creationId xmlns:a16="http://schemas.microsoft.com/office/drawing/2014/main" id="{0F6111E8-733B-4DCB-8A9B-A7455C9E3F4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87" name="Text Box 8">
          <a:extLst>
            <a:ext uri="{FF2B5EF4-FFF2-40B4-BE49-F238E27FC236}">
              <a16:creationId xmlns:a16="http://schemas.microsoft.com/office/drawing/2014/main" id="{9BA2D5A5-0B1A-4448-82E1-A0EF245F50D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88" name="Text Box 9">
          <a:extLst>
            <a:ext uri="{FF2B5EF4-FFF2-40B4-BE49-F238E27FC236}">
              <a16:creationId xmlns:a16="http://schemas.microsoft.com/office/drawing/2014/main" id="{A74FF731-827F-4D57-B79A-85F50CEC2F6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id="{553A7261-B463-4BF5-A8DB-23FC20599D3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id="{B60D9FC1-207A-4C03-8B10-0D843E20ED7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91" name="Text Box 8">
          <a:extLst>
            <a:ext uri="{FF2B5EF4-FFF2-40B4-BE49-F238E27FC236}">
              <a16:creationId xmlns:a16="http://schemas.microsoft.com/office/drawing/2014/main" id="{D4ABCD49-92DE-4EC6-9ECF-ADC0844F49EB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92" name="Text Box 9">
          <a:extLst>
            <a:ext uri="{FF2B5EF4-FFF2-40B4-BE49-F238E27FC236}">
              <a16:creationId xmlns:a16="http://schemas.microsoft.com/office/drawing/2014/main" id="{28F47F9D-1947-4706-88BA-92091BBEE4A9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93" name="Text Box 8">
          <a:extLst>
            <a:ext uri="{FF2B5EF4-FFF2-40B4-BE49-F238E27FC236}">
              <a16:creationId xmlns:a16="http://schemas.microsoft.com/office/drawing/2014/main" id="{AC97709A-B60F-46D6-B704-8921135CFBF0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94" name="Text Box 9">
          <a:extLst>
            <a:ext uri="{FF2B5EF4-FFF2-40B4-BE49-F238E27FC236}">
              <a16:creationId xmlns:a16="http://schemas.microsoft.com/office/drawing/2014/main" id="{6C72ED9B-8CC1-475A-B317-7E30ED688BC4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BCBB0E07-4A70-4F92-8CC6-2883603A5558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593FCE2C-FE17-4F82-96CA-AFAC00FAAC0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97" name="Text Box 8">
          <a:extLst>
            <a:ext uri="{FF2B5EF4-FFF2-40B4-BE49-F238E27FC236}">
              <a16:creationId xmlns:a16="http://schemas.microsoft.com/office/drawing/2014/main" id="{B559AB46-85F2-4AD7-A5D6-47B7F841860F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98" name="Text Box 9">
          <a:extLst>
            <a:ext uri="{FF2B5EF4-FFF2-40B4-BE49-F238E27FC236}">
              <a16:creationId xmlns:a16="http://schemas.microsoft.com/office/drawing/2014/main" id="{DD46F2C6-5E6F-4C74-AD04-FB54A29F28C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399" name="Text Box 8">
          <a:extLst>
            <a:ext uri="{FF2B5EF4-FFF2-40B4-BE49-F238E27FC236}">
              <a16:creationId xmlns:a16="http://schemas.microsoft.com/office/drawing/2014/main" id="{B30489A4-E91A-4C2A-8F41-F79AE62C9B2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00" name="Text Box 9">
          <a:extLst>
            <a:ext uri="{FF2B5EF4-FFF2-40B4-BE49-F238E27FC236}">
              <a16:creationId xmlns:a16="http://schemas.microsoft.com/office/drawing/2014/main" id="{18D567B4-F0AF-4A59-9C45-E7075B71640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039BFFDD-597F-4164-AFE7-EF534B6E806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E510C56F-04CF-42CA-9579-DD81A9260E81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03" name="Text Box 8">
          <a:extLst>
            <a:ext uri="{FF2B5EF4-FFF2-40B4-BE49-F238E27FC236}">
              <a16:creationId xmlns:a16="http://schemas.microsoft.com/office/drawing/2014/main" id="{55FD94BA-CC4E-4B62-87FA-AECF1BE3629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04" name="Text Box 9">
          <a:extLst>
            <a:ext uri="{FF2B5EF4-FFF2-40B4-BE49-F238E27FC236}">
              <a16:creationId xmlns:a16="http://schemas.microsoft.com/office/drawing/2014/main" id="{3EE96568-A52A-4B2F-BF97-06E43535DE2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05" name="Text Box 8">
          <a:extLst>
            <a:ext uri="{FF2B5EF4-FFF2-40B4-BE49-F238E27FC236}">
              <a16:creationId xmlns:a16="http://schemas.microsoft.com/office/drawing/2014/main" id="{BB881FED-5692-4172-9EAB-B5100D092C9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06" name="Text Box 9">
          <a:extLst>
            <a:ext uri="{FF2B5EF4-FFF2-40B4-BE49-F238E27FC236}">
              <a16:creationId xmlns:a16="http://schemas.microsoft.com/office/drawing/2014/main" id="{9C40FA0E-25A4-40F6-B207-5B952747215D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07" name="Text Box 8">
          <a:extLst>
            <a:ext uri="{FF2B5EF4-FFF2-40B4-BE49-F238E27FC236}">
              <a16:creationId xmlns:a16="http://schemas.microsoft.com/office/drawing/2014/main" id="{33F06F85-2CDF-4CE2-8BB7-26E656C2BE5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08" name="Text Box 9">
          <a:extLst>
            <a:ext uri="{FF2B5EF4-FFF2-40B4-BE49-F238E27FC236}">
              <a16:creationId xmlns:a16="http://schemas.microsoft.com/office/drawing/2014/main" id="{35001C6C-BB3E-49FA-9406-B24F749144A7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09" name="Text Box 8">
          <a:extLst>
            <a:ext uri="{FF2B5EF4-FFF2-40B4-BE49-F238E27FC236}">
              <a16:creationId xmlns:a16="http://schemas.microsoft.com/office/drawing/2014/main" id="{2629101D-779D-4F0B-A8A2-37EADF99A0D2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10" name="Text Box 9">
          <a:extLst>
            <a:ext uri="{FF2B5EF4-FFF2-40B4-BE49-F238E27FC236}">
              <a16:creationId xmlns:a16="http://schemas.microsoft.com/office/drawing/2014/main" id="{B8711E5E-A1EC-4BEE-803A-B11889456DD3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id="{D64F0E3F-4651-4027-9F81-1EC20420D2EC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id="{D75C28E6-1EFE-43C8-AD62-E1D0E722E0EE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78</xdr:row>
      <xdr:rowOff>0</xdr:rowOff>
    </xdr:from>
    <xdr:to>
      <xdr:col>1</xdr:col>
      <xdr:colOff>1304925</xdr:colOff>
      <xdr:row>83</xdr:row>
      <xdr:rowOff>28575</xdr:rowOff>
    </xdr:to>
    <xdr:sp macro="" textlink="">
      <xdr:nvSpPr>
        <xdr:cNvPr id="1413" name="Text Box 8">
          <a:extLst>
            <a:ext uri="{FF2B5EF4-FFF2-40B4-BE49-F238E27FC236}">
              <a16:creationId xmlns:a16="http://schemas.microsoft.com/office/drawing/2014/main" id="{1F256C73-57B7-4F42-AAC1-A4C528C1BB7A}"/>
            </a:ext>
          </a:extLst>
        </xdr:cNvPr>
        <xdr:cNvSpPr txBox="1">
          <a:spLocks noChangeArrowheads="1"/>
        </xdr:cNvSpPr>
      </xdr:nvSpPr>
      <xdr:spPr bwMode="auto">
        <a:xfrm>
          <a:off x="2571750" y="21202650"/>
          <a:ext cx="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sant/Downloads/Mejoramiento%20Acueducto%20Tabara%20Abajo-0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C01"/>
      <sheetName val="DPC02"/>
      <sheetName val="100-0001"/>
      <sheetName val="100-0002"/>
      <sheetName val="100-0003"/>
      <sheetName val="100-0004"/>
      <sheetName val="100-0005"/>
      <sheetName val="100-0006"/>
      <sheetName val="100-0007"/>
      <sheetName val="100-0008"/>
      <sheetName val="100-0009"/>
      <sheetName val="100-0010"/>
      <sheetName val="100-0011"/>
      <sheetName val="100-0012"/>
      <sheetName val="100-0013"/>
      <sheetName val="100-0014"/>
      <sheetName val="100-0015"/>
      <sheetName val="100-0016"/>
      <sheetName val="100-0017"/>
      <sheetName val="100-0018"/>
      <sheetName val="100-0019"/>
      <sheetName val="100-0020"/>
      <sheetName val="100-0021"/>
      <sheetName val="100-0022"/>
      <sheetName val="100-0023"/>
      <sheetName val="100-0024"/>
      <sheetName val="100-0025"/>
      <sheetName val="100-0026"/>
      <sheetName val="100-0027"/>
      <sheetName val="100-0028"/>
      <sheetName val="100-0029"/>
      <sheetName val="100-0030"/>
      <sheetName val="100-0031"/>
      <sheetName val="100-0032"/>
      <sheetName val="100-0033"/>
      <sheetName val="100-0034"/>
      <sheetName val="100-0035"/>
      <sheetName val="100-0036"/>
      <sheetName val="100-0037"/>
      <sheetName val="100-0038"/>
      <sheetName val="100-0039"/>
      <sheetName val="100-0040"/>
      <sheetName val="100-0041"/>
      <sheetName val="100-0042"/>
      <sheetName val="100-0043"/>
      <sheetName val="Listado de Recurso"/>
      <sheetName val="100-0044"/>
      <sheetName val="PAGOS TOPE RECURSOS HUMANOS"/>
      <sheetName val="PAGOS TOPE RECURSOS EQUIPOS"/>
      <sheetName val="PAGOS TOPE RECURSOS MATERIALES"/>
      <sheetName val="Mejor. Acueducto Tabara Abajo"/>
      <sheetName val="Datos Presupuesto"/>
      <sheetName val="RREE"/>
      <sheetName val="RRMM"/>
      <sheetName val="RRHH"/>
      <sheetName val="DESEMBOLSO"/>
      <sheetName val="HISTOGRAMA RECURSOS"/>
      <sheetName val="COSTO RECUR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B1" t="str">
            <v>INSTITUTO NACIONAL DE AGUAS POTABLES Y ALCANTARILLADOS (INAPA)</v>
          </cell>
        </row>
        <row r="2">
          <cell r="B2" t="str">
            <v>INAPA-CCC-C9-2021-0030</v>
          </cell>
        </row>
        <row r="3">
          <cell r="B3" t="str">
            <v>Mejor. Acueducto Tabara Abajo</v>
          </cell>
        </row>
        <row r="4">
          <cell r="B4" t="str">
            <v>AZUA</v>
          </cell>
        </row>
        <row r="108">
          <cell r="B108">
            <v>0.18</v>
          </cell>
        </row>
      </sheetData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3290-1A83-4405-84CE-A4E370126658}">
  <dimension ref="A1:N104"/>
  <sheetViews>
    <sheetView tabSelected="1" topLeftCell="A88" zoomScale="90" zoomScaleNormal="90" workbookViewId="0">
      <selection activeCell="F73" sqref="F73"/>
    </sheetView>
  </sheetViews>
  <sheetFormatPr defaultColWidth="11.5703125" defaultRowHeight="15" x14ac:dyDescent="0.25"/>
  <cols>
    <col min="1" max="1" width="7.42578125" customWidth="1"/>
    <col min="2" max="2" width="55" customWidth="1"/>
    <col min="3" max="3" width="11.28515625" bestFit="1" customWidth="1"/>
    <col min="4" max="4" width="8" customWidth="1"/>
    <col min="5" max="5" width="13.7109375" customWidth="1"/>
    <col min="6" max="6" width="16" customWidth="1"/>
    <col min="7" max="7" width="17" bestFit="1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15.75" x14ac:dyDescent="0.25">
      <c r="A2" s="1" t="s">
        <v>1</v>
      </c>
      <c r="B2" s="1"/>
      <c r="C2" s="1"/>
      <c r="D2" s="1"/>
      <c r="E2" s="1"/>
      <c r="F2" s="1"/>
      <c r="G2" s="1"/>
    </row>
    <row r="3" spans="1:7" ht="15.75" x14ac:dyDescent="0.25">
      <c r="A3" s="1" t="s">
        <v>2</v>
      </c>
      <c r="B3" s="1"/>
      <c r="C3" s="1"/>
      <c r="D3" s="1"/>
      <c r="E3" s="1"/>
      <c r="F3" s="1"/>
      <c r="G3" s="1"/>
    </row>
    <row r="4" spans="1:7" ht="15.75" x14ac:dyDescent="0.25">
      <c r="A4" s="1" t="s">
        <v>3</v>
      </c>
      <c r="B4" s="1"/>
      <c r="C4" s="1"/>
      <c r="D4" s="1"/>
      <c r="E4" s="1"/>
      <c r="F4" s="1"/>
      <c r="G4" s="1"/>
    </row>
    <row r="5" spans="1:7" ht="15.75" x14ac:dyDescent="0.25">
      <c r="A5" s="3"/>
      <c r="B5" s="3"/>
      <c r="C5" s="3"/>
      <c r="D5" s="4"/>
      <c r="E5" s="3"/>
      <c r="F5" s="3"/>
      <c r="G5" s="3"/>
    </row>
    <row r="6" spans="1:7" x14ac:dyDescent="0.25">
      <c r="A6" s="5" t="s">
        <v>4</v>
      </c>
      <c r="B6" s="6"/>
      <c r="C6" s="7"/>
      <c r="D6" s="8"/>
      <c r="E6" s="7"/>
      <c r="F6" s="7"/>
      <c r="G6" s="7"/>
    </row>
    <row r="7" spans="1:7" x14ac:dyDescent="0.25">
      <c r="A7" s="9" t="s">
        <v>5</v>
      </c>
      <c r="B7" s="9"/>
      <c r="C7" s="9"/>
      <c r="D7" s="9"/>
      <c r="E7" s="9"/>
      <c r="F7" s="9"/>
      <c r="G7" s="9"/>
    </row>
    <row r="8" spans="1:7" x14ac:dyDescent="0.25">
      <c r="A8" s="7" t="s">
        <v>6</v>
      </c>
      <c r="B8" s="7"/>
      <c r="C8" s="7"/>
      <c r="D8" s="8"/>
      <c r="E8" s="7" t="s">
        <v>7</v>
      </c>
      <c r="F8" s="7"/>
      <c r="G8" s="7"/>
    </row>
    <row r="9" spans="1:7" x14ac:dyDescent="0.25">
      <c r="A9" s="10"/>
      <c r="B9" s="10"/>
      <c r="C9" s="10"/>
      <c r="D9" s="10"/>
      <c r="E9" s="10"/>
      <c r="F9" s="10"/>
      <c r="G9" s="10"/>
    </row>
    <row r="10" spans="1:7" x14ac:dyDescent="0.25">
      <c r="A10" s="11" t="s">
        <v>8</v>
      </c>
      <c r="B10" s="11" t="s">
        <v>9</v>
      </c>
      <c r="C10" s="11" t="s">
        <v>10</v>
      </c>
      <c r="D10" s="12" t="s">
        <v>11</v>
      </c>
      <c r="E10" s="11" t="s">
        <v>12</v>
      </c>
      <c r="F10" s="11" t="s">
        <v>13</v>
      </c>
      <c r="G10" s="11" t="s">
        <v>14</v>
      </c>
    </row>
    <row r="11" spans="1:7" x14ac:dyDescent="0.25">
      <c r="A11" s="13"/>
      <c r="B11" s="13"/>
      <c r="C11" s="14"/>
      <c r="D11" s="15"/>
      <c r="E11" s="13"/>
      <c r="F11" s="13"/>
      <c r="G11" s="13"/>
    </row>
    <row r="12" spans="1:7" ht="25.5" x14ac:dyDescent="0.25">
      <c r="A12" s="16" t="s">
        <v>15</v>
      </c>
      <c r="B12" s="17" t="s">
        <v>16</v>
      </c>
      <c r="C12" s="18"/>
      <c r="D12" s="19"/>
      <c r="E12" s="20"/>
      <c r="F12" s="20"/>
      <c r="G12" s="21"/>
    </row>
    <row r="13" spans="1:7" s="28" customFormat="1" ht="30" x14ac:dyDescent="0.25">
      <c r="A13" s="22">
        <v>1</v>
      </c>
      <c r="B13" s="23" t="s">
        <v>17</v>
      </c>
      <c r="C13" s="24">
        <v>1</v>
      </c>
      <c r="D13" s="25" t="s">
        <v>18</v>
      </c>
      <c r="E13" s="26">
        <v>21529.577546296299</v>
      </c>
      <c r="F13" s="26">
        <f t="shared" ref="F13:F18" si="0">C13*E13</f>
        <v>21529.577546296299</v>
      </c>
      <c r="G13" s="27"/>
    </row>
    <row r="14" spans="1:7" s="28" customFormat="1" ht="30" x14ac:dyDescent="0.25">
      <c r="A14" s="22">
        <v>2</v>
      </c>
      <c r="B14" s="23" t="s">
        <v>19</v>
      </c>
      <c r="C14" s="24">
        <v>1</v>
      </c>
      <c r="D14" s="25" t="s">
        <v>18</v>
      </c>
      <c r="E14" s="26">
        <v>16229.577546296296</v>
      </c>
      <c r="F14" s="26">
        <f t="shared" si="0"/>
        <v>16229.577546296296</v>
      </c>
      <c r="G14" s="27"/>
    </row>
    <row r="15" spans="1:7" s="28" customFormat="1" ht="30" x14ac:dyDescent="0.25">
      <c r="A15" s="22">
        <v>3</v>
      </c>
      <c r="B15" s="23" t="s">
        <v>20</v>
      </c>
      <c r="C15" s="24">
        <v>1</v>
      </c>
      <c r="D15" s="25" t="s">
        <v>18</v>
      </c>
      <c r="E15" s="26">
        <v>47329.577546296299</v>
      </c>
      <c r="F15" s="26">
        <f t="shared" si="0"/>
        <v>47329.577546296299</v>
      </c>
      <c r="G15" s="27"/>
    </row>
    <row r="16" spans="1:7" s="28" customFormat="1" ht="60" x14ac:dyDescent="0.25">
      <c r="A16" s="22">
        <v>4</v>
      </c>
      <c r="B16" s="29" t="s">
        <v>21</v>
      </c>
      <c r="C16" s="24">
        <v>1</v>
      </c>
      <c r="D16" s="25" t="s">
        <v>18</v>
      </c>
      <c r="E16" s="26">
        <v>96929.577546296292</v>
      </c>
      <c r="F16" s="26">
        <f t="shared" si="0"/>
        <v>96929.577546296292</v>
      </c>
      <c r="G16" s="27"/>
    </row>
    <row r="17" spans="1:7" s="28" customFormat="1" x14ac:dyDescent="0.25">
      <c r="A17" s="22">
        <v>5</v>
      </c>
      <c r="B17" s="30" t="s">
        <v>22</v>
      </c>
      <c r="C17" s="24">
        <v>1</v>
      </c>
      <c r="D17" s="25" t="s">
        <v>18</v>
      </c>
      <c r="E17" s="26">
        <v>139019.57754629629</v>
      </c>
      <c r="F17" s="26">
        <f t="shared" si="0"/>
        <v>139019.57754629629</v>
      </c>
      <c r="G17" s="27"/>
    </row>
    <row r="18" spans="1:7" s="28" customFormat="1" ht="45" x14ac:dyDescent="0.25">
      <c r="A18" s="22">
        <v>6</v>
      </c>
      <c r="B18" s="23" t="s">
        <v>23</v>
      </c>
      <c r="C18" s="24">
        <v>1</v>
      </c>
      <c r="D18" s="25" t="s">
        <v>18</v>
      </c>
      <c r="E18" s="26">
        <v>7355.5775462962965</v>
      </c>
      <c r="F18" s="26">
        <f t="shared" si="0"/>
        <v>7355.5775462962965</v>
      </c>
      <c r="G18" s="27"/>
    </row>
    <row r="19" spans="1:7" x14ac:dyDescent="0.25">
      <c r="A19" s="31"/>
      <c r="B19" s="32"/>
      <c r="C19" s="33"/>
      <c r="D19" s="19"/>
      <c r="E19" s="20"/>
      <c r="F19" s="20"/>
      <c r="G19" s="34"/>
    </row>
    <row r="20" spans="1:7" x14ac:dyDescent="0.25">
      <c r="A20" s="35"/>
      <c r="B20" s="36" t="s">
        <v>24</v>
      </c>
      <c r="C20" s="37"/>
      <c r="D20" s="38"/>
      <c r="E20" s="39"/>
      <c r="F20" s="39"/>
      <c r="G20" s="40">
        <f>SUM(F12:F18)</f>
        <v>328393.46527777775</v>
      </c>
    </row>
    <row r="21" spans="1:7" x14ac:dyDescent="0.25">
      <c r="A21" s="16"/>
      <c r="B21" s="17"/>
      <c r="C21" s="33"/>
      <c r="D21" s="19"/>
      <c r="E21" s="41"/>
      <c r="F21" s="41"/>
      <c r="G21" s="34"/>
    </row>
    <row r="22" spans="1:7" x14ac:dyDescent="0.25">
      <c r="A22" s="16" t="s">
        <v>25</v>
      </c>
      <c r="B22" s="17" t="s">
        <v>26</v>
      </c>
      <c r="C22" s="42"/>
      <c r="D22" s="43"/>
      <c r="E22" s="13"/>
      <c r="F22" s="13"/>
      <c r="G22" s="34"/>
    </row>
    <row r="23" spans="1:7" x14ac:dyDescent="0.25">
      <c r="A23" s="44">
        <v>1</v>
      </c>
      <c r="B23" s="45" t="s">
        <v>27</v>
      </c>
      <c r="C23" s="46">
        <v>3780</v>
      </c>
      <c r="D23" s="19" t="s">
        <v>28</v>
      </c>
      <c r="E23" s="47">
        <v>74.09245701058201</v>
      </c>
      <c r="F23" s="47">
        <f>C23*E23</f>
        <v>280069.48749999999</v>
      </c>
      <c r="G23" s="34"/>
    </row>
    <row r="24" spans="1:7" x14ac:dyDescent="0.25">
      <c r="A24" s="16"/>
      <c r="B24" s="16"/>
      <c r="C24" s="42"/>
      <c r="D24" s="43"/>
      <c r="E24" s="13"/>
      <c r="F24" s="13"/>
      <c r="G24" s="34"/>
    </row>
    <row r="25" spans="1:7" x14ac:dyDescent="0.25">
      <c r="A25" s="48">
        <v>2</v>
      </c>
      <c r="B25" s="49" t="s">
        <v>29</v>
      </c>
      <c r="C25" s="50"/>
      <c r="D25" s="51"/>
      <c r="E25" s="52"/>
      <c r="F25" s="52"/>
      <c r="G25" s="34"/>
    </row>
    <row r="26" spans="1:7" ht="30" x14ac:dyDescent="0.25">
      <c r="A26" s="53">
        <v>2.1</v>
      </c>
      <c r="B26" s="54" t="s">
        <v>30</v>
      </c>
      <c r="C26" s="18">
        <v>1349.46</v>
      </c>
      <c r="D26" s="55" t="s">
        <v>31</v>
      </c>
      <c r="E26" s="56">
        <v>1141.6901127990357</v>
      </c>
      <c r="F26" s="56">
        <f t="shared" ref="F26:F32" si="1">C26*E26</f>
        <v>1540665.1396177867</v>
      </c>
      <c r="G26" s="34"/>
    </row>
    <row r="27" spans="1:7" ht="16.5" x14ac:dyDescent="0.25">
      <c r="A27" s="53">
        <v>2.2000000000000002</v>
      </c>
      <c r="B27" s="54" t="s">
        <v>32</v>
      </c>
      <c r="C27" s="18">
        <v>3148.74</v>
      </c>
      <c r="D27" s="55" t="s">
        <v>31</v>
      </c>
      <c r="E27" s="56">
        <v>626.25458687724154</v>
      </c>
      <c r="F27" s="56">
        <f t="shared" si="1"/>
        <v>1971912.8678838455</v>
      </c>
      <c r="G27" s="34"/>
    </row>
    <row r="28" spans="1:7" ht="45" x14ac:dyDescent="0.25">
      <c r="A28" s="53">
        <v>2.2999999999999998</v>
      </c>
      <c r="B28" s="58" t="s">
        <v>33</v>
      </c>
      <c r="C28" s="18">
        <v>1889.24</v>
      </c>
      <c r="D28" s="55" t="s">
        <v>31</v>
      </c>
      <c r="E28" s="59">
        <v>1266.708851975365</v>
      </c>
      <c r="F28" s="59">
        <f t="shared" si="1"/>
        <v>2393117.0315059386</v>
      </c>
      <c r="G28" s="34"/>
    </row>
    <row r="29" spans="1:7" ht="30" x14ac:dyDescent="0.25">
      <c r="A29" s="53">
        <v>2.4</v>
      </c>
      <c r="B29" s="54" t="s">
        <v>34</v>
      </c>
      <c r="C29" s="18">
        <v>3662.8199999999997</v>
      </c>
      <c r="D29" s="55" t="s">
        <v>31</v>
      </c>
      <c r="E29" s="56">
        <v>445.71364673547572</v>
      </c>
      <c r="F29" s="56">
        <f t="shared" si="1"/>
        <v>1632568.859535635</v>
      </c>
      <c r="G29" s="34"/>
    </row>
    <row r="30" spans="1:7" ht="30" x14ac:dyDescent="0.25">
      <c r="A30" s="53">
        <v>2.5</v>
      </c>
      <c r="B30" s="58" t="s">
        <v>35</v>
      </c>
      <c r="C30" s="18">
        <v>340.2</v>
      </c>
      <c r="D30" s="55" t="s">
        <v>31</v>
      </c>
      <c r="E30" s="56">
        <v>1296.0264523003702</v>
      </c>
      <c r="F30" s="56">
        <f t="shared" si="1"/>
        <v>440908.19907258597</v>
      </c>
      <c r="G30" s="34"/>
    </row>
    <row r="31" spans="1:7" ht="16.5" x14ac:dyDescent="0.25">
      <c r="A31" s="53">
        <v>2.6</v>
      </c>
      <c r="B31" s="58" t="s">
        <v>36</v>
      </c>
      <c r="C31" s="60">
        <v>3402</v>
      </c>
      <c r="D31" s="55" t="s">
        <v>37</v>
      </c>
      <c r="E31" s="61">
        <v>24.801587246472653</v>
      </c>
      <c r="F31" s="61">
        <f t="shared" si="1"/>
        <v>84374.999812499969</v>
      </c>
      <c r="G31" s="34"/>
    </row>
    <row r="32" spans="1:7" ht="30" x14ac:dyDescent="0.25">
      <c r="A32" s="53">
        <v>2.7</v>
      </c>
      <c r="B32" s="58" t="s">
        <v>38</v>
      </c>
      <c r="C32" s="18">
        <v>3508.6</v>
      </c>
      <c r="D32" s="55" t="s">
        <v>31</v>
      </c>
      <c r="E32" s="56">
        <v>305.46740735059376</v>
      </c>
      <c r="F32" s="56">
        <f t="shared" si="1"/>
        <v>1071762.9454302932</v>
      </c>
      <c r="G32" s="34"/>
    </row>
    <row r="33" spans="1:7" x14ac:dyDescent="0.25">
      <c r="A33" s="48"/>
      <c r="B33" s="49"/>
      <c r="C33" s="50"/>
      <c r="D33" s="51"/>
      <c r="E33" s="52"/>
      <c r="F33" s="52"/>
      <c r="G33" s="34"/>
    </row>
    <row r="34" spans="1:7" x14ac:dyDescent="0.25">
      <c r="A34" s="62">
        <v>3</v>
      </c>
      <c r="B34" s="63" t="s">
        <v>39</v>
      </c>
      <c r="C34" s="64"/>
      <c r="D34" s="65"/>
      <c r="E34" s="66"/>
      <c r="F34" s="66"/>
      <c r="G34" s="34"/>
    </row>
    <row r="35" spans="1:7" ht="30" x14ac:dyDescent="0.25">
      <c r="A35" s="67">
        <v>3.1</v>
      </c>
      <c r="B35" s="68" t="s">
        <v>40</v>
      </c>
      <c r="C35" s="64">
        <v>1539.2</v>
      </c>
      <c r="D35" s="65" t="s">
        <v>28</v>
      </c>
      <c r="E35" s="69">
        <v>5271.0936466885614</v>
      </c>
      <c r="F35" s="69">
        <f>C35*E35</f>
        <v>8113267.3409830341</v>
      </c>
      <c r="G35" s="34"/>
    </row>
    <row r="36" spans="1:7" ht="30" x14ac:dyDescent="0.25">
      <c r="A36" s="67">
        <v>3.2</v>
      </c>
      <c r="B36" s="68" t="s">
        <v>41</v>
      </c>
      <c r="C36" s="64">
        <v>2392</v>
      </c>
      <c r="D36" s="65" t="s">
        <v>28</v>
      </c>
      <c r="E36" s="69">
        <v>4989.1888847837999</v>
      </c>
      <c r="F36" s="69">
        <f>C36*E36</f>
        <v>11934139.81240285</v>
      </c>
      <c r="G36" s="34"/>
    </row>
    <row r="37" spans="1:7" x14ac:dyDescent="0.25">
      <c r="A37" s="67"/>
      <c r="B37" s="68"/>
      <c r="C37" s="64"/>
      <c r="D37" s="65"/>
      <c r="E37" s="70"/>
      <c r="F37" s="70"/>
      <c r="G37" s="34"/>
    </row>
    <row r="38" spans="1:7" x14ac:dyDescent="0.25">
      <c r="A38" s="62">
        <v>4</v>
      </c>
      <c r="B38" s="63" t="s">
        <v>42</v>
      </c>
      <c r="C38" s="64"/>
      <c r="D38" s="65"/>
      <c r="E38" s="70"/>
      <c r="F38" s="70"/>
      <c r="G38" s="34"/>
    </row>
    <row r="39" spans="1:7" s="28" customFormat="1" ht="30" x14ac:dyDescent="0.25">
      <c r="A39" s="71">
        <v>4.0999999999999996</v>
      </c>
      <c r="B39" s="72" t="s">
        <v>43</v>
      </c>
      <c r="C39" s="73">
        <v>3931.2</v>
      </c>
      <c r="D39" s="74" t="s">
        <v>28</v>
      </c>
      <c r="E39" s="69">
        <v>120.45535258928243</v>
      </c>
      <c r="F39" s="69">
        <f>C39*E39</f>
        <v>473534.08209898707</v>
      </c>
      <c r="G39" s="27"/>
    </row>
    <row r="40" spans="1:7" x14ac:dyDescent="0.25">
      <c r="A40" s="75"/>
      <c r="B40" s="76"/>
      <c r="C40" s="77"/>
      <c r="D40" s="78"/>
      <c r="E40" s="79"/>
      <c r="F40" s="70"/>
      <c r="G40" s="34"/>
    </row>
    <row r="41" spans="1:7" ht="25.5" x14ac:dyDescent="0.25">
      <c r="A41" s="62">
        <v>5</v>
      </c>
      <c r="B41" s="80" t="s">
        <v>44</v>
      </c>
      <c r="C41" s="64"/>
      <c r="D41" s="65"/>
      <c r="E41" s="70"/>
      <c r="F41" s="70"/>
      <c r="G41" s="34"/>
    </row>
    <row r="42" spans="1:7" x14ac:dyDescent="0.25">
      <c r="A42" s="67">
        <v>5.0999999999999996</v>
      </c>
      <c r="B42" s="68" t="s">
        <v>45</v>
      </c>
      <c r="C42" s="81">
        <v>8</v>
      </c>
      <c r="D42" s="65" t="s">
        <v>18</v>
      </c>
      <c r="E42" s="47">
        <v>14549.577546296296</v>
      </c>
      <c r="F42" s="47">
        <f t="shared" ref="F42:F53" si="2">C42*E42</f>
        <v>116396.62037037036</v>
      </c>
      <c r="G42" s="34"/>
    </row>
    <row r="43" spans="1:7" x14ac:dyDescent="0.25">
      <c r="A43" s="67">
        <v>5.2</v>
      </c>
      <c r="B43" s="68" t="s">
        <v>46</v>
      </c>
      <c r="C43" s="81">
        <v>9</v>
      </c>
      <c r="D43" s="65" t="s">
        <v>18</v>
      </c>
      <c r="E43" s="47">
        <v>14189.577546296297</v>
      </c>
      <c r="F43" s="47">
        <f t="shared" si="2"/>
        <v>127706.19791666667</v>
      </c>
      <c r="G43" s="34"/>
    </row>
    <row r="44" spans="1:7" x14ac:dyDescent="0.25">
      <c r="A44" s="67">
        <v>5.3</v>
      </c>
      <c r="B44" s="68" t="s">
        <v>47</v>
      </c>
      <c r="C44" s="81">
        <v>9</v>
      </c>
      <c r="D44" s="65" t="s">
        <v>18</v>
      </c>
      <c r="E44" s="47">
        <v>13329.577546296299</v>
      </c>
      <c r="F44" s="47">
        <f t="shared" si="2"/>
        <v>119966.19791666669</v>
      </c>
      <c r="G44" s="34"/>
    </row>
    <row r="45" spans="1:7" x14ac:dyDescent="0.25">
      <c r="A45" s="67">
        <v>5.4</v>
      </c>
      <c r="B45" s="68" t="s">
        <v>48</v>
      </c>
      <c r="C45" s="81">
        <v>4</v>
      </c>
      <c r="D45" s="65" t="s">
        <v>18</v>
      </c>
      <c r="E45" s="47">
        <v>14259.577546296296</v>
      </c>
      <c r="F45" s="47">
        <f t="shared" si="2"/>
        <v>57038.310185185182</v>
      </c>
      <c r="G45" s="34"/>
    </row>
    <row r="46" spans="1:7" x14ac:dyDescent="0.25">
      <c r="A46" s="67">
        <v>5.5</v>
      </c>
      <c r="B46" s="68" t="s">
        <v>49</v>
      </c>
      <c r="C46" s="81">
        <v>4</v>
      </c>
      <c r="D46" s="65" t="s">
        <v>18</v>
      </c>
      <c r="E46" s="47">
        <v>14329.577546296297</v>
      </c>
      <c r="F46" s="47">
        <f t="shared" si="2"/>
        <v>57318.31018518519</v>
      </c>
      <c r="G46" s="34"/>
    </row>
    <row r="47" spans="1:7" x14ac:dyDescent="0.25">
      <c r="A47" s="67">
        <v>5.6</v>
      </c>
      <c r="B47" s="68" t="s">
        <v>50</v>
      </c>
      <c r="C47" s="81">
        <v>3</v>
      </c>
      <c r="D47" s="65" t="s">
        <v>18</v>
      </c>
      <c r="E47" s="47">
        <v>15329.577546296294</v>
      </c>
      <c r="F47" s="47">
        <f t="shared" si="2"/>
        <v>45988.732638888883</v>
      </c>
      <c r="G47" s="34"/>
    </row>
    <row r="48" spans="1:7" x14ac:dyDescent="0.25">
      <c r="A48" s="67">
        <v>5.7</v>
      </c>
      <c r="B48" s="68" t="s">
        <v>51</v>
      </c>
      <c r="C48" s="81">
        <v>2</v>
      </c>
      <c r="D48" s="65" t="s">
        <v>18</v>
      </c>
      <c r="E48" s="47">
        <v>15649.577546296296</v>
      </c>
      <c r="F48" s="47">
        <f t="shared" si="2"/>
        <v>31299.155092592591</v>
      </c>
      <c r="G48" s="34"/>
    </row>
    <row r="49" spans="1:7" x14ac:dyDescent="0.25">
      <c r="A49" s="67">
        <v>5.8</v>
      </c>
      <c r="B49" s="68" t="s">
        <v>52</v>
      </c>
      <c r="C49" s="81">
        <v>2</v>
      </c>
      <c r="D49" s="65" t="s">
        <v>18</v>
      </c>
      <c r="E49" s="47">
        <v>15649.577546296296</v>
      </c>
      <c r="F49" s="47">
        <f t="shared" si="2"/>
        <v>31299.155092592591</v>
      </c>
      <c r="G49" s="34"/>
    </row>
    <row r="50" spans="1:7" x14ac:dyDescent="0.25">
      <c r="A50" s="67">
        <v>5.9</v>
      </c>
      <c r="B50" s="68" t="s">
        <v>53</v>
      </c>
      <c r="C50" s="81">
        <v>1</v>
      </c>
      <c r="D50" s="65" t="s">
        <v>18</v>
      </c>
      <c r="E50" s="47">
        <v>15529.577546296297</v>
      </c>
      <c r="F50" s="47">
        <f t="shared" si="2"/>
        <v>15529.577546296297</v>
      </c>
      <c r="G50" s="34"/>
    </row>
    <row r="51" spans="1:7" x14ac:dyDescent="0.25">
      <c r="A51" s="82">
        <v>5.0999999999999996</v>
      </c>
      <c r="B51" s="68" t="s">
        <v>54</v>
      </c>
      <c r="C51" s="81">
        <v>2</v>
      </c>
      <c r="D51" s="65" t="s">
        <v>18</v>
      </c>
      <c r="E51" s="47">
        <v>15349.577546296296</v>
      </c>
      <c r="F51" s="47">
        <f t="shared" si="2"/>
        <v>30699.155092592591</v>
      </c>
      <c r="G51" s="34"/>
    </row>
    <row r="52" spans="1:7" x14ac:dyDescent="0.25">
      <c r="A52" s="67">
        <v>5.1100000000000003</v>
      </c>
      <c r="B52" s="83" t="s">
        <v>55</v>
      </c>
      <c r="C52" s="81">
        <v>88</v>
      </c>
      <c r="D52" s="65" t="s">
        <v>18</v>
      </c>
      <c r="E52" s="47">
        <v>3629.5775462962974</v>
      </c>
      <c r="F52" s="47">
        <f t="shared" si="2"/>
        <v>319402.82407407416</v>
      </c>
      <c r="G52" s="34"/>
    </row>
    <row r="53" spans="1:7" x14ac:dyDescent="0.25">
      <c r="A53" s="67">
        <v>5.12</v>
      </c>
      <c r="B53" s="68" t="s">
        <v>56</v>
      </c>
      <c r="C53" s="81">
        <v>44</v>
      </c>
      <c r="D53" s="65" t="s">
        <v>18</v>
      </c>
      <c r="E53" s="47">
        <v>16721.181944444445</v>
      </c>
      <c r="F53" s="47">
        <f t="shared" si="2"/>
        <v>735732.00555555557</v>
      </c>
      <c r="G53" s="34"/>
    </row>
    <row r="54" spans="1:7" x14ac:dyDescent="0.25">
      <c r="A54" s="67"/>
      <c r="B54" s="68"/>
      <c r="C54" s="81"/>
      <c r="D54" s="65"/>
      <c r="E54" s="34"/>
      <c r="F54" s="34"/>
      <c r="G54" s="34"/>
    </row>
    <row r="55" spans="1:7" x14ac:dyDescent="0.25">
      <c r="A55" s="62">
        <v>6</v>
      </c>
      <c r="B55" s="84" t="s">
        <v>57</v>
      </c>
      <c r="C55" s="81"/>
      <c r="D55" s="65"/>
      <c r="E55" s="34"/>
      <c r="F55" s="34"/>
      <c r="G55" s="34"/>
    </row>
    <row r="56" spans="1:7" ht="60" x14ac:dyDescent="0.25">
      <c r="A56" s="85">
        <v>6.1</v>
      </c>
      <c r="B56" s="86" t="s">
        <v>58</v>
      </c>
      <c r="C56" s="87">
        <v>6</v>
      </c>
      <c r="D56" s="88" t="s">
        <v>18</v>
      </c>
      <c r="E56" s="89">
        <v>43049.577546296292</v>
      </c>
      <c r="F56" s="89">
        <f>C56*E56</f>
        <v>258297.46527777775</v>
      </c>
      <c r="G56" s="34"/>
    </row>
    <row r="57" spans="1:7" ht="60" x14ac:dyDescent="0.25">
      <c r="A57" s="85">
        <v>6.2</v>
      </c>
      <c r="B57" s="86" t="s">
        <v>59</v>
      </c>
      <c r="C57" s="87">
        <v>9</v>
      </c>
      <c r="D57" s="88" t="s">
        <v>60</v>
      </c>
      <c r="E57" s="89">
        <v>22519.577546296299</v>
      </c>
      <c r="F57" s="89">
        <f>C57*E57</f>
        <v>202676.19791666669</v>
      </c>
      <c r="G57" s="34"/>
    </row>
    <row r="58" spans="1:7" ht="30" x14ac:dyDescent="0.25">
      <c r="A58" s="67">
        <v>6.3</v>
      </c>
      <c r="B58" s="90" t="s">
        <v>61</v>
      </c>
      <c r="C58" s="81">
        <v>15</v>
      </c>
      <c r="D58" s="65" t="s">
        <v>60</v>
      </c>
      <c r="E58" s="47">
        <v>4265.5775462962965</v>
      </c>
      <c r="F58" s="47">
        <f>C58*E58</f>
        <v>63983.663194444445</v>
      </c>
      <c r="G58" s="34"/>
    </row>
    <row r="59" spans="1:7" x14ac:dyDescent="0.25">
      <c r="A59" s="67"/>
      <c r="B59" s="68"/>
      <c r="C59" s="81"/>
      <c r="D59" s="65"/>
      <c r="E59" s="34"/>
      <c r="F59" s="34"/>
      <c r="G59" s="34"/>
    </row>
    <row r="60" spans="1:7" x14ac:dyDescent="0.25">
      <c r="A60" s="62">
        <v>7</v>
      </c>
      <c r="B60" s="63" t="s">
        <v>62</v>
      </c>
      <c r="C60" s="67"/>
      <c r="D60" s="65"/>
      <c r="E60" s="70"/>
      <c r="F60" s="70"/>
      <c r="G60" s="34"/>
    </row>
    <row r="61" spans="1:7" x14ac:dyDescent="0.25">
      <c r="A61" s="67">
        <v>7.1</v>
      </c>
      <c r="B61" s="68" t="s">
        <v>63</v>
      </c>
      <c r="C61" s="64">
        <v>3780</v>
      </c>
      <c r="D61" s="65" t="s">
        <v>28</v>
      </c>
      <c r="E61" s="47">
        <v>11.071395502645503</v>
      </c>
      <c r="F61" s="47">
        <f>C61*E61</f>
        <v>41849.875</v>
      </c>
      <c r="G61" s="34"/>
    </row>
    <row r="62" spans="1:7" x14ac:dyDescent="0.25">
      <c r="A62" s="67"/>
      <c r="B62" s="68"/>
      <c r="C62" s="67"/>
      <c r="D62" s="65"/>
      <c r="E62" s="70"/>
      <c r="F62" s="70"/>
      <c r="G62" s="34"/>
    </row>
    <row r="63" spans="1:7" x14ac:dyDescent="0.25">
      <c r="A63" s="91">
        <v>8</v>
      </c>
      <c r="B63" s="63" t="s">
        <v>64</v>
      </c>
      <c r="C63" s="92"/>
      <c r="D63" s="93"/>
      <c r="E63" s="94"/>
      <c r="F63" s="94"/>
      <c r="G63" s="34"/>
    </row>
    <row r="64" spans="1:7" x14ac:dyDescent="0.25">
      <c r="A64" s="95">
        <v>8.1</v>
      </c>
      <c r="B64" s="83" t="s">
        <v>65</v>
      </c>
      <c r="C64" s="96">
        <v>7000</v>
      </c>
      <c r="D64" s="97" t="s">
        <v>28</v>
      </c>
      <c r="E64" s="98">
        <v>65.711188814814818</v>
      </c>
      <c r="F64" s="98">
        <f t="shared" ref="F64:F71" si="3">C64*E64</f>
        <v>459978.32170370372</v>
      </c>
      <c r="G64" s="34"/>
    </row>
    <row r="65" spans="1:7" ht="16.5" x14ac:dyDescent="0.25">
      <c r="A65" s="95">
        <v>8.1999999999999993</v>
      </c>
      <c r="B65" s="83" t="s">
        <v>66</v>
      </c>
      <c r="C65" s="96">
        <v>2975</v>
      </c>
      <c r="D65" s="55" t="s">
        <v>37</v>
      </c>
      <c r="E65" s="98">
        <v>392.17509205064903</v>
      </c>
      <c r="F65" s="98">
        <f t="shared" si="3"/>
        <v>1166720.8988506808</v>
      </c>
      <c r="G65" s="34"/>
    </row>
    <row r="66" spans="1:7" ht="16.5" x14ac:dyDescent="0.25">
      <c r="A66" s="95">
        <v>8.3000000000000007</v>
      </c>
      <c r="B66" s="99" t="s">
        <v>67</v>
      </c>
      <c r="C66" s="100">
        <v>714</v>
      </c>
      <c r="D66" s="55" t="s">
        <v>31</v>
      </c>
      <c r="E66" s="101">
        <v>983.2955477994708</v>
      </c>
      <c r="F66" s="101">
        <f t="shared" si="3"/>
        <v>702073.02112882212</v>
      </c>
      <c r="G66" s="34"/>
    </row>
    <row r="67" spans="1:7" ht="30" x14ac:dyDescent="0.25">
      <c r="A67" s="95">
        <v>8.4</v>
      </c>
      <c r="B67" s="68" t="s">
        <v>68</v>
      </c>
      <c r="C67" s="100">
        <v>595</v>
      </c>
      <c r="D67" s="55" t="s">
        <v>31</v>
      </c>
      <c r="E67" s="101">
        <v>279.96842957964174</v>
      </c>
      <c r="F67" s="101">
        <f t="shared" si="3"/>
        <v>166581.21559988684</v>
      </c>
      <c r="G67" s="34"/>
    </row>
    <row r="68" spans="1:7" ht="16.5" x14ac:dyDescent="0.25">
      <c r="A68" s="95">
        <v>8.5</v>
      </c>
      <c r="B68" s="102" t="s">
        <v>69</v>
      </c>
      <c r="C68" s="103">
        <v>200.81</v>
      </c>
      <c r="D68" s="55" t="s">
        <v>31</v>
      </c>
      <c r="E68" s="104">
        <v>213.768</v>
      </c>
      <c r="F68" s="104">
        <f t="shared" si="3"/>
        <v>42926.752079999998</v>
      </c>
      <c r="G68" s="34"/>
    </row>
    <row r="69" spans="1:7" ht="16.5" x14ac:dyDescent="0.25">
      <c r="A69" s="95">
        <v>8.6</v>
      </c>
      <c r="B69" s="105" t="s">
        <v>70</v>
      </c>
      <c r="C69" s="100">
        <v>3718.75</v>
      </c>
      <c r="D69" s="55" t="s">
        <v>37</v>
      </c>
      <c r="E69" s="104">
        <v>124.91973549382718</v>
      </c>
      <c r="F69" s="104">
        <f t="shared" si="3"/>
        <v>464545.2663676698</v>
      </c>
      <c r="G69" s="34"/>
    </row>
    <row r="70" spans="1:7" ht="30" x14ac:dyDescent="0.25">
      <c r="A70" s="95">
        <v>8.7000000000000099</v>
      </c>
      <c r="B70" s="54" t="s">
        <v>71</v>
      </c>
      <c r="C70" s="100">
        <v>3718.75</v>
      </c>
      <c r="D70" s="55" t="s">
        <v>37</v>
      </c>
      <c r="E70" s="104">
        <v>1197.8309171851854</v>
      </c>
      <c r="F70" s="104">
        <f t="shared" si="3"/>
        <v>4454433.723282408</v>
      </c>
      <c r="G70" s="34"/>
    </row>
    <row r="71" spans="1:7" ht="16.5" x14ac:dyDescent="0.25">
      <c r="A71" s="95">
        <v>8.8000000000000096</v>
      </c>
      <c r="B71" s="54" t="s">
        <v>72</v>
      </c>
      <c r="C71" s="100">
        <v>9296.8799999999992</v>
      </c>
      <c r="D71" s="106" t="s">
        <v>73</v>
      </c>
      <c r="E71" s="104">
        <v>32.354000000000006</v>
      </c>
      <c r="F71" s="104">
        <f t="shared" si="3"/>
        <v>300791.25552000001</v>
      </c>
      <c r="G71" s="34"/>
    </row>
    <row r="72" spans="1:7" x14ac:dyDescent="0.25">
      <c r="A72" s="107"/>
      <c r="B72" s="108"/>
      <c r="C72" s="109"/>
      <c r="D72" s="97"/>
      <c r="E72" s="110"/>
      <c r="F72" s="110"/>
      <c r="G72" s="34"/>
    </row>
    <row r="73" spans="1:7" s="28" customFormat="1" ht="60" x14ac:dyDescent="0.25">
      <c r="A73" s="111">
        <v>9</v>
      </c>
      <c r="B73" s="72" t="s">
        <v>74</v>
      </c>
      <c r="C73" s="73">
        <v>3500</v>
      </c>
      <c r="D73" s="74" t="s">
        <v>28</v>
      </c>
      <c r="E73" s="69">
        <v>54.321426421143165</v>
      </c>
      <c r="F73" s="69">
        <f>C73*E73</f>
        <v>190124.99247400108</v>
      </c>
      <c r="G73" s="27"/>
    </row>
    <row r="74" spans="1:7" x14ac:dyDescent="0.25">
      <c r="A74" s="67"/>
      <c r="B74" s="112"/>
      <c r="C74" s="64"/>
      <c r="D74" s="65"/>
      <c r="E74" s="113"/>
      <c r="F74" s="113"/>
      <c r="G74" s="34"/>
    </row>
    <row r="75" spans="1:7" x14ac:dyDescent="0.25">
      <c r="A75" s="35"/>
      <c r="B75" s="36" t="s">
        <v>75</v>
      </c>
      <c r="C75" s="37"/>
      <c r="D75" s="38"/>
      <c r="E75" s="39"/>
      <c r="F75" s="39"/>
      <c r="G75" s="40">
        <f>SUM(F21:F74)</f>
        <v>40139679.655906186</v>
      </c>
    </row>
    <row r="76" spans="1:7" x14ac:dyDescent="0.25">
      <c r="A76" s="114"/>
      <c r="B76" s="115"/>
      <c r="C76" s="116"/>
      <c r="D76" s="117"/>
      <c r="E76" s="118"/>
      <c r="F76" s="118"/>
      <c r="G76" s="34"/>
    </row>
    <row r="77" spans="1:7" x14ac:dyDescent="0.25">
      <c r="A77" s="16" t="s">
        <v>76</v>
      </c>
      <c r="B77" s="119" t="s">
        <v>77</v>
      </c>
      <c r="C77" s="120"/>
      <c r="D77" s="19"/>
      <c r="E77" s="121"/>
      <c r="F77" s="121"/>
      <c r="G77" s="34"/>
    </row>
    <row r="78" spans="1:7" s="28" customFormat="1" ht="30" x14ac:dyDescent="0.25">
      <c r="A78" s="122">
        <v>1</v>
      </c>
      <c r="B78" s="29" t="s">
        <v>78</v>
      </c>
      <c r="C78" s="123">
        <v>6</v>
      </c>
      <c r="D78" s="124" t="s">
        <v>79</v>
      </c>
      <c r="E78" s="125">
        <v>315260.62084938277</v>
      </c>
      <c r="F78" s="125">
        <f>C78*E78</f>
        <v>1891563.7250962965</v>
      </c>
      <c r="G78" s="27"/>
    </row>
    <row r="79" spans="1:7" s="28" customFormat="1" ht="75" x14ac:dyDescent="0.25">
      <c r="A79" s="122">
        <v>2</v>
      </c>
      <c r="B79" s="126" t="s">
        <v>80</v>
      </c>
      <c r="C79" s="127">
        <v>3</v>
      </c>
      <c r="D79" s="124" t="s">
        <v>18</v>
      </c>
      <c r="E79" s="125">
        <v>83458.281797530872</v>
      </c>
      <c r="F79" s="125">
        <f>C79*E79</f>
        <v>250374.8453925926</v>
      </c>
      <c r="G79" s="27"/>
    </row>
    <row r="80" spans="1:7" x14ac:dyDescent="0.25">
      <c r="A80" s="128"/>
      <c r="B80" s="129" t="s">
        <v>81</v>
      </c>
      <c r="C80" s="130"/>
      <c r="D80" s="131"/>
      <c r="E80" s="132"/>
      <c r="F80" s="132"/>
      <c r="G80" s="133">
        <f>SUM(F77:F79)</f>
        <v>2141938.5704888892</v>
      </c>
    </row>
    <row r="81" spans="1:7" x14ac:dyDescent="0.25">
      <c r="A81" s="114"/>
      <c r="B81" s="134"/>
      <c r="C81" s="50"/>
      <c r="D81" s="51"/>
      <c r="E81" s="52"/>
      <c r="F81" s="118"/>
      <c r="G81" s="135"/>
    </row>
    <row r="82" spans="1:7" x14ac:dyDescent="0.25">
      <c r="A82" s="128"/>
      <c r="B82" s="129" t="s">
        <v>82</v>
      </c>
      <c r="C82" s="130"/>
      <c r="D82" s="131"/>
      <c r="E82" s="132"/>
      <c r="F82" s="132"/>
      <c r="G82" s="133"/>
    </row>
    <row r="83" spans="1:7" x14ac:dyDescent="0.25">
      <c r="A83" s="136"/>
      <c r="B83" s="137" t="s">
        <v>82</v>
      </c>
      <c r="C83" s="138"/>
      <c r="D83" s="139"/>
      <c r="E83" s="140"/>
      <c r="F83" s="140"/>
      <c r="G83" s="141">
        <f>SUM(G11:G80)</f>
        <v>42610011.691672854</v>
      </c>
    </row>
    <row r="84" spans="1:7" x14ac:dyDescent="0.25">
      <c r="A84" s="142"/>
      <c r="B84" s="142"/>
      <c r="C84" s="142"/>
      <c r="D84" s="143"/>
      <c r="E84" s="144"/>
      <c r="F84" s="144"/>
      <c r="G84" s="144"/>
    </row>
    <row r="85" spans="1:7" x14ac:dyDescent="0.25">
      <c r="A85" s="142"/>
      <c r="B85" s="145" t="s">
        <v>83</v>
      </c>
      <c r="C85" s="146">
        <v>0.03</v>
      </c>
      <c r="D85" s="143"/>
      <c r="E85" s="144"/>
      <c r="F85" s="144"/>
      <c r="G85" s="121">
        <f>ROUND(($G$83*C85),2)</f>
        <v>1278300.3500000001</v>
      </c>
    </row>
    <row r="86" spans="1:7" x14ac:dyDescent="0.25">
      <c r="A86" s="142"/>
      <c r="B86" s="145" t="s">
        <v>84</v>
      </c>
      <c r="C86" s="146">
        <v>0.1</v>
      </c>
      <c r="D86" s="143"/>
      <c r="E86" s="144"/>
      <c r="F86" s="144"/>
      <c r="G86" s="121">
        <f t="shared" ref="G86:G95" si="4">ROUND(($G$83*C86),2)</f>
        <v>4261001.17</v>
      </c>
    </row>
    <row r="87" spans="1:7" x14ac:dyDescent="0.25">
      <c r="A87" s="142"/>
      <c r="B87" s="145" t="s">
        <v>85</v>
      </c>
      <c r="C87" s="146">
        <v>0.04</v>
      </c>
      <c r="D87" s="143"/>
      <c r="E87" s="144"/>
      <c r="F87" s="144"/>
      <c r="G87" s="121">
        <f t="shared" si="4"/>
        <v>1704400.47</v>
      </c>
    </row>
    <row r="88" spans="1:7" x14ac:dyDescent="0.25">
      <c r="A88" s="142"/>
      <c r="B88" s="145" t="s">
        <v>86</v>
      </c>
      <c r="C88" s="146">
        <v>0.05</v>
      </c>
      <c r="D88" s="143"/>
      <c r="E88" s="144"/>
      <c r="F88" s="144"/>
      <c r="G88" s="121">
        <f t="shared" si="4"/>
        <v>2130500.58</v>
      </c>
    </row>
    <row r="89" spans="1:7" x14ac:dyDescent="0.25">
      <c r="A89" s="142"/>
      <c r="B89" s="145" t="s">
        <v>87</v>
      </c>
      <c r="C89" s="146">
        <v>0.04</v>
      </c>
      <c r="D89" s="143"/>
      <c r="E89" s="144"/>
      <c r="F89" s="144"/>
      <c r="G89" s="121">
        <f t="shared" si="4"/>
        <v>1704400.47</v>
      </c>
    </row>
    <row r="90" spans="1:7" x14ac:dyDescent="0.25">
      <c r="A90" s="142"/>
      <c r="B90" s="145" t="s">
        <v>88</v>
      </c>
      <c r="C90" s="146">
        <v>0.01</v>
      </c>
      <c r="D90" s="143"/>
      <c r="E90" s="144"/>
      <c r="F90" s="144"/>
      <c r="G90" s="121">
        <f t="shared" si="4"/>
        <v>426100.12</v>
      </c>
    </row>
    <row r="91" spans="1:7" x14ac:dyDescent="0.25">
      <c r="A91" s="142"/>
      <c r="B91" s="145" t="s">
        <v>89</v>
      </c>
      <c r="C91" s="146">
        <v>1E-3</v>
      </c>
      <c r="D91" s="143"/>
      <c r="E91" s="144"/>
      <c r="F91" s="144"/>
      <c r="G91" s="121">
        <f t="shared" si="4"/>
        <v>42610.01</v>
      </c>
    </row>
    <row r="92" spans="1:7" x14ac:dyDescent="0.25">
      <c r="A92" s="142"/>
      <c r="B92" s="145" t="s">
        <v>90</v>
      </c>
      <c r="C92" s="146">
        <v>0.18</v>
      </c>
      <c r="D92" s="143"/>
      <c r="E92" s="144"/>
      <c r="F92" s="144"/>
      <c r="G92" s="121">
        <f>ROUND(($G$86*C92),2)</f>
        <v>766980.21</v>
      </c>
    </row>
    <row r="93" spans="1:7" x14ac:dyDescent="0.25">
      <c r="A93" s="142"/>
      <c r="B93" s="145" t="s">
        <v>91</v>
      </c>
      <c r="C93" s="146">
        <v>0.05</v>
      </c>
      <c r="D93" s="143"/>
      <c r="E93" s="144"/>
      <c r="F93" s="144"/>
      <c r="G93" s="121">
        <f t="shared" si="4"/>
        <v>2130500.58</v>
      </c>
    </row>
    <row r="94" spans="1:7" x14ac:dyDescent="0.25">
      <c r="A94" s="142"/>
      <c r="B94" s="147" t="s">
        <v>92</v>
      </c>
      <c r="C94" s="146">
        <v>1.4999999999999999E-2</v>
      </c>
      <c r="D94" s="143"/>
      <c r="E94" s="144"/>
      <c r="F94" s="144"/>
      <c r="G94" s="121">
        <f t="shared" si="4"/>
        <v>639150.18000000005</v>
      </c>
    </row>
    <row r="95" spans="1:7" x14ac:dyDescent="0.25">
      <c r="A95" s="142"/>
      <c r="B95" s="148" t="s">
        <v>93</v>
      </c>
      <c r="C95" s="146">
        <v>0.1</v>
      </c>
      <c r="D95" s="143"/>
      <c r="E95" s="144"/>
      <c r="F95" s="144"/>
      <c r="G95" s="121">
        <f t="shared" si="4"/>
        <v>4261001.17</v>
      </c>
    </row>
    <row r="96" spans="1:7" x14ac:dyDescent="0.25">
      <c r="A96" s="149"/>
      <c r="B96" s="150" t="s">
        <v>94</v>
      </c>
      <c r="C96" s="130"/>
      <c r="D96" s="131"/>
      <c r="E96" s="132"/>
      <c r="F96" s="151"/>
      <c r="G96" s="152">
        <f>SUM(G85:G95)</f>
        <v>19344945.309999999</v>
      </c>
    </row>
    <row r="97" spans="1:7" x14ac:dyDescent="0.25">
      <c r="A97" s="153"/>
      <c r="B97" s="154"/>
      <c r="C97" s="155"/>
      <c r="D97" s="156"/>
      <c r="E97" s="157"/>
      <c r="F97" s="157"/>
      <c r="G97" s="158"/>
    </row>
    <row r="98" spans="1:7" x14ac:dyDescent="0.25">
      <c r="A98" s="128"/>
      <c r="B98" s="150" t="s">
        <v>95</v>
      </c>
      <c r="C98" s="130"/>
      <c r="D98" s="131"/>
      <c r="E98" s="132"/>
      <c r="F98" s="132"/>
      <c r="G98" s="159">
        <f>+G96+G83</f>
        <v>61954957.001672849</v>
      </c>
    </row>
    <row r="101" spans="1:7" x14ac:dyDescent="0.25">
      <c r="G101" s="2"/>
    </row>
    <row r="102" spans="1:7" x14ac:dyDescent="0.25">
      <c r="G102" s="2"/>
    </row>
    <row r="103" spans="1:7" x14ac:dyDescent="0.25">
      <c r="G103" s="57"/>
    </row>
    <row r="104" spans="1:7" x14ac:dyDescent="0.25">
      <c r="G104" s="57"/>
    </row>
  </sheetData>
  <mergeCells count="6">
    <mergeCell ref="A1:G1"/>
    <mergeCell ref="A2:G2"/>
    <mergeCell ref="A3:G3"/>
    <mergeCell ref="A4:G4"/>
    <mergeCell ref="A7:G7"/>
    <mergeCell ref="A9:G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Mejor. Acueducto Tabara 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Santana</dc:creator>
  <cp:lastModifiedBy>Hugo Santana</cp:lastModifiedBy>
  <dcterms:created xsi:type="dcterms:W3CDTF">2022-01-19T12:29:10Z</dcterms:created>
  <dcterms:modified xsi:type="dcterms:W3CDTF">2022-01-19T12:31:37Z</dcterms:modified>
</cp:coreProperties>
</file>