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PACC 3T\Nueva carpeta\OAI-TRANSPARENCIA-DGEIG\2024\6 JUNIO\RELACIÓN DE COMPRAS POR DEBAJO DEL UMBRAL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definedNames>
    <definedName name="_xlnm._FilterDatabase" localSheetId="0" hidden="1">Hoja1!$A$9:$G$25</definedName>
    <definedName name="_xlnm.Print_Area" localSheetId="0">Hoja1!$A$1:$G$32</definedName>
    <definedName name="incBuyerDossierDetaillnkRequestName" localSheetId="0">Hoja1!#REF!</definedName>
    <definedName name="lnkProcurementContractViewLinkNewTab_0" localSheetId="0">Hoja1!#REF!</definedName>
    <definedName name="lnkReplyAnalysisEditViewLinkNewTab_0" localSheetId="0">Hoja1!#REF!</definedName>
    <definedName name="_xlnm.Print_Titles" localSheetId="0">Hoja1!$1:$9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1" i="2" l="1"/>
</calcChain>
</file>

<file path=xl/sharedStrings.xml><?xml version="1.0" encoding="utf-8"?>
<sst xmlns="http://schemas.openxmlformats.org/spreadsheetml/2006/main" count="72" uniqueCount="53">
  <si>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</si>
  <si>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</si>
  <si>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</si>
  <si>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</si>
  <si>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</si>
  <si>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</si>
  <si>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</si>
  <si>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</si>
  <si>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</si>
  <si>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 xml:space="preserve">DESCRIPCIÓN DE LA COMPRA </t>
  </si>
  <si>
    <t>Total ===&gt;</t>
  </si>
  <si>
    <t xml:space="preserve">     Preparado por:</t>
  </si>
  <si>
    <t>Enc. Dpto. Compras y Contrataciones</t>
  </si>
  <si>
    <t>Claudia Alexandra Reyes Cruz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</si>
  <si>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</si>
  <si>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</si>
  <si>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</si>
  <si>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</si>
  <si>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 xml:space="preserve">FECHA PUBLICACIÓN </t>
  </si>
  <si>
    <t>N/T</t>
  </si>
  <si>
    <t>RELACIÓN DE COMPRAS POR DEBAJO DEL UMBRAL JUNIO 2024</t>
  </si>
  <si>
    <t>INAPA-DAF-CD-2024-0019</t>
  </si>
  <si>
    <t>INAPA-DAF-CD-2024-0016</t>
  </si>
  <si>
    <t>INAPA-DAF-CD-2024-0017</t>
  </si>
  <si>
    <t>INAPA-DAF-CD-2024-0018</t>
  </si>
  <si>
    <t>INAPA-DAF-CD-2024-0022</t>
  </si>
  <si>
    <t>INAPA-DAF-CD-2024-0021</t>
  </si>
  <si>
    <t>INAPA-DAF-CD-2024-0024</t>
  </si>
  <si>
    <t>INAPA-DAF-CD-2024-0026</t>
  </si>
  <si>
    <t>INAPA-DAF-CD-2024-0020</t>
  </si>
  <si>
    <t>INAPA-2024-00111</t>
  </si>
  <si>
    <t>INAPA-2024-00125</t>
  </si>
  <si>
    <t>INAPA-2024-00119</t>
  </si>
  <si>
    <t>INAPA-2024-00120</t>
  </si>
  <si>
    <t>INAPA-2024-00121</t>
  </si>
  <si>
    <t>INAPA-2024-00127</t>
  </si>
  <si>
    <t>INAPA-2024-00128</t>
  </si>
  <si>
    <t>INAPA-2024-00129</t>
  </si>
  <si>
    <t>INAPA-2024-00130</t>
  </si>
  <si>
    <t>ADQUISICIÓN DE TANQUES PRECARGADOS PARA EL NIVEL CENTRAL.</t>
  </si>
  <si>
    <t>ADQUISICION DE BOMBAS ACHIQUE PARA SER UTILIZADAS EN LOS ACUEDUCTOS Y ALCANTARILLADOS DE TODAS LAS PROVINCIAS</t>
  </si>
  <si>
    <t>ADQUISICIÓN DE PRUEBAS DE LABORATORIO.</t>
  </si>
  <si>
    <t>ADQUISICIÓN DE SUMINISTROS Y ACCESORIOS PARA USO DEL LABORATORIO A NIVEL CENTRAL Y REGIONAL.</t>
  </si>
  <si>
    <t>ADQUISICIÓN DE EQUIPO DE CORTE DE OXIACETILENO.</t>
  </si>
  <si>
    <t>CONTRATACION DE SERVICIO DE CAPACITACION EN HERRAMIENTAS PARA EL ANALISIS DE DATOS E INDICADORES DE GESTION</t>
  </si>
  <si>
    <t>CONTRATACIÓN DE SERVICIO DE CAPACITACIÓN PARA EMPLEADOS DE LA INSTITUCIÓN.</t>
  </si>
  <si>
    <t>SERVICIO DE CAPACITACION C#NET BASICO</t>
  </si>
  <si>
    <t>ADQUISICIÓN DE MADERA</t>
  </si>
  <si>
    <t>Cange Industrial, EIRL</t>
  </si>
  <si>
    <t>Qualipliers, EIRL</t>
  </si>
  <si>
    <t>Bioanalytical Dominicana R.G., SRL</t>
  </si>
  <si>
    <t>Aenor Dominicana SRL</t>
  </si>
  <si>
    <t>Sigmatec,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</si>
</sst>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General_)"/>
  </numFmts>
  <fonts count="19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 Narrow"/>
      <family val="2"/>
    </font>
    <font>
      <sz val="12"/>
      <color rgb="FF1E1E1E"/>
      <name val="Segoe UI"/>
      <family val="2"/>
    </font>
    <font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53D0B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28">
    <xf numFmtId="0" fontId="0" fillId="0" borderId="0" xfId="0"/>
    <xf numFmtId="0" fontId="6" fillId="0" borderId="0" xfId="0" applyFont="1"/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10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4" fontId="12" fillId="0" borderId="0" xfId="0" applyNumberFormat="1" applyFont="1"/>
    <xf numFmtId="22" fontId="12" fillId="0" borderId="0" xfId="0" applyNumberFormat="1" applyFont="1"/>
    <xf numFmtId="0" fontId="13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4" fontId="13" fillId="0" borderId="2" xfId="0" applyNumberFormat="1" applyFont="1" applyFill="1" applyBorder="1" applyAlignment="1">
      <alignment horizontal="right" vertical="center" wrapText="1" indent="1"/>
    </xf>
    <xf numFmtId="0" fontId="14" fillId="0" borderId="0" xfId="0" applyFont="1" applyAlignment="1">
      <alignment horizontal="right" wrapText="1"/>
    </xf>
    <xf numFmtId="0" fontId="0" fillId="0" borderId="0" xfId="0" applyFont="1"/>
    <xf numFmtId="4" fontId="17" fillId="2" borderId="2" xfId="0" applyNumberFormat="1" applyFont="1" applyFill="1" applyBorder="1" applyAlignment="1">
      <alignment horizontal="right" vertical="center" wrapText="1" indent="1"/>
    </xf>
    <xf numFmtId="0" fontId="8" fillId="0" borderId="0" xfId="0" applyFont="1" applyFill="1" applyBorder="1" applyAlignment="1">
      <alignment horizontal="right" vertical="center" wrapText="1" indent="1"/>
    </xf>
    <xf numFmtId="4" fontId="8" fillId="0" borderId="0" xfId="0" applyNumberFormat="1" applyFont="1" applyFill="1" applyBorder="1" applyAlignment="1">
      <alignment horizontal="right" vertical="center" wrapText="1" indent="1"/>
    </xf>
    <xf numFmtId="0" fontId="17" fillId="2" borderId="1" xfId="0" applyFont="1" applyFill="1" applyBorder="1" applyAlignment="1">
      <alignment horizontal="right" vertical="center" wrapText="1" indent="1"/>
    </xf>
    <xf numFmtId="22" fontId="18" fillId="3" borderId="0" xfId="0" applyNumberFormat="1" applyFont="1" applyFill="1" applyAlignment="1"/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190499</xdr:colOff>
      <xdr:row>2</xdr:row>
      <xdr:rowOff>28575</xdr:rowOff>
    </xdr:from>
    <xdr:to>
      <xdr:col>1</xdr:col>
      <xdr:colOff>1171574</xdr:colOff>
      <xdr:row>6</xdr:row>
      <xdr:rowOff>209550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9" y="257175"/>
          <a:ext cx="981075" cy="952500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1247775</xdr:colOff>
          <xdr:row>1</xdr:row>
          <xdr:rowOff>219075</xdr:rowOff>
        </xdr:from>
        <xdr:to>
          <xdr:col>6</xdr:col>
          <xdr:colOff>514350</xdr:colOff>
          <xdr:row>6</xdr:row>
          <xdr:rowOff>142875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J34"/>
  <sheetViews>
    <sheetView tabSelected="1" view="pageBreakPreview" topLeftCell="A16" zoomScaleNormal="100" zoomScaleSheetLayoutView="100" workbookViewId="0">
      <selection activeCell="C22" sqref="C22"/>
    </sheetView>
  </sheetViews>
  <sheetFormatPr baseColWidth="10" defaultRowHeight="15"/>
  <cols>
    <col min="1" max="1" width="5.7109375" customWidth="1"/>
    <col min="2" max="2" width="23.140625" customWidth="1"/>
    <col min="3" max="3" width="28.42578125" customWidth="1"/>
    <col min="4" max="4" width="14.85546875" customWidth="1"/>
    <col min="5" max="5" width="70" customWidth="1"/>
    <col min="6" max="6" width="27.140625" customWidth="1"/>
    <col min="7" max="7" width="21.140625" customWidth="1"/>
  </cols>
  <sheetData>
    <row r="2" spans="1:10" ht="18">
      <c r="A2" s="24" t="s">
        <v>0</v>
      </c>
      <c r="B2" s="24"/>
      <c r="C2" s="24"/>
      <c r="D2" s="24"/>
      <c r="E2" s="24"/>
      <c r="F2" s="24"/>
      <c r="G2" s="24"/>
    </row>
    <row r="3" spans="1:10" ht="18">
      <c r="A3" s="24" t="s">
        <v>1</v>
      </c>
      <c r="B3" s="24"/>
      <c r="C3" s="24"/>
      <c r="D3" s="24"/>
      <c r="E3" s="24"/>
      <c r="F3" s="24"/>
      <c r="G3" s="24"/>
    </row>
    <row r="4" spans="1:10" ht="15.75">
      <c r="A4" s="25" t="s">
        <v>2</v>
      </c>
      <c r="B4" s="25"/>
      <c r="C4" s="25"/>
      <c r="D4" s="25"/>
      <c r="E4" s="25"/>
      <c r="F4" s="25"/>
      <c r="G4" s="25"/>
    </row>
    <row r="5" spans="1:10">
      <c r="A5" s="26" t="s">
        <v>3</v>
      </c>
      <c r="B5" s="26"/>
      <c r="C5" s="26"/>
      <c r="D5" s="26"/>
      <c r="E5" s="26"/>
      <c r="F5" s="26"/>
      <c r="G5" s="26"/>
    </row>
    <row r="6" spans="1:10" ht="12" customHeight="1">
      <c r="A6" s="27"/>
      <c r="B6" s="27"/>
      <c r="C6" s="27"/>
      <c r="D6" s="27"/>
      <c r="E6" s="27"/>
      <c r="F6" s="27"/>
      <c r="G6" s="27"/>
    </row>
    <row r="7" spans="1:10" ht="18.75">
      <c r="A7" s="23" t="s">
        <v>20</v>
      </c>
      <c r="B7" s="23"/>
      <c r="C7" s="23"/>
      <c r="D7" s="23"/>
      <c r="E7" s="23"/>
      <c r="F7" s="23"/>
      <c r="G7" s="23"/>
    </row>
    <row r="8" spans="1:10" ht="17.25">
      <c r="C8" s="7"/>
      <c r="G8" s="19">
        <v>45481.460416666669</v>
      </c>
    </row>
    <row r="9" spans="1:10" ht="55.5" customHeight="1" thickBot="1">
      <c r="A9" s="5" t="s">
        <v>8</v>
      </c>
      <c r="B9" s="6" t="s">
        <v>4</v>
      </c>
      <c r="C9" s="6" t="s">
        <v>5</v>
      </c>
      <c r="D9" s="6" t="s">
        <v>18</v>
      </c>
      <c r="E9" s="6" t="s">
        <v>9</v>
      </c>
      <c r="F9" s="6" t="s">
        <v>6</v>
      </c>
      <c r="G9" s="6" t="s">
        <v>7</v>
      </c>
    </row>
    <row r="10" spans="1:10" ht="38.1" customHeight="1" thickTop="1">
      <c r="A10" s="9">
        <v>1</v>
      </c>
      <c r="B10" s="9" t="s">
        <v>30</v>
      </c>
      <c r="C10" s="9" t="s">
        <v>21</v>
      </c>
      <c r="D10" s="10">
        <v>45446.588332048603</v>
      </c>
      <c r="E10" s="11" t="s">
        <v>39</v>
      </c>
      <c r="F10" s="11" t="s">
        <v>48</v>
      </c>
      <c r="G10" s="12">
        <v>219480</v>
      </c>
    </row>
    <row r="11" spans="1:10" ht="38.1" customHeight="1">
      <c r="A11" s="9">
        <f>A10+1</f>
        <v>2</v>
      </c>
      <c r="B11" s="9" t="s">
        <v>31</v>
      </c>
      <c r="C11" s="9" t="s">
        <v>22</v>
      </c>
      <c r="D11" s="10">
        <v>45448.5635417593</v>
      </c>
      <c r="E11" s="11" t="s">
        <v>40</v>
      </c>
      <c r="F11" s="11" t="s">
        <v>49</v>
      </c>
      <c r="G11" s="12">
        <v>184999.99</v>
      </c>
    </row>
    <row r="12" spans="1:10" ht="38.1" customHeight="1">
      <c r="A12" s="9">
        <f t="shared" ref="A12:A22" si="0">A11+1</f>
        <v>3</v>
      </c>
      <c r="B12" s="9" t="s">
        <v>32</v>
      </c>
      <c r="C12" s="9" t="s">
        <v>23</v>
      </c>
      <c r="D12" s="10">
        <v>45453.605405312497</v>
      </c>
      <c r="E12" s="11" t="s">
        <v>41</v>
      </c>
      <c r="F12" s="11" t="s">
        <v>50</v>
      </c>
      <c r="G12" s="12">
        <v>109291.6</v>
      </c>
      <c r="J12" s="12"/>
    </row>
    <row r="13" spans="1:10" ht="38.1" customHeight="1">
      <c r="A13" s="9">
        <f t="shared" si="0"/>
        <v>4</v>
      </c>
      <c r="B13" s="9" t="s">
        <v>19</v>
      </c>
      <c r="C13" s="9" t="s">
        <v>24</v>
      </c>
      <c r="D13" s="10">
        <v>45453.671271307903</v>
      </c>
      <c r="E13" s="11" t="s">
        <v>42</v>
      </c>
      <c r="F13" s="11" t="s">
        <v>19</v>
      </c>
      <c r="G13" s="12">
        <v>0</v>
      </c>
    </row>
    <row r="14" spans="1:10" ht="38.1" customHeight="1">
      <c r="A14" s="9">
        <f t="shared" si="0"/>
        <v>5</v>
      </c>
      <c r="B14" s="9" t="s">
        <v>19</v>
      </c>
      <c r="C14" s="9" t="s">
        <v>25</v>
      </c>
      <c r="D14" s="10">
        <v>45453.812547835601</v>
      </c>
      <c r="E14" s="11" t="s">
        <v>43</v>
      </c>
      <c r="F14" s="11" t="s">
        <v>19</v>
      </c>
      <c r="G14" s="12">
        <v>0</v>
      </c>
    </row>
    <row r="15" spans="1:10" ht="38.1" customHeight="1">
      <c r="A15" s="9">
        <f t="shared" si="0"/>
        <v>6</v>
      </c>
      <c r="B15" s="9" t="s">
        <v>33</v>
      </c>
      <c r="C15" s="9" t="s">
        <v>26</v>
      </c>
      <c r="D15" s="10">
        <v>45456.604764525502</v>
      </c>
      <c r="E15" s="11" t="s">
        <v>44</v>
      </c>
      <c r="F15" s="11" t="s">
        <v>51</v>
      </c>
      <c r="G15" s="12">
        <v>76500</v>
      </c>
    </row>
    <row r="16" spans="1:10" ht="38.1" customHeight="1">
      <c r="A16" s="9">
        <f t="shared" si="0"/>
        <v>7</v>
      </c>
      <c r="B16" s="9" t="s">
        <v>34</v>
      </c>
      <c r="C16" s="9" t="s">
        <v>26</v>
      </c>
      <c r="D16" s="10">
        <v>45456.604764525502</v>
      </c>
      <c r="E16" s="11" t="s">
        <v>44</v>
      </c>
      <c r="F16" s="11" t="s">
        <v>51</v>
      </c>
      <c r="G16" s="12">
        <v>65000</v>
      </c>
    </row>
    <row r="17" spans="1:7" ht="38.1" customHeight="1">
      <c r="A17" s="9">
        <f t="shared" si="0"/>
        <v>8</v>
      </c>
      <c r="B17" s="9" t="s">
        <v>35</v>
      </c>
      <c r="C17" s="9" t="s">
        <v>27</v>
      </c>
      <c r="D17" s="10">
        <v>45463.672689803199</v>
      </c>
      <c r="E17" s="11" t="s">
        <v>45</v>
      </c>
      <c r="F17" s="11" t="s">
        <v>52</v>
      </c>
      <c r="G17" s="12">
        <v>29900</v>
      </c>
    </row>
    <row r="18" spans="1:7" ht="38.1" customHeight="1">
      <c r="A18" s="9">
        <f t="shared" si="0"/>
        <v>9</v>
      </c>
      <c r="B18" s="9" t="s">
        <v>36</v>
      </c>
      <c r="C18" s="9" t="s">
        <v>27</v>
      </c>
      <c r="D18" s="10">
        <v>45463.672689803199</v>
      </c>
      <c r="E18" s="11" t="s">
        <v>45</v>
      </c>
      <c r="F18" s="11" t="s">
        <v>52</v>
      </c>
      <c r="G18" s="12">
        <v>29900</v>
      </c>
    </row>
    <row r="19" spans="1:7" ht="38.1" customHeight="1">
      <c r="A19" s="9">
        <f t="shared" si="0"/>
        <v>10</v>
      </c>
      <c r="B19" s="9" t="s">
        <v>37</v>
      </c>
      <c r="C19" s="9" t="s">
        <v>27</v>
      </c>
      <c r="D19" s="10">
        <v>45463.672689803199</v>
      </c>
      <c r="E19" s="11" t="s">
        <v>45</v>
      </c>
      <c r="F19" s="11" t="s">
        <v>52</v>
      </c>
      <c r="G19" s="12">
        <v>42000</v>
      </c>
    </row>
    <row r="20" spans="1:7" ht="38.1" customHeight="1">
      <c r="A20" s="9">
        <f t="shared" si="0"/>
        <v>11</v>
      </c>
      <c r="B20" s="9" t="s">
        <v>38</v>
      </c>
      <c r="C20" s="9" t="s">
        <v>27</v>
      </c>
      <c r="D20" s="10">
        <v>45463.672689803199</v>
      </c>
      <c r="E20" s="11" t="s">
        <v>45</v>
      </c>
      <c r="F20" s="11" t="s">
        <v>52</v>
      </c>
      <c r="G20" s="12">
        <v>49680</v>
      </c>
    </row>
    <row r="21" spans="1:7" ht="38.1" customHeight="1">
      <c r="A21" s="9">
        <f t="shared" si="0"/>
        <v>12</v>
      </c>
      <c r="B21" s="9" t="s">
        <v>19</v>
      </c>
      <c r="C21" s="9" t="s">
        <v>28</v>
      </c>
      <c r="D21" s="10">
        <v>45470.6259964005</v>
      </c>
      <c r="E21" s="11" t="s">
        <v>46</v>
      </c>
      <c r="F21" s="11" t="s">
        <v>19</v>
      </c>
      <c r="G21" s="12">
        <v>0</v>
      </c>
    </row>
    <row r="22" spans="1:7" ht="38.1" customHeight="1">
      <c r="A22" s="9">
        <f t="shared" si="0"/>
        <v>13</v>
      </c>
      <c r="B22" s="9" t="s">
        <v>19</v>
      </c>
      <c r="C22" s="9" t="s">
        <v>29</v>
      </c>
      <c r="D22" s="10">
        <v>45471.632382557902</v>
      </c>
      <c r="E22" s="11" t="s">
        <v>47</v>
      </c>
      <c r="F22" s="11" t="s">
        <v>19</v>
      </c>
      <c r="G22" s="12">
        <v>0</v>
      </c>
    </row>
    <row r="23" spans="1:7" ht="21">
      <c r="A23" s="4"/>
      <c r="B23" s="4"/>
      <c r="C23" s="4"/>
      <c r="D23" s="4"/>
      <c r="E23" s="4"/>
      <c r="F23" s="18" t="s">
        <v>10</v>
      </c>
      <c r="G23" s="15">
        <f>SUM(G10:G22)</f>
        <v>806751.59</v>
      </c>
    </row>
    <row r="24" spans="1:7" ht="15.75">
      <c r="A24" s="4"/>
      <c r="B24" s="4"/>
      <c r="C24" s="4"/>
      <c r="D24" s="4"/>
      <c r="E24" s="4"/>
      <c r="F24" s="16"/>
      <c r="G24" s="17"/>
    </row>
    <row r="25" spans="1:7">
      <c r="A25" s="1" t="s">
        <v>14</v>
      </c>
    </row>
    <row r="26" spans="1:7">
      <c r="A26" s="1"/>
    </row>
    <row r="27" spans="1:7">
      <c r="A27" s="1"/>
    </row>
    <row r="28" spans="1:7">
      <c r="A28" s="1"/>
    </row>
    <row r="29" spans="1:7">
      <c r="A29" s="1"/>
    </row>
    <row r="31" spans="1:7" ht="27" customHeight="1">
      <c r="A31" s="22" t="s">
        <v>11</v>
      </c>
      <c r="B31" s="22"/>
      <c r="C31" s="20" t="s">
        <v>15</v>
      </c>
      <c r="D31" s="20"/>
      <c r="E31" s="13" t="s">
        <v>17</v>
      </c>
      <c r="F31" s="20" t="s">
        <v>13</v>
      </c>
      <c r="G31" s="20"/>
    </row>
    <row r="32" spans="1:7" ht="27" customHeight="1">
      <c r="A32" s="14"/>
      <c r="B32" s="14"/>
      <c r="C32" s="21" t="s">
        <v>16</v>
      </c>
      <c r="D32" s="21"/>
      <c r="E32" s="14"/>
      <c r="F32" s="21" t="s">
        <v>12</v>
      </c>
      <c r="G32" s="21"/>
    </row>
    <row r="34" spans="5:6">
      <c r="E34" s="3"/>
      <c r="F34" s="2"/>
    </row>
  </sheetData>
  <autoFilter ref="A9:G25"/>
  <mergeCells count="11">
    <mergeCell ref="A7:G7"/>
    <mergeCell ref="A2:G2"/>
    <mergeCell ref="A3:G3"/>
    <mergeCell ref="A4:G4"/>
    <mergeCell ref="A5:G5"/>
    <mergeCell ref="A6:G6"/>
    <mergeCell ref="C31:D31"/>
    <mergeCell ref="C32:D32"/>
    <mergeCell ref="F31:G31"/>
    <mergeCell ref="F32:G32"/>
    <mergeCell ref="A31:B31"/>
  </mergeCells>
  <phoneticPr fontId="9" type="noConversion"/>
  <printOptions horizontalCentered="1"/>
  <pageMargins left="0" right="0" top="0.15748031496062992" bottom="0" header="0" footer="0"/>
  <pageSetup scale="70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1247775</xdr:colOff>
                <xdr:row>1</xdr:row>
                <xdr:rowOff>219075</xdr:rowOff>
              </from>
              <to>
                <xdr:col>6</xdr:col>
                <xdr:colOff>514350</xdr:colOff>
                <xdr:row>6</xdr:row>
                <xdr:rowOff>142875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cols>
    <col min="1" max="1" width="25.85546875" customWidth="1"/>
  </cols>
  <sheetData>
    <row r="1" spans="1:1" ht="17.25">
      <c r="A1" s="8">
        <f ca="1">NOW()</f>
        <v>45481.412588078703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6823CD-C4AF-45E4-A46C-44997F0E687D}">
  <ds:schemaRefs>
    <ds:schemaRef ds:uri="http://schemas.microsoft.com/office/2006/documentManagement/types"/>
    <ds:schemaRef ds:uri="http://purl.org/dc/terms/"/>
    <ds:schemaRef ds:uri="ebc12cd6-a7a3-4538-b4b9-cbe052b68710"/>
    <ds:schemaRef ds:uri="2f20a7e6-7e61-4adf-80b2-0a117464ff3d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AC57DB-C392-47FB-BB80-BEBCC6CB1BD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EC99B2-1A5A-4B1F-9AB2-420CED7BFA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Hoja2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2024-07-08T14:00:29Z</cp:lastPrinted>
  <dcterms:created xsi:type="dcterms:W3CDTF">2019-06-25T15:03:28Z</dcterms:created>
  <dcterms:modified xsi:type="dcterms:W3CDTF">2024-07-08T14:25:29Z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