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9" i="1" l="1"/>
  <c r="F191" i="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190" i="1"/>
  <c r="F89" i="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88" i="1"/>
  <c r="F61" i="1"/>
  <c r="F62" i="1" s="1"/>
  <c r="F63" i="1" s="1"/>
  <c r="F64" i="1" s="1"/>
  <c r="F65" i="1" s="1"/>
  <c r="F66" i="1" s="1"/>
  <c r="F67" i="1" s="1"/>
  <c r="F68" i="1" s="1"/>
  <c r="F69" i="1" s="1"/>
  <c r="F70" i="1" s="1"/>
  <c r="F71" i="1" s="1"/>
  <c r="F48" i="1"/>
  <c r="F49" i="1" s="1"/>
  <c r="F50" i="1" s="1"/>
  <c r="F51" i="1" s="1"/>
  <c r="F47" i="1"/>
  <c r="F31" i="1"/>
  <c r="F32" i="1" s="1"/>
  <c r="F33" i="1" s="1"/>
  <c r="F34" i="1" s="1"/>
  <c r="F35" i="1" s="1"/>
  <c r="F36" i="1" s="1"/>
  <c r="F37" i="1" s="1"/>
  <c r="F30" i="1"/>
  <c r="F29" i="1"/>
  <c r="F10" i="1"/>
  <c r="F11" i="1" s="1"/>
  <c r="F12" i="1" s="1"/>
  <c r="F13" i="1" s="1"/>
  <c r="F14" i="1" s="1"/>
  <c r="F15" i="1" s="1"/>
  <c r="F16" i="1" s="1"/>
  <c r="F17" i="1" s="1"/>
  <c r="F18" i="1" s="1"/>
  <c r="F19" i="1" s="1"/>
  <c r="F9" i="1"/>
</calcChain>
</file>

<file path=xl/sharedStrings.xml><?xml version="1.0" encoding="utf-8"?>
<sst xmlns="http://schemas.openxmlformats.org/spreadsheetml/2006/main" count="656" uniqueCount="586">
  <si>
    <t>INSTITUTO NACIONAL DE AGUAS POTABLES Y ALCANTARILLADOS (INAPA)</t>
  </si>
  <si>
    <t xml:space="preserve">Resumen de Ingresos y Egresos </t>
  </si>
  <si>
    <t xml:space="preserve"> Del 01 al  31  de AGOSTO 2024</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</si>
  <si>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</si>
  <si>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</si>
  <si>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</si>
  <si>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</si>
  <si>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</si>
  <si>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</si>
  <si>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</si>
  <si>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</si>
  <si>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</si>
  <si>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</si>
  <si>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</si>
  <si>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</si>
  <si>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AVD</t>
  </si>
  <si>
    <t>COMISION DESCUENTOS CARNET</t>
  </si>
  <si>
    <t>COMISION BANCARIA COBRO IMP. DGII 0.15%</t>
  </si>
  <si>
    <t>COMISION POR  0.15 %</t>
  </si>
  <si>
    <t>COMISION POR CARGOS  SERVICIOS</t>
  </si>
  <si>
    <t>COMISION POR DEPOSITO NOCTURNO</t>
  </si>
  <si>
    <t>COMISION POR MANEJO DE CUENTA</t>
  </si>
  <si>
    <t>Cuenta Bancaria 020-500003-7</t>
  </si>
  <si>
    <t xml:space="preserve">                       Descripcion</t>
  </si>
  <si>
    <t xml:space="preserve">Balance </t>
  </si>
  <si>
    <t>DEPOSITO</t>
  </si>
  <si>
    <t>TRANSFERECIAS INTERNAS</t>
  </si>
  <si>
    <t xml:space="preserve"> REINTEGROS </t>
  </si>
  <si>
    <t xml:space="preserve">COMISION IMP. 0.15          </t>
  </si>
  <si>
    <t>COMISION POR  CERTIFICADO. AUDIT.</t>
  </si>
  <si>
    <t xml:space="preserve">PAGO PRESTAMO </t>
  </si>
  <si>
    <t>Cuenta Bancaria: 960-415-2454</t>
  </si>
  <si>
    <t xml:space="preserve">                Balance Inicial: </t>
  </si>
  <si>
    <t>No.ck/transf.</t>
  </si>
  <si>
    <t>Descripcion</t>
  </si>
  <si>
    <t>REINTEGRO</t>
  </si>
  <si>
    <t>TRANSFERENCIA</t>
  </si>
  <si>
    <t>AVISO DE DEBITO</t>
  </si>
  <si>
    <t xml:space="preserve"> Del 01 al  31  de AGOSTO2024</t>
  </si>
  <si>
    <t>Cuenta Bancaria 720689421</t>
  </si>
  <si>
    <t xml:space="preserve">TRANSFERENCIAS </t>
  </si>
  <si>
    <t>AVC TRASLADO EN BALANCE</t>
  </si>
  <si>
    <t>PAGO DE COMBUSTIBLE</t>
  </si>
  <si>
    <t>COMISION POR 0.15</t>
  </si>
  <si>
    <t xml:space="preserve">         </t>
  </si>
  <si>
    <t>COMISION POR TRANSF. APLICADA</t>
  </si>
  <si>
    <t>CARTA CONFIRMACION AUDITORES</t>
  </si>
  <si>
    <t>REVERSO DE CREDITO</t>
  </si>
  <si>
    <t>CARGO POR SERVICIOS GENERADOS</t>
  </si>
  <si>
    <t>REVERSO DE TC</t>
  </si>
  <si>
    <t>COMPENSACION POR BALANCE</t>
  </si>
  <si>
    <t xml:space="preserve">    </t>
  </si>
  <si>
    <t>Cuenta Bancaria 030-204893-6</t>
  </si>
  <si>
    <t xml:space="preserve">DEPOSITO                                   </t>
  </si>
  <si>
    <t>COMISIONES BANCARIAS</t>
  </si>
  <si>
    <t>COMISION POR CHEQUES CERTIFICADOS</t>
  </si>
  <si>
    <t>COMISION TRANSFERENCIA AL EXTERIOR</t>
  </si>
  <si>
    <t xml:space="preserve">050447 </t>
  </si>
  <si>
    <t>REPOSICION FONDO CAJA CHICA DE LA PROVINCIA HATO MAYOR ZONA VI CORRESPONDIENTE AL PERIODO DEL 12-04 AL 05-06-2024</t>
  </si>
  <si>
    <t xml:space="preserve">                                                                                                                                                                  </t>
  </si>
  <si>
    <t xml:space="preserve">050448 </t>
  </si>
  <si>
    <t>REPOSICION FONDO CAJA CHICA DE LA OFICINA INAPA EN SABANA IGLESIA ZONA V CORRESP. AL PERIODO DEL 22-05 AL 19-07-2024.</t>
  </si>
  <si>
    <t xml:space="preserve">050449 </t>
  </si>
  <si>
    <t xml:space="preserve">REPOSICION FONDO CAJA CHICA DE LA PROV. ELIAS PIÑA ZONA II CORRESP. AL PERIODO DEL 11-06 AL 23-07-2024. </t>
  </si>
  <si>
    <t xml:space="preserve">050450 </t>
  </si>
  <si>
    <t>REPOSICION FONDO CAJA CHICA DE LA DIRECCION ADMINISTRATIVA DESTINADO PARA CUBRIR GASTOS DEL DEPARTAMENTO ADMINISTRATIVO Y SUS DIVISIONES CORRESP. AL PERIODO DEL 23-04 AL 11-07-2024.</t>
  </si>
  <si>
    <t xml:space="preserve">050451 </t>
  </si>
  <si>
    <t>REPOSICION FONDO CAJA CHICA DEL LABORATORIO NIVEL CENTRAL CORRESP. AL PERIODO DEL 10-06 AL 18-07-2024.</t>
  </si>
  <si>
    <t xml:space="preserve">050452 </t>
  </si>
  <si>
    <t>REPOSICION FONDO CAJA CHICA DE LA PROV. MONTECRISTI ZONA I CORRESP. AL PERIODO DEL 10-05 AL 03-07-2024.</t>
  </si>
  <si>
    <t xml:space="preserve">050453 </t>
  </si>
  <si>
    <t>REPOSICION FONDO CAJA CHICA DE LA PROV. SANCHEZ RAMIREZ ZONA III CORRESP. AL PERIODO DEL 03 AL 17-06-2024.</t>
  </si>
  <si>
    <t xml:space="preserve">050454 </t>
  </si>
  <si>
    <t>REPOSICION FONDO CAJA CHICA DE LA PROV. AZUA ZONA II CORRESP. AL PERIODO DEL 20-06 AL 19-07-2024.</t>
  </si>
  <si>
    <t xml:space="preserve">050455 </t>
  </si>
  <si>
    <t>REPOSICION FONDO CAJA CHICA DE LA PROV. EL SEIBO ZONA VI CORRESP. AL PERIODO DEL 14-06 AL 12-07-2024.</t>
  </si>
  <si>
    <t xml:space="preserve">050456 </t>
  </si>
  <si>
    <t>PAGO FACT. NO.B1100012190, ALQUILER LOCAL COMERCIAL, UBICADO EN LA CALLE TRINA DE MOYA NO.48, MUNICIPIO SANCHEZ, PROV. SAMANA,  CORRESP. AL MES DE JULIO/2024.</t>
  </si>
  <si>
    <t xml:space="preserve">050457 </t>
  </si>
  <si>
    <t>PAGO FACT. NO.B1100012192/15-07-2024, ALQUILER LOCAL COMERCIAL UBICADO EN EL MUNICIPIO JIMANI PROV. INDEPENDENCIA,  CORRESPONDIENTE AL MES DE JULIO/2024.</t>
  </si>
  <si>
    <t xml:space="preserve">050458 </t>
  </si>
  <si>
    <t>PAGO FACT. NO.B1100012193/15-07-2024,  ALQUILER LOCAL COMERCIAL, MUNICIPIO SAN JOSE DE OCOA, PROV.  DE SAN JOSE DE OCOA, CORRESP. AL MES DE JULIO/2024.</t>
  </si>
  <si>
    <t xml:space="preserve">050459 </t>
  </si>
  <si>
    <t>PAGO FACT. NO.B1100012196/15-07-2024,  ALQUILER LOCAL COMERCIAL EN CAÑAFISTOL-BANI, PROV. PERAVIA , ADENDA NO.01/2023, CORRESP. AL MES DE JULIO/2024.</t>
  </si>
  <si>
    <t xml:space="preserve">050460 </t>
  </si>
  <si>
    <t>PAGO FACT. NO.B1100012195/15-07-2024, ALQUILER DEL LOCAL COMERCIAL, UBICADO EN LA CALLE MAXIMO GOMEZ ESQUINA MELLA, MUNICIPIO RANCHO ARRIBA, PROV. SAN JOSE DE OCOA, CORRESP. AL MES DE JULIO/2024.</t>
  </si>
  <si>
    <t xml:space="preserve">050461 </t>
  </si>
  <si>
    <t>PAGO FACT. NO.B1100012189/15-07-2024, ALQUILER DE LOCAL , UBICADO EN LA CALLE SANTOME NO.38, MUNICIPIO EL CERCADO PROV. SAN JUAN, CORRESP. AL MES DE JULIO/2024.</t>
  </si>
  <si>
    <t xml:space="preserve">050462 </t>
  </si>
  <si>
    <t>PAGO FACT. NO.B1500000009/30-07-2024,  ALQUILER LOCAL COMERCIAL EN EL MUNICIPIO MONCION, PROV. SANTIAGO RODRIGUEZ,  CORRESP. A LOS MESES DE JUNIO, JULIO/2024.</t>
  </si>
  <si>
    <t xml:space="preserve">050463 </t>
  </si>
  <si>
    <t>PAGO FACT. NO.B1100012200/15-07-2024, ALQUILER LOCAL COMERCIAL MUNICIPIO COMENDADOR, PROV. ELIAS PIÑA,  CORRESP. AL MES DE JULIO/2024.</t>
  </si>
  <si>
    <t xml:space="preserve">050464 </t>
  </si>
  <si>
    <t>PAGO FACT. NO.B1100012201/15-07-2024,  ALQUILER LOCAL COMERCIAL, UBICADO  EN EL MUNICIPIO NIZAO, PROV. PERAVIA, CORRESP. AL MES DE JULIO/2024.</t>
  </si>
  <si>
    <t xml:space="preserve">050465 </t>
  </si>
  <si>
    <t xml:space="preserve">PAGO DE FACT. NO.B1100012197/15-07-2024, ALQUILER LOCAL UBICADO EN EL MUNICIPIO BAJO HAINA- PROV. SAN CRISTOBAL, CORRESP. AL MES DE JULIO/2024. </t>
  </si>
  <si>
    <t xml:space="preserve">050466 </t>
  </si>
  <si>
    <t>REPOSICION FONDO CAJA CHICA DEL DEPARTAMENTO DE TRANSPORTACION DESTINADO PARA CUBRIR GASTOS DE REPARACIONES, COMPRAS DE REPUESTOS Y PAGOS DE PEAJES A LA FLOTILLA DE VEHICULOS DE LA INSTITUCION. CORRESP. AL PERIODO DEL 09-07 AL 29-07-2024.</t>
  </si>
  <si>
    <t xml:space="preserve">050467 </t>
  </si>
  <si>
    <t>REPOSICION FONDO CAJA CHICA DE LA DIRECCION DE TECNOLOGIA DE LA INFORMACION Y COMUNICACION CORRESP. AL PERIODO DEL 01 AL 29-07-2024.</t>
  </si>
  <si>
    <t xml:space="preserve">050468 </t>
  </si>
  <si>
    <t>PAGO RETENCION DEL ITBIS (18% A PERSONA FISICA Y 30% A COMPAÑIAS), SEGUN LEY 253/12, CORRESPONDIENTE AL MES DE JULIO/2024</t>
  </si>
  <si>
    <t xml:space="preserve">050469 </t>
  </si>
  <si>
    <t>PAGO RETENCION DEL ISR (5% A COMPAÑÍA Y 10% A ALQUILERES LOCALES COMERCIALES), SEGUN LEY 253/12, CORRESP. AL MES DE JULIO/2024.</t>
  </si>
  <si>
    <t xml:space="preserve">EFT-171 </t>
  </si>
  <si>
    <t>PAGO FACT. NO.B1100012191/15-07-2024, ALQUILER LOCAL COMERCIAL UBICADO EN EL MUNICIPIO NEYBA PROV. BAHORUCO,  CORRESP. A JULIO/2024.</t>
  </si>
  <si>
    <t xml:space="preserve">EFT-172 </t>
  </si>
  <si>
    <t>PAGO FACT. NO.B1100012188/15-07-2024, ALQUILER LOCAL COMERCIAL UBICADO EN EL MUNICIPIO VICENTE NOBLE, PROV. BARAHONA, CORRESP. AL MES DE JULIO/2024.</t>
  </si>
  <si>
    <t xml:space="preserve">EFT-173 </t>
  </si>
  <si>
    <t>PAGO FACT. NO.B1100012187/15-07-2024, ALQUILER LOCAL COMERCIAL EN PIMENTEL, PROV. DUARTE,  CORRESP. A JULIO/2024.</t>
  </si>
  <si>
    <t xml:space="preserve">EFT-174 </t>
  </si>
  <si>
    <t>PAGO FACT. NO.B1100012186/15-07-2024, ALQUILER DEL LOCAL COMERCIAL, UBICADO EN LA CALLE MERCEDES ABREU ESQ. CALLE JUAN BOSCH NO.4028, SECTOR MANHATTAN, MANZANILLO, MUNICIPIO PEPILLO SALCEDO, PROV. MONTECRISTI, CORRESP. A JULIO/2024.</t>
  </si>
  <si>
    <t xml:space="preserve">EFT-175 </t>
  </si>
  <si>
    <t>PAGO DE FACT. NO.B1100012202/15-07-2024, ALQUILER DE LOCAL COMERCIAL DE PIZARRETE-BANI, PERAVIA, CORRESP. A JULIO/2024.</t>
  </si>
  <si>
    <t xml:space="preserve">EFT-176 </t>
  </si>
  <si>
    <t>PAGO FACT. NO.B1100012199/15-07-2024, ALQUILER DE LOCAL COMERCIAL EN EL MUNICIPIO ENRIQUILLO, PROV.  BARAHONA, CORRESP. AL MES JULIO/2024.</t>
  </si>
  <si>
    <t xml:space="preserve">EFT-177 </t>
  </si>
  <si>
    <t>PAGO FACT. NO.B1100012194/15-07-2024, ALQUILER DEL LOCAL COMERCIAL, UBICADO EN LA CALLE JOSE FRANCISCO PEÑA GOMEZ NO.22, MUNICIPIO EL FACTOR, PROV. MARIA TRINIDAD SANCHEZ, CORRESP. AL MES DE JULIO/2024.</t>
  </si>
  <si>
    <t xml:space="preserve">EFT-178 </t>
  </si>
  <si>
    <t>PAGO FACT. NO.B1100012198/15-07-2024, ALQUILER LOCAL COMERCIAL  EN EL MUNICIPIO NIZAO, PROV. PERAVIA  CORRESP. A JULIO/2024.</t>
  </si>
  <si>
    <t xml:space="preserve">050470 </t>
  </si>
  <si>
    <t>REPOSICION FONDO CAJA CHICA DE LA OFICINA INAPA EN RIO SAN JUAN ZONA III CORRESP. AL PERIODO DEL 05-04 AL 02-05-2024.</t>
  </si>
  <si>
    <t xml:space="preserve">050471 </t>
  </si>
  <si>
    <t>REPOSICION FONDO CAJA CHICA DE LA PROV. DAJABON ZONA I CORRESP. AL PERIODO DEL 08 AL 18-07-2024.</t>
  </si>
  <si>
    <t xml:space="preserve">050472 </t>
  </si>
  <si>
    <t>REPOSICION FONDO CAJA CHICA DE LA PROV. MONTE PLATA ZONA IV CORRESP. AL PERIODO DEL 07-06 AL 05-07-2024.</t>
  </si>
  <si>
    <t xml:space="preserve">050473 </t>
  </si>
  <si>
    <t>REPOSICION FONDO CAJA CHICA  DE LA PROV.PEDERNALES ZONA VIII CORRESP. AL PERIODO DEL 24-04 AL 08-05-2024.</t>
  </si>
  <si>
    <t xml:space="preserve">050474 </t>
  </si>
  <si>
    <t>REPOSICION FONDO CAJA CHICA DE LA PROV. SAN CRISTOBAL ZONA IV CORRESP. AL PERIODO DEL 15-06 AL  16-07-2024.</t>
  </si>
  <si>
    <t xml:space="preserve">050475 </t>
  </si>
  <si>
    <t>REPOSICION FONDO CAJA CHICA DE LA PROV. PERAVIA ZONA IV CORRESP. AL PERIODO DEL 25-06 AL 26-07-2024.</t>
  </si>
  <si>
    <t xml:space="preserve">050476 </t>
  </si>
  <si>
    <t xml:space="preserve">PAGO FACT. NO.B1500000032/02-07-2024,  ALQUILER LOCAL COMERCIAL UBICADO EN LA CALLE FABIO F. NO.04 PUEBLO ABAJO, MUNICIPIO BANI, PROV. PERAVIA, CORRESP. AL  MES JULIO/2024. </t>
  </si>
  <si>
    <t xml:space="preserve">050477 </t>
  </si>
  <si>
    <t>REPOSICION FONDO CAJA CHICA DE LA PROV. VALVERDE ZONA I CORRESP. AL PERIODO DEL 27-06 AL 02-08-2024.</t>
  </si>
  <si>
    <t xml:space="preserve">EFT-179 </t>
  </si>
  <si>
    <t>PAGO FACT. NO.B1500000057/24-06-2024, ALQUILER LOCAL COMERCIAL EN EL MUNICIPIO DE PARAISO, PROV. BARAHONA, CORRESP. AL  MES DE JUNIO/2024.</t>
  </si>
  <si>
    <t xml:space="preserve">050478 </t>
  </si>
  <si>
    <t>REPOSICION FONDO CAJA CHICA DE LA PROV. SANTIAGO RODRIGUEZ ZONA I CORRESP. AL PERIODO DEL 19-06 AL 07-08-2024.</t>
  </si>
  <si>
    <t xml:space="preserve">050479 </t>
  </si>
  <si>
    <t>REPOSICION FONDO CAJA CHICA DE LA DIRECCION DE ELECTROMECANICA DESTINADO PARA SOLUCION DE IMPREVISTOS EN REPARACIONES DE EQUIPOS GENERADOS EN DISTINTOS SISTEMAS A NIVEL NACIONAL CORRESP. AL PERIODO DEL 12 AL 23-07-2024.</t>
  </si>
  <si>
    <t xml:space="preserve">050480 </t>
  </si>
  <si>
    <t>REPOSICION FONDO CAJA CHICA DE LA ZONA V SANTIAGO CORRESP. AL PERIODO DEL 01-07 AL 06-08-2024.</t>
  </si>
  <si>
    <t xml:space="preserve">050481 </t>
  </si>
  <si>
    <t>REPOSICION FONDO CAJA CHICA DE LA OFICINA COMERCIAL INAPA EN ESPERANZA ZONA I CORRESP. AL PERIODO DEL 02-05 AL 19-06-2024.</t>
  </si>
  <si>
    <t xml:space="preserve">050482 </t>
  </si>
  <si>
    <t>REPOSICION FONDO CAJA CHICA DE LA PROV. BARAHONA ZONA VIII CORRESP. AL PERIODO DEL 17-06 AL 19-07-2024.</t>
  </si>
  <si>
    <t xml:space="preserve">050483 </t>
  </si>
  <si>
    <t>REPOSICION FONDO CAJA CHICA DEL DEPARTAMENTO DE TRANSPORTACION DESTINADO PARA CUBRIR GASTOS POR COMPRA DE PIEZAS, REPUESTOS, REPARACIONES Y PAGO DE PEAJES DE LA FLOTILLO DE VEHICULOS DE LA INSTITUCION CORRESP. AL PERIODO DEL 29-07 AL 13-08-2024.</t>
  </si>
  <si>
    <t xml:space="preserve">050484 </t>
  </si>
  <si>
    <t>REPOSICION FONDO CAJA CHICA DE LA PROV. SANCHEZ RAMIREZ ZONA III CORRESP. AL PERIODO DEL 19-06 AL26-07-2024.</t>
  </si>
  <si>
    <t xml:space="preserve">050485 </t>
  </si>
  <si>
    <t>REPOSICION FONDO CAJA CHICA DE LA PROV. LA ALTAGRACIA ZONA VI CORRESP. AL PERIODO DEL 28-05 AL 16-07-2024.</t>
  </si>
  <si>
    <t xml:space="preserve">050486 </t>
  </si>
  <si>
    <t>REPOSICION FONDO CAJA CHICA DE LA PROVINCIA SAN JOSE DE OCOA ZONA IV CORRESP. AL PERIODO DEL 07-05 AL 15-07-2024.</t>
  </si>
  <si>
    <t xml:space="preserve">050487 </t>
  </si>
  <si>
    <t>REPOSICION FONDO CAJA CHICA DE LA PROVINCIA PEDERNALES ZONA VIII CORRESP. AL PERIODO DEL 08-05 AL 11-06-2024.</t>
  </si>
  <si>
    <t xml:space="preserve">050488 </t>
  </si>
  <si>
    <t>PAGO FACTS. NOS.B1500000038/05-06, 39/05-07, 40/05-08-2024,  ALQUILER DE APARTAMENTO PARA SER UTILIZADO COMO VIVIENDA FAMILIAR, UBICADO EN LA AVENIDA CORREA Y CIDRON, IVETTE IV, APARTAMENTO 4A,  DISTRITO NACIONAL, SANTO DOMINGO,   CORRESP. A LOS MESES  MAYO, JUNIO, JULIO/2023.</t>
  </si>
  <si>
    <t xml:space="preserve">050489 </t>
  </si>
  <si>
    <t>PAGO FACTS. NOS.B1500000078/12-06, 79/03-07-2024  ALQUILER LOCAL COMERCIAL EN RIO SAN JUAN, PROV. MARIA TRINIDAD SANCHEZ,  CORRESP. A LOS  MESES DE JUNIO, JULIO/2024 .</t>
  </si>
  <si>
    <t xml:space="preserve">EFT-180 </t>
  </si>
  <si>
    <t>PAGO FACT. NO.B1500000060/24-07-2024, ALQUILER LOCAL COMERCIAL EN EL MUNICIPIO DE PARAISO, PROV. BARAHONA, CORRESP. AL  MES DE JULIO/2024.</t>
  </si>
  <si>
    <t xml:space="preserve">EFT-181 </t>
  </si>
  <si>
    <t>PAGO FACT. NO.B1500000011/06-08-2024, ALQUILER LOCAL COMERCIAL,  MUNICIPIO EL VALLE, PROV. HATO MAYOR ,  CORRESP. A LOS MESES DE JUNIO, JULIO/2024.</t>
  </si>
  <si>
    <t xml:space="preserve">EFT-182 </t>
  </si>
  <si>
    <t>PAGO FACT. NO.B1500000013/26-07-2024,  PARA EL ALQUILER DEL LOCAL COMERCIAL,  UBICADO EN LA CALLE ENRIQUILLO NO.15 BARRIO  EL HATO, MUNICIPIO VILLA JARAGUA, PROV. BAHORUCO, CORRESP. A LOS MESES DE JUNIO, JULIO/2024.</t>
  </si>
  <si>
    <t xml:space="preserve">EFT-183 </t>
  </si>
  <si>
    <t>PAGO FACT. NO.B1500000070/23-07-2024, ALQUILER LOCAL COMERCIAL, UBICADA EN LA CALLE LIBERTAD NO.10, MUNICIPIO SABANETA, PROV. SANTIAGO RODRIGUEZ,   CORRESP. A LOS MESES DE JUNIO, JULIO/2024.</t>
  </si>
  <si>
    <t xml:space="preserve">050490 </t>
  </si>
  <si>
    <t>REPOSICION FONDO CAJA CHICA DE LA OFICINA INAPA EN PLANTA DE TRATAMIENTO DE CABUYA, (SALCEDO), ZONA III CORRESP. AL PERIODO DEL 17-06 AL 12-08-2024.</t>
  </si>
  <si>
    <t xml:space="preserve">050491 </t>
  </si>
  <si>
    <t>REPOSICION FONDO CAJA CHICA DEL DEPARTAMENTO DE TESORERIA DESTINADO PARA CUBRIR GASTOS MENORES DEL NIVEL CENTRAL CORRESP. AL PERIODO DEL 12-06 AL 25-07-2024.</t>
  </si>
  <si>
    <t>NULO</t>
  </si>
  <si>
    <t xml:space="preserve">050493 </t>
  </si>
  <si>
    <t>REPOSICION FONDO CAJA CHICA DE LA DIRECCION EJECUTIVA CORRESP. AL PERIODO DEL 11-07 AL 21-08-2024.</t>
  </si>
  <si>
    <t xml:space="preserve">050494 </t>
  </si>
  <si>
    <t>REPOSICION FONDO CAJA CHICA DE LA DIRECCION DE TRATAMIENTO DE AGUAS CORRESP. AL PERIODO DEL 24-06 AL 02-08-2024.</t>
  </si>
  <si>
    <t xml:space="preserve">050495 </t>
  </si>
  <si>
    <t>REPOSICION FONDO CAJA CHICA DE LA DIRECCION DE TECNOLOGIA DE LA INFORMACION Y COMUNICACION CORRESP. AL PERIODO DEL 29-07 AL 13-08-2024.</t>
  </si>
  <si>
    <t xml:space="preserve">050496 </t>
  </si>
  <si>
    <t>REPOSICION FDNDO CAJA CHICA DE LA PROV. AZUA ZONA II CORRESP. AL PERIODO DEL 19-07 AL 09-08-2024.</t>
  </si>
  <si>
    <t xml:space="preserve">050497 </t>
  </si>
  <si>
    <t>REPOSICION FONDO CJA CHICA DE LA PROV. SAMANA III CORRESP. AL PERIODO DEL 15-06 AL 07-08-2024</t>
  </si>
  <si>
    <t xml:space="preserve">050498 </t>
  </si>
  <si>
    <t>REPOSICION FONDO CAJA CHICA DE LA PROV. SAN JUAN ZONA II CORRESP. AL PERIODO DEL 02-07 AL 05-08-2024.</t>
  </si>
  <si>
    <t xml:space="preserve">050499 </t>
  </si>
  <si>
    <t>REPOSICION FONDO CAJA CHICA DE LA DIRECCION DE INGENIERIA CORRESP. AL PERIODO DEL 13-01 AL 08-08-2024.</t>
  </si>
  <si>
    <t xml:space="preserve">050500 </t>
  </si>
  <si>
    <t>REPOSICION FONDO CAJA CHICA DE LA PROV. HERMANAS MIRABAL ZONA III CORRESP. AL PERIODO DEL 1891 AL 1936.</t>
  </si>
  <si>
    <t xml:space="preserve">050501 </t>
  </si>
  <si>
    <t>REPOSICION FONDO CAJA CHICA DE LA OFICINA INAPA EN SANCHEZ ZONA III CORRESP, AL PERIODO DEL 04-06 AL 07-06-2024.</t>
  </si>
  <si>
    <t xml:space="preserve">050502 </t>
  </si>
  <si>
    <t>PAGO FACT. NO.B1500000117/31-07-2024, ALQUILER DE LOCAL COMERCIAL UBICADO EN LA CALLE OSVALDO BADIL NO. 87, EN EL MUNICIPIO HATILLO, PROV. SAN CRISTOBAL,  CORRESP. AL MES DE  JULIO/2024.</t>
  </si>
  <si>
    <t xml:space="preserve">050503 </t>
  </si>
  <si>
    <t>REPOSICION FONDO CAJA CHICA DE LA OFICINA INAPA EN BOTONCILLO ZONA I CORRESP. AL PERIODO DEL  10-06 AL 05-08-2024.</t>
  </si>
  <si>
    <t xml:space="preserve">EFT-184 </t>
  </si>
  <si>
    <t>PAGO FACT. NO.B1500000220/01-07-2024, ALQUILER LOCAL COMERCIAL Y MANTENIMIENTO EN EL MUNICIPIO LAS TERRENAS, PROV. SAMANA, CORRESP. AL MES DE JULIO/2024.</t>
  </si>
  <si>
    <t>Cuenta Bancaria: 010-026300-0</t>
  </si>
  <si>
    <t>ASIGNACIONES PRESUPUESTARIAS</t>
  </si>
  <si>
    <t>SUPERVISION DE OBRAS</t>
  </si>
  <si>
    <t xml:space="preserve">REINTEGROS </t>
  </si>
  <si>
    <t>AVC DEV. FDOS. SISARIL ENFERMEDAD</t>
  </si>
  <si>
    <t>AVC DEV. FDOS. SISARIL MATERNIDAD</t>
  </si>
  <si>
    <t>AVC . REINTEGRO PERSONAL DESVINCULADO</t>
  </si>
  <si>
    <t>AVC  REINTEGROS CHEQUE POR CADUCIDAD</t>
  </si>
  <si>
    <t xml:space="preserve">                                                               </t>
  </si>
  <si>
    <t xml:space="preserve">AVC </t>
  </si>
  <si>
    <t>AVC SIRIT</t>
  </si>
  <si>
    <t>AVC REINTEGROS POR CUENTA CERRADA Y FALLECIMIENTO</t>
  </si>
  <si>
    <t>AVC TESORERIA NACIOANAL</t>
  </si>
  <si>
    <t xml:space="preserve">AVD  DIFERENCIA DE TASA </t>
  </si>
  <si>
    <t>ELECTRODOMESTICOS</t>
  </si>
  <si>
    <t xml:space="preserve">EFT-5533 </t>
  </si>
  <si>
    <t>PAGO VIATICOS PROGRAMA 01 CORRESPONDIENTE JUNIO/2024, ELABORADA EN JULIO/2024, LIB.NO.6699.</t>
  </si>
  <si>
    <t xml:space="preserve">EFT-5534 </t>
  </si>
  <si>
    <t>PAGO VIATICO PROGRAMA 03, CORRESPONDIENTE AL MES DE JUNIO/2024, ELABORADA EN JULIO/2024, LIBRAMIENTO NO.6702.</t>
  </si>
  <si>
    <t xml:space="preserve">EFT-5535 </t>
  </si>
  <si>
    <t>PAGO NOMINA DE VIATICOS PROGRAMA 13, DIRECCION COMERCIAL, CORRESPONDIENTE AL MES DE JUNIO 2024, ELABORADA EN JULIO/2024, LIBRAMIENTO NO.6697.</t>
  </si>
  <si>
    <t xml:space="preserve">EFT-5536 </t>
  </si>
  <si>
    <t>PAGO NOMINA DE VIATICOS PROGRAMA 11, CORRESPONDIENTE AL MES DE JUNIO/2024, ELABORADA EN JULIO/2024, LIBRAMIENTO NO.6693.</t>
  </si>
  <si>
    <t xml:space="preserve">EFT-5537 </t>
  </si>
  <si>
    <t>PAGO FACTURA NO.B1500000133/01-07-2024,  ALQUILER LOCAL COMERCIAL EN EL MUNICIPIO TENARES, PROVINCIA HERMANAS MIRABAL, SEGUN CONTRATO NO.126/2022, CORRESPONDIENTE AL MES DE JULIO/2024... LIBRAMIENTO NO.6725</t>
  </si>
  <si>
    <t xml:space="preserve">EFT-5538 </t>
  </si>
  <si>
    <t>PAGO FACT. NO.B1500000011/17-07-2024,  ALQUILER DE LOCAL COMERCIAL,  UBICADO EN LA CALLE PADRE CAMILO NO.54,  BARRIO NUEVO, SECTOR CORBANO SUR, MUNICIPIO SAN JUAN DE LA MAGUANA, PROV. SAN JUAN,  CORRESP. AL MES DE JULIO/2024. LIB. NO.6694</t>
  </si>
  <si>
    <t xml:space="preserve">EFT-5539 </t>
  </si>
  <si>
    <t xml:space="preserve">EFT-5540 </t>
  </si>
  <si>
    <t>PAGO FACT. NO.B1500000016/10-07-2024, ALQUILER LOCAL COMERCIAL,  UBICADO EN LA  C/ 1ERA NO.61 JUAN PABLO DUARTE, MUNICIPIO VILLA CENTRAL PROV.BARAHONA,  CORRESP. A LOS MESES MAYO, JUNIO, JULIO/2024.LIB. NO.6724</t>
  </si>
  <si>
    <t xml:space="preserve">EFT-5541 </t>
  </si>
  <si>
    <t>PAGO DE FACTURA NO.B1500000470/03-07-2024,  ALQUILER LOCAL COMERCIAL UBICADA EN LA CALLE EMILIO PRUD HOMME ESQ.19 DE MARZO EN LA PROVINCIA  AZUA DE COMPOSTELA, SEGÚN CONTROTO NO.228/2023, CORRESPONDIENTE AL MES DE JULIO/2024. LIBRAMIENTO NO.6706</t>
  </si>
  <si>
    <t xml:space="preserve">EFT-5542 </t>
  </si>
  <si>
    <t>PAGO FACT. NO.B1500000063/01-07-2024, ALQUILER LOCAL COMERCIAL EN EL MUNICIPIO SAN FRANCISCO DE MACORIS, PROV. DUARTE, CORRESP. AL MES DE JULIO/2024,  LIB. NO.6695</t>
  </si>
  <si>
    <t xml:space="preserve">EFT-5543 </t>
  </si>
  <si>
    <t>PAGO  FACTS. NOS. B1500000072/03-06, 73/30-06-2024, SERVICIO DISTRIBUCIÓN AGUA CAMION CISTERNA, DIFERENTES SECTORES Y COMUNIDADES DE LA PROV. DE AZUA, CORRESP. A  28 DIAS DE MAYO, 29 DIAS DE JUNIO/2024,  OS2024-0024. LIB. NO.6727</t>
  </si>
  <si>
    <t xml:space="preserve">EFT-5544 </t>
  </si>
  <si>
    <t>PAGO NOMINA HORAS EXTRAS MAYO/2024. LIB-6636-1</t>
  </si>
  <si>
    <t xml:space="preserve">EFT-5545 </t>
  </si>
  <si>
    <t>PAGO NOMINA HORAS EXTRAS JUNIO/2024 ELABORADA EN JULIO/2024. LIB-6642-1</t>
  </si>
  <si>
    <t xml:space="preserve">EFT-5546 </t>
  </si>
  <si>
    <t>PAGO NOMINA INDENNIZACION A DESVINCULADOS, ELABORADOS EN JUNIO 2024</t>
  </si>
  <si>
    <t xml:space="preserve">EFT-5547 </t>
  </si>
  <si>
    <t>NOMINA PERSONAL TEMPORAL PROGRAMA 03, JULIO/2024, Y APORTES PATRONALES SEGURIDAD SOCIAL NACIONAL. LIB-6640-1</t>
  </si>
  <si>
    <t xml:space="preserve">EFT-5548 </t>
  </si>
  <si>
    <t>PAGO FACT. NO.B1500000260/20-06-2024,  ALQUILER  LOCAL  COMERCIAL, UBICADO CALLE MELLA ESQUINA MARIANO PEREZ, MUNICIPIO DE NAGUA,  PROV.MARÍA TRINIDAD SANCHEZ, CORRESP. AL MES DE JULIO/2024. LIB. NO.6753</t>
  </si>
  <si>
    <t xml:space="preserve">EFT-5549 </t>
  </si>
  <si>
    <t>PAGO FACTURA NO.B1500000021/04-07-2024, ALQUILER LOCAL COMERCIAL UBICADO EN LA CALLE PRINCIPAL NO.46 APART. 03, JUAN DOLIO,  MUNICIPIO DE GUAYACANES, PROVINCIA SAN PEDRO MACORIS, SEGÚN CONTRATO NO.107/2022 , CORRESPONDIENTE AL MES DE JULIO/2024.LIBRAMIENTO NO.6749</t>
  </si>
  <si>
    <t xml:space="preserve">EFT-5550 </t>
  </si>
  <si>
    <t>PAGO FACT. NO.B1500000033/31-07-2024, ALQUILER LOCAL COMERCIAL EN EL MUNICIPIO VILLA LOS ALMACIGOS, PROV. SANTIAGO RODRIGUEZ, CORRESP. A LOS MESES DESDE SEPTIEMBRE/2023 HASTA JULIO/2024 .. LIB. NO.6731</t>
  </si>
  <si>
    <t xml:space="preserve">EFT-5551 </t>
  </si>
  <si>
    <t>PAGO NOMINA ADICIONAL SUELDOS FIJOS PROGRAMA 03, CORRESP. AL MES DE JULIO/2024 LIB-6689-1</t>
  </si>
  <si>
    <t xml:space="preserve">EFT-5552 </t>
  </si>
  <si>
    <t>PAGO NOMINA ADICIONAL SUELDO FIJO PROGRAMA 11, MES DE JULIO/2024 LIB-6730-1.</t>
  </si>
  <si>
    <t xml:space="preserve">EFT-5553 </t>
  </si>
  <si>
    <t>PAGO DE FACTS. NOS.B1500000704/05, 707/13-06-2024, CONTRATACION DE SERVICIO DE FUMIGACION EN LAS INSTALACIONES DE LA INSTITUCION: EDIFICIOS MARTIN VERAS FELIPE, MARCO RODRIGUEZ, DIR. DE DESARROLLO PROV, ALMACEN KM.18 PERIODO UN (1) AÑO. EFECTUADO EN FECHA 25 Y 29 DE MAYO, Y 08 JUNIO/2024 OS2023-0112. C.168/23. LIB. NO.6770</t>
  </si>
  <si>
    <t xml:space="preserve">EFT-5554 </t>
  </si>
  <si>
    <t>PAGO FACT. NO.B1500000010/01-07-2024, ALQUILER LOCAL COMERCIAL  EN BOCA CANASTA , MUNICIPIO BANI, PROV. PERAVIA, CORRESP. AL  MES DE JULIO/2024, LIB. NO.6785</t>
  </si>
  <si>
    <t xml:space="preserve">EFT-5555 </t>
  </si>
  <si>
    <t>PAGO FACTS. NOS.B1500000008/01-05, 09/01-06-2024, ALQUILER LOCAL COMERCIAL  EN BOCA CANASTA , MUNICIPIO BANI, PROV. PERAVIA  ADENDA NO.01/2023,  CORRESP. A LOS  MESES DE MAYO, JUNIO/2024, LIB. NO.6787</t>
  </si>
  <si>
    <t xml:space="preserve">EFT-5556 </t>
  </si>
  <si>
    <t xml:space="preserve">EFT-5557 </t>
  </si>
  <si>
    <t>PAGO FACT. NO.B1500000251/14-06-2024 ( CUB.NO.04) PARA LOS TRABAJOS DE CONSTRUCCION REDES DE DISTRIBUCION AC. MULTIPLES SONADOR, PARTE 5, PROV.  MONSEÑOR NOUEL, ZONA V, LOTE V, LIB-6823-1</t>
  </si>
  <si>
    <t xml:space="preserve">EFT-5558 </t>
  </si>
  <si>
    <t>PAGO FACT. NO.B1500000012/18-06-2024,  ALQUILER DE LOCAL  COMERCIAL UBICADO EN LA CALLE DUARTE NO. 69, EN EL MUNICIPIO VILLA ALTAGRACIA, PROV. SAN CRISTOBAL , CORRESP. AL MES DE JULIO/2024. LIB. NO.6788-1</t>
  </si>
  <si>
    <t xml:space="preserve">EFT-5559 </t>
  </si>
  <si>
    <t>PAGO FACT. NO.B1500000014/08-07-2024, ALQUILER LOCAL COMERCIAL, UBICADO EN LA CALLE ISMAEL MIRANDA NO.30, MUNICIPIO LAS MATAS DE FARFAN, PROV. SAN JUAN,  CORRESP. AL MES DE JULIO/2024. LIB. NO.6789-1</t>
  </si>
  <si>
    <t xml:space="preserve">EFT-5560 </t>
  </si>
  <si>
    <t>PAGO AUMENTO DE LA PROVISIÓN DE FONDOS PARA GASTOS DE ARBITRAJE SOBRE LA DEMANDA ARBITRAL INTERPUESTA POR EL CONSORCIO ACCIONA ABI-KARRAM INGENIERO Y ARQUITECTOS EN CONTRA DEL INAPA, LIB-6829-1</t>
  </si>
  <si>
    <t xml:space="preserve">EFT-5561 </t>
  </si>
  <si>
    <t>PAGO FACT. NO. B1500000058/30-06-2024, SERVICIO DISTRIBUCION AGUA CAMION CISTERNA, DIFERENTES SECTORES Y COMUNIDADES, PROV. DUARTE, OS2024-0038, CORRESP. A 30 DIAS DE JUNIO/2024 LIB-6840-1.</t>
  </si>
  <si>
    <t xml:space="preserve">EFT-5562 </t>
  </si>
  <si>
    <t>PAGO FACTURAS NOS. B1500000088/28-05-, 89/03-06, 90/30-06-2024,  SERVICIO DISTRIBUCION AGUA CAMION CISTERNA DIFERENTES SECTORES Y COMUNIDADES PROVINCIA BARAHONA, CORRESPONDIENTE A 30 DIAS DE ABRIL, 31 DIAS DE MAYO Y 30 DIAS DE JUNIO/2024, OS2024-0010, CONTRATO NO. 131/2024. LIBRAMIENTO NO. 6849</t>
  </si>
  <si>
    <t xml:space="preserve">EFT-5563 </t>
  </si>
  <si>
    <t>PAGO  FACTS. NOS. B1500000069/09-05, 70/11-06, 71/30-06-2024, SERVICIO DISTRIBUCIÓN DE AGUA EN CAMIÓN CISTERNA EN LA PROV. BARAHONA,  OS2024-0007, CORRESP. A 30 DÍAS  DE ABRIL, 31 DIAS DE MAYO, 30 DIAS DE JUNIO/2024. LIB. NO.6848</t>
  </si>
  <si>
    <t xml:space="preserve">EFT-5564 </t>
  </si>
  <si>
    <t>PAGO FACTS. NOS. B1500000034/29-05, 35/05-06, 36/30-06-2024 SERVICIO DISTRIBUCION AGUA CAMION CISTERNA, DIFERENTES SECTORES Y COMUNIDADES PROV. BARAHONA,  OS2024-0011, CORRESP. A 30 DIAS DE ABRIL, 31 DIAS DE MAYO, 30 DIAS DE JUNIO /2024 LIB-6928-1.</t>
  </si>
  <si>
    <t xml:space="preserve">EFT-5565 </t>
  </si>
  <si>
    <t>PAGO FACT. NO.B1500000427/30-07-2024, ALQUILER LOCAL COMERCIAL EN VILLA VASQUEZ, PROV. MONTECRISTI,  CORESP. AL MES JULIO/2024, LIB. NO.6912-1</t>
  </si>
  <si>
    <t xml:space="preserve">EFT-5566 </t>
  </si>
  <si>
    <t>PAGO FACTURAS NOS. B1500000111, 112, 113, 114, 115, 116, 117/19-06-, 118/30-06-2024,  SERV. DIST. AGUA CAMIÓN CIST., DIF.   COMUNIDADES PROV. SANTIAGO CORRESP. A 25 DÍAS NOVIEMBRE, 25 DIAS DICIEMBRE/2023, 24 DIAS ENERO, 24 DIAS FEBRERO, 23 DIAS MARZO, 26 DIAS ABRIL, 27 DIAS   MAYO, 25 DIAS JUNIO CONT. NO. 123/2024, OS2024-0129.LIB-6918-1</t>
  </si>
  <si>
    <t xml:space="preserve">EFT-5567 </t>
  </si>
  <si>
    <t>PAGO  FACTURAS NOS. B1500000307/30-06,  308/30-06-2024, SERVICIO DISTRIBUCION AGUA CAMIÓN CISTERNA DIFERENTES SECTORES Y COMUNIDADES PROVINCIA. SAMANA, CORRESPONDIENTE 31 DÍAS DE MAYO, 30 DIAS DE JUNIO/2024, CONTRATO NO.132/2024, OS2024-0061LIB-6913-1</t>
  </si>
  <si>
    <t xml:space="preserve">EFT-5568 </t>
  </si>
  <si>
    <t>PAGO FACTS. NOS. B1500000185/17-04, 187/17-07-2024 OS2024-0001 POR ADQUISICIÓN DE TUBERÍA DE ACERO Y PVC PARA SER UTILIZADOS EN TODOS LOS ACS. Y ALCANTARILLADOS DE TODAS LAS PROVINCIAS,  AMORTIZACION DE AVANCE (2.201,145.92) LIB-6934-1</t>
  </si>
  <si>
    <t xml:space="preserve">EFT-5569 </t>
  </si>
  <si>
    <t>PAGO FACTS. NOS.B1500001732/15-07-2024, O/S NO. OS2022-0696, CONTRATACIÓN DE SERVICIOS DE MANTENIMIENTO Y REPARACIÓN DE VEHÍCULOS PESADOS DEL INAPA EN CONCESIONARIO EXCLUSIVO,  LIB-6933-1</t>
  </si>
  <si>
    <t xml:space="preserve">EFT-5570 </t>
  </si>
  <si>
    <t>PAGO FACTURAS NOS. B1500000267, 268/17-07-2024,  SERVICIO DISTRIBUCIÓN AGUA CAMIÓN CISTERNA, DIFERENTES SECTORES Y COMUNIDADES PROVINCIA SAMANA, CORRESPONDENTE A 31 DIAS DE MAYO, 30 DIAS DE JUNIO/2024 CONTRATO NO.140/2024, OS2024-0114.LIB-6932-1</t>
  </si>
  <si>
    <t xml:space="preserve">EFT-5571 </t>
  </si>
  <si>
    <t>PAGO FACTURA NO. B1500000021/31-05-2024 (CUBICACION NO.01), AMPLIACIÓN REDES DE DIST. AC. BAJOS DE HAINA, LOS SOLARES, SAN CRISTÓBAL, ZONA IV, LOTE IV. CONTRATO NO.302/2023. LIB-6922-1</t>
  </si>
  <si>
    <t xml:space="preserve">EFT-5572 </t>
  </si>
  <si>
    <t>PAGO FACTURAS NOS. B1500000110/11-06, 111/30-06-024,  SERVICIO DISTRIBUCION AGUA, CAMION CISTERNA, DIFERENTES SECTORES Y COMUNIDADES PROVINCIA PEDERNALES, CONTRATO NO.130/2024, OS2024-0054, CORRESPONDIENTE A 31 DIAS DE MAYO, 30 DIAS DE JUNIO/2024LIB-6924-1</t>
  </si>
  <si>
    <t xml:space="preserve">EFT-5573 </t>
  </si>
  <si>
    <t>PAGO FACTURAS NOS.B1500000546/01-07, 563/31-07-2024, ORDEN NO.OS2023-0276, CONTRATACION DE SERVICIOS DE TRANSPORTE PARA LOS EMPLEADOS DEL INAPA, CORRESPONDIENTE AL PERIODO DEL 31 DE MAYO AL 31 DE JULIO DEL 2024, CONTRATO NO.322/2023.LIB-6929-1</t>
  </si>
  <si>
    <t xml:space="preserve">EFT-5574 </t>
  </si>
  <si>
    <t>PAGO FACTURAS NOS. B1500000318, 319/30-06-2024,  SERVICIO DISTRIBUCION AGUA, CAMION CISTERNA, DIFERENTES SECTORES Y COMUNIDADES PROVINCIA INDEPENDENCIA, CONTRATO NO.056/2024, OS2024-0017, CORRESPONDIENTE A 30 DIAS DE MAYO, 27 DIAS DE JUNIO/2024LIB-6930-1</t>
  </si>
  <si>
    <t xml:space="preserve">EFT-5575 </t>
  </si>
  <si>
    <t>PAGO  FACTURAS NOS.B1500000069, 70, 71, 72/17-05-, 73/04-06, 74/30-06-2024,  SERVICIO DISTRIBUCIÓN AGUA CAMIÓN CISTERNA, DIFERENTES SECTORES Y COMUNIDADES PROV. SAMANA, CORRESPONDENTE A 11 DIAS DE ENERO, 29 DIAS DE FEBRERO, 31 DIAS DE MARZO, 30 DIAS DE ABRIL, 31 DIAS DE MAYO, 30 DE JUNIO/2024 CONTRATO NO.136/24 OS2024-0060. LIBRAMIENTO NO.6914</t>
  </si>
  <si>
    <t xml:space="preserve">EFT-5576 </t>
  </si>
  <si>
    <t>PAGO FACTURA NO.B1500000180/15-07-2024, ALQUILER LOCAL COMERCIAL,  AV. MARIA TRINIDAD SANCHEZ NO.71, ESQ. C/ ORFELICIA, MUNICIPIO ESPERANZA, PROV. VALVERDE, CONTRATO NO.007/2021, ADENDA NO.01/2023, CORRESPONDIENTE AL  MES, JULIO/2024. LIBRAMIENTO NO.6916</t>
  </si>
  <si>
    <t xml:space="preserve">EFT-5577 </t>
  </si>
  <si>
    <t>PAGO FACTURA NO.B1500000004/30-07-2024,  ALQUILER DE LOCAL COMERCIAL EN EL MUNICIPIO NAGUA, PROVINCIA MARIA TRINIDAD SANCHEZ,SEGUN CONTRATO NO.102/2023, CORRESPONDIENTE A LOS MESES DESDE ENERO HASTA JULIO/2024. LIBRAMIENTO NO.6915</t>
  </si>
  <si>
    <t xml:space="preserve">EFT-5578 </t>
  </si>
  <si>
    <t>PAGO FACTURAS NOS. B1500000019/17-06, 20, 21,22,23,24/30-06-2024,   SERVICIO DIST. AGUA, CAMION CISTERNA, DIF. SECTORES Y COMUNIDADES PROV. SANTIAGO RODRIGUEZ, CONTRATO NO.129/2024, OS2024-0075, CORRESP. A 26 DIAS DE ENERO, 26 DIAS DE FEBRERO, 28 DIAS DE MARZO, 26 DIAS DE ABRIL, 28 DIAS DE MAYO, 25 DIAS DE JUNIO/2024. LIBRAMIENTO NO.6917</t>
  </si>
  <si>
    <t xml:space="preserve">EFT-5579 </t>
  </si>
  <si>
    <t xml:space="preserve">EFT-5580 </t>
  </si>
  <si>
    <t>PAGO COMPENSACIÓN DE TERRENO A PERPETUIDAD DE 1,000.00 METRO CUADRADO DENTRO DE LA PARCELA NO.1 DEL D.C. NO.22, EL MISMO SERÁ UTILIZADO PARA AMPLIACIÓN Y CONSTRUCCIÓN DE LA ESTACIÓN DE BOMBERO PARA EL ALCANTARILLADO SANITARIO DE MONTECRISTI CONTRATO NO. 174/2024, SEGÚN MEMO NO. 1296/2024D.J. LIB-6925-1</t>
  </si>
  <si>
    <t xml:space="preserve">EFT-5581 </t>
  </si>
  <si>
    <t>PAGO  FACTURAS NOS. B1500000001, 02, 03, 04, 05/11-06,  06/28-06-2024, SERVICIO DISTRIBUCION AGUA, CAMION CISTERNA, DIF. SECTORES Y COMUNIDADES PROV. EL SEIBO, CORRESP. A 28 DIAS DE ENERO, 27 DIAS DE FEBRERO, 28 DIAS DE MARZO, 28 DIAS DE ABRIL, 28 DIAS DE MAYO, 28 DIAS DE JUNIO/2024, CONTRATO NO. 144/2024. OS2024-0120, LIBRAMIENTO NO.6967.</t>
  </si>
  <si>
    <t xml:space="preserve">EFT-5582 </t>
  </si>
  <si>
    <t>PAGO FACTURAS NOS. B1500000067/03-05, 68/03-06, 69/30-06-2024  SERVICIO DISTRIBUCION AGUA CAMION CISTERNA, DIFERENTES SECTORES Y COMUNIDADES, PROVINCIA SAN JUAN, OS2024-0059, CONTRATO NO.102/2024, CORRESPONDIENTE A 30 DIAS DE ABRIL,  31 DIAS DE MAYO, 30 DIAS DE JUNIO/2024, LIBRAMIENTO NO.6972.</t>
  </si>
  <si>
    <t xml:space="preserve">EFT-5583 </t>
  </si>
  <si>
    <t>PAGO FACTURA NO.B1500000027/03-07-2024, ALQUILER LOCAL COMERCIAL EN EL MUNICIPIO QUISQUEYA, PROVINCIA SAN PEDRO DE MACORIS,SEGUN CONTRATO NO.106/2022, CORRESPONDIETE AL MES DE JULIO/2024. LIBRAMIENTO NO.6973.</t>
  </si>
  <si>
    <t xml:space="preserve">EFT-5584 </t>
  </si>
  <si>
    <t>PAGO FACTURAS NOS.B1500000118/14-05, 119/11-06, 120/30-06-2024, SERV. DISTRIBUCIÓN AGUA EN CAMIÓN CISTERNA, EN LAS DIFERENTES COMUNIDADES PROV. BARAHONA, OS2024-0013, CONTRATO NO.047/2024, CORRESPONDIENTE A 30 DÍAS DE ABRIL, 31 DÍAS DE MAYO, 30 DÍAS DE JUNIO/2024, LIBRAMIENTO NO.6975.</t>
  </si>
  <si>
    <t xml:space="preserve">EFT-5585 </t>
  </si>
  <si>
    <t>PAGO  FACTURA NO. B1500000778/30-06-2024, SERVICIO DISTRIBUCION AGUA, CAMION CISTERNA, DIFERENTES SECTORES Y COMUNIDADES DE LA PROV. SANTIAGO RODRIGUEZ, CORRESPONDIENTE A 29 DIAS DE JUNIO/2024 CONTRATO NO.116/2024, OS2024-0073, LIBRAMIENTO NO.6976.</t>
  </si>
  <si>
    <t xml:space="preserve">EFT-5586 </t>
  </si>
  <si>
    <t>PAGO FACTURA NO. B1500000064/01-07-2024,  SERVICIO DISTRIBUCIÓN,  AGUA CAMIÓN CISTERNA DIFERENTES COMUNIDADES Y SECTORES DE LA PROVINCIA DE AZUA   CORRESPONDENTE A 30 DÍAS DE JUNIO/2024 CONTRATO NO. 112/2024, OS2024-0021. LIBRAMIENTO NO.65893</t>
  </si>
  <si>
    <t xml:space="preserve">EFT-5587 </t>
  </si>
  <si>
    <t>PAGO FACTURAS NOS.B1500000061/03-06, 30-06-2024, SERV. DISTRIBUCIÓN AGUA EN CAMIÓN CISTERNA, EN LAS DIFERENTES COMUNIDADES DE LA PROV. ELIAS PIÑA, OS2024-0037,  CONTRATO NO.076/2024, CORRESPONDIENTE A 31 DÍAS DE MAYO, 28 DÍAS DE JUNIO/2024. LIBRAMIENTO NO.6988</t>
  </si>
  <si>
    <t xml:space="preserve">EFT-5588 </t>
  </si>
  <si>
    <t>PAGO FACTURA NO.B1500000006/06-08-2024, ALQUILER DE LOCAL COMERCIAL UBICADO EN EL DISTRITO MUNICIPAL PALMAR DE OCOA, MUNICIPIO AZUA, PROVINCIA AZUA, SEGUN CONTRATO NO.011/2020, ADENDA NO.01/2023, CORRESPONDIENTE A LOS MESES JUNIO, JULIO/2024,  LIBRAMIENTO NO.6989</t>
  </si>
  <si>
    <t xml:space="preserve">EFT-5589 </t>
  </si>
  <si>
    <t>PAGO FACTURS NOS. B1500000164/14-05, 165, 166/30-06-2024, SERVICIO DISTRIBUCION AGUA, CAMION CISTERNA, DIFERENTES SECTORES Y COMUNIDADES PROVINCIA.INDEPENDENCIA, CONTRATO NO.042/2024, OS2024-0031, CORRESPONDIENTE A 27 DIAS DE ABRIL, 29 DIAS DE MAYO, 28 DIAS DE JUNIO/2024.. LIBRAMIENTO NO. 6985</t>
  </si>
  <si>
    <t xml:space="preserve">EFT-5590 </t>
  </si>
  <si>
    <t>PAGO NOMINA ADICIONAL SUELDO FIJO PROGRAMA 01, MES DE JULIO 2024 LIB-6890-1</t>
  </si>
  <si>
    <t xml:space="preserve">EFT-5591 </t>
  </si>
  <si>
    <t>PAGO INDEMNIZACIÓN APODERADO ELABORADA, MES DE JULIO 2024 LIB-6747-1</t>
  </si>
  <si>
    <t xml:space="preserve">EFT-5592 </t>
  </si>
  <si>
    <t>PAGO NOMINA INCENTIVO POR RENDIMIENTO 2023 PERSONAL INACTIVO LIB- 6839-1</t>
  </si>
  <si>
    <t xml:space="preserve">EFT-5593 </t>
  </si>
  <si>
    <t>PAGO NÓMINA DE VACACIONES APODERADO, ELABORADA EN JULIO/2024 LIB-6745-1</t>
  </si>
  <si>
    <t xml:space="preserve">EFT-5594 </t>
  </si>
  <si>
    <t>PAGO ADICIONAL VIÁTICOS PROGRAMA 03 CORRESPONDIENTE AL MES DE MAYO/2024, ELABORADA EN AGOSTO/2024 LIB-6795-1</t>
  </si>
  <si>
    <t xml:space="preserve">EFT-5595 </t>
  </si>
  <si>
    <t>PAGO FACTURA NO. E450000006451/05-08-2024, CUENTA NO.86797963, CORRESPONDIENTE AL SERVICIO DE USO GPS DEL INAPA FACTURACIÓN DESDE EL 01 AL 30 DE JULIO/2024, MEMO-DSCR NO.0099/2024. LIBRAMIENTO NO.7058-1</t>
  </si>
  <si>
    <t xml:space="preserve">EFT-5596 </t>
  </si>
  <si>
    <t>PAGO FACTURAS NOS. B1500000054/17-06, 55, 56, 57, 58, 59/30-06-2024,  SERV. DIST. AGUA, CAMION CISTERNA, SECTORES Y COMUNIDADES PROV. STGO. RODRIGUEZ, CONTRATO NO.133/2024, OS2024-0076, CORRESP. A 23 DIAS ENERO, 26 DIAS FEBRERO, 29 DIAS MARZO, 28 DIAS ABRIL, 27 DIAS MAYO, 27 DIAS JUNIO/2024.LIB-7059-1</t>
  </si>
  <si>
    <t xml:space="preserve">EFT-5597 </t>
  </si>
  <si>
    <t>PAGO FACTURAS NOS.B1500000004/30-06, 05/04-07-2024,  ALQUILER LOCAL COMERCIAL,  UBICADO EN EL MUNICIPIO SABANA GRANDE DE BOYA, PROVINCIA MONTE PLATA, SEGUN CONTRATO NO.153/2023,  CORRESPONDIENTE A LOS  MESES MAYO, JUNIO, JULIO/2024.  LIBRAMIENTO NO.7060-1</t>
  </si>
  <si>
    <t xml:space="preserve">EFT-5598 </t>
  </si>
  <si>
    <t>PAGO  FACTURAS NOS. B1500000081,82/30-06-2024, SERVICIO DISTRIBUCION AGUA CAMIÓN CISTERNA DIFERENTES SECTORES Y COMUNIDADES PROV. EL SEIBO, CORRESPONDIENTE A 27 DIAS DE MAYO, 27 DIAS DE JUNIO/2024, CONTRATO NO. 054/2024, 2024-0016.LIB-7061-1</t>
  </si>
  <si>
    <t xml:space="preserve">EFT-5599 </t>
  </si>
  <si>
    <t>PAGO FACTURAS NOS.  B1500000067/03-05, 68/03-06, 69/30-06-2024,  SERVICIO DISTRIBUCIÓN AGUA CAMION CISTERNA, DIFERENTES SECTORES Y COMUNIDADES PROVINCIA SAN JUAN, CONTRATO NO. 069/2024, OS2024-0086, CORRESPONDIENTE A 30 DIAS DE ABRIL, 31 DIAS DE MAYO, 30 DIAS DE JUNIO/2024.LIB-7062-1</t>
  </si>
  <si>
    <t xml:space="preserve">EFT-5600 </t>
  </si>
  <si>
    <t>PAGO FACTURA NO.B1500000010/10-04-2024, POR ADQUISICIÓN E INSTALACIÓN DE 5 (CINCO) KIT DE SERVICIOS DE DATOS PARA LAS PLANTAS DE AGUA DEL INAPA EN DIFERENTES PROVINCIAS, MEMO NO.0083/2024. LIB-7063-1</t>
  </si>
  <si>
    <t xml:space="preserve">EFT-5601 </t>
  </si>
  <si>
    <t>PAGO FACTURAS NOS.B1500002545,2546,2547,2548,2550/15-07-2024, CONTRATOS NOS. 6395, 6396, 6397, 6398, 6415, CONSUMO ENERGÉTICO DE LAS LOCALIDADES ARROYO SULDIDO, AGUA SABROSA, LA BARBACOA, LAS COLONIAS RANCHO ESPAÑOL, PROVINCIA SAMANÁ, CORRESPONDIENTE AL MES DE JULIO/2024. SEGÚN MEMO DGE NO.024-2024.LIB-7046-1</t>
  </si>
  <si>
    <t xml:space="preserve">EFT-5602 </t>
  </si>
  <si>
    <t>PAGO FACTURA NO. B1500000021/01-07-2024, SERVICIO DISTRIBUCIÓN DE AGUA EN CAMIÓN CISTERNA EN DIFERENTES COMUNIDADES Y SECTORES DE LA PROVINCIA DE DUARTE, CORRESPONDIENTE 25 DÍAS DE JUNIO/2024, CONTRATO NO. 114/2024, OS2024-0040LIB-7040-1</t>
  </si>
  <si>
    <t xml:space="preserve">EFT-5603 </t>
  </si>
  <si>
    <t>PAGO FACTURAS NOS.B1500185351/23-07, 185095/10-07, 184815/27-06, 185186/16-07, 184937/02-07, 185089/09-07, 185554/30-07. 185563/01-08, E45000001698/06-08-2024, ORDEN DE COMPRA NO. OC2024-0091, ADQUISICIÓN DE (928 UNIDADES) DE BOTELLONES DE AGUA, PARA SER UTILIZADOS EN LA INSTITUCION, CONTRATO NO.145/2024. LIB-7067-1</t>
  </si>
  <si>
    <t xml:space="preserve">EFT-5604 </t>
  </si>
  <si>
    <t>PAGO  FACTURA NO. B1500000040/30-06-2024, SERVICIO DISTRIBUCION AGUA, CAMION CISTERNA,  DIFERENTES COMUNIDADES DE LA PROVINCIA NAVARRETE- SANTIAGO,   CORRESPONDIENTE A  25 DIAS DE JUNIO/2024. CONTRATO NO. 134/2024 OS2024-0068. LIBRAMIENTO NO.7056</t>
  </si>
  <si>
    <t xml:space="preserve">EFT-5605 </t>
  </si>
  <si>
    <t>PAGO FACTURA NO. E450000006425/05-08-2024, CUENTA NO.86082876, POR SERVICIO DE LAS FLOTAS DE INAPA, CORRESPONDIENTE A LA FACTURACIÓN DEL 01- AL 30 DE JULIO/2024, MEMO DSCR-NO.0100/2024, LIBRAMIENTO NO.7057</t>
  </si>
  <si>
    <t xml:space="preserve">EFT-5606 </t>
  </si>
  <si>
    <t>PAGO FACTURA  NO. B1500000058/30-06-2024,  SERVICIO DISTRIBUCIÓN DE AGUA EN CAMIÓN CISTERNA EN DIFERENTES COMUNIDADES Y SECTORES DE LA PROVINCIA DE DUARTE, CORRESPONDIENTE 25 DÍAS DE JUNIO/2024, CONTRATO NO. 127/2024, OS2024-0083. LIBRAMIENTO NO.7055</t>
  </si>
  <si>
    <t xml:space="preserve">EFT-5607 </t>
  </si>
  <si>
    <t>PAGO PAGO FACTURA NO. B1500000057/30-06-2024, SERVICIO DISTRIBUCIÓN AGUA CAMION CISTERNA DIFERENTES SECTORES Y COMUNIDADES DE LA PROVINCIA DUARTE, CONTRATO NO.067/2024, OS2024-0039, CORRESPONDIENTE A 25 DIAS DE JUNIO/2024. LIBRAMIENTO NO.7054</t>
  </si>
  <si>
    <t xml:space="preserve">EFT-5608 </t>
  </si>
  <si>
    <t>PAGO FACTURA NO. E450000006427/05-08-2024, SERVICIO DE INTERNET MOVIL FLY BOX, CUENTA NO.86115926, CORRESPONDIENTE AL MES DE JULIO/2024, MEMO DSCR NO.0098/2024. LIBRAMIENTO NO.7053</t>
  </si>
  <si>
    <t xml:space="preserve">EFT-5609 </t>
  </si>
  <si>
    <t>PAGO FACTURAS NOS.B1500000079/06-06, 80/05-07-2024, SERVICIO DISTRIBUCIÓN DE AGUA EN CAMIÓN CISTERNA, EN LAS DIFERENTES COMUNIDADES DE LA PROV. ELIAS PIÑA, OS2024-0033, CONTRATO NO.110/2024, CORRESPONDIENTE A 31 DÍAS DE MAYO, 28 DÍAS DE JUNIO/2024. LIBRAMIENTO NO.7052</t>
  </si>
  <si>
    <t xml:space="preserve">EFT-5610 </t>
  </si>
  <si>
    <t>PAGO FACTURAS NOS. B1500000072/14-05, 73/11-06, 74/30-06-2024,  SERVICIO DISTRIBUCIÓN AGUA CAMIÓN CISTERNA DIFERENTES. SECTORES Y COMUNIDADES PROV. BARAHONA, CORRESPONDIENTE A 30 DIAS DE ABRIL, 31 DÍAS DE MAYO, 30 DIAS DE JUNIO/2024, CONTRATO NO. 048/2024, OS2024-0012.  LIBRAMIENTO NO.7051</t>
  </si>
  <si>
    <t xml:space="preserve">EFT-5611 </t>
  </si>
  <si>
    <t>PAGO FACTURA NO.B1500000173/08-08-2024, SERVICIO DE 350 GPS PARA SER USADOS POR LOS DIFERENTES VEHÍCULOS DEL INAPA, CORRESPONDIENTE AL MES DE JULIO/2024, SEGÚN MEMO NO. DSCR NO.0105/2024. LIBRAMIENTO NO.7147</t>
  </si>
  <si>
    <t xml:space="preserve">EFT-5612 </t>
  </si>
  <si>
    <t>PAGO FACTURA NO.B1500000171/01-08-2024, SERVICIO DE 350 GPS PARA SER USADOS POR LOS DIFERENTES VEHÍCULOS DEL INAPA, CORRESPONDIENTE AL MES DE AGOSTO/2024, SEGÚN MEMO NO. DSCR NO.0104/2024. LIBRAMIENTO NO.7149</t>
  </si>
  <si>
    <t xml:space="preserve">EFT-5613 </t>
  </si>
  <si>
    <t>PAGO FACTURA NO.B1500000172/06-08-2024, USO DE 80 SIM CARD PARA SER UTILIZADOS EN LOS MEDIDORES DE PRESION DE AGUA DE LA PLANTA DE TRATAMIENTO DE LA PROV. SAN CRISTOBAL DEL INAPA, CORRESPONDIENTE AL MES DE JULIO/2024, MEMO DSCR NO.0102/2024. LIBRAMIENTO NO.7150</t>
  </si>
  <si>
    <t xml:space="preserve">EFT-5614 </t>
  </si>
  <si>
    <t>PAGO  FACTURA NO. B1500000050/30-06-2024, SERVICIO DISTRIBUCION AGUA, CAMION CISTERNA, DIFERENTES SECTORES Y COMUNIDADES DE LA PROVINCIA MAO VALVERDE, CORRESPONDIENTE A 25 DIAS JUNIO/2024. CONTRATO NO. 037/2024, OS2024-0081. LIBRAMIENTO NO.7134</t>
  </si>
  <si>
    <t xml:space="preserve">EFT-5615 </t>
  </si>
  <si>
    <t>PAGO FACTURAS NOS.B1500008148,8149,8150,8151,8152,8154,8135,8167,8168,8169,8170,8171,8172,8173,8174,8182,8184/31-07-2024, CONTRATOS NOS. 1007252, 53, 54, 55, 1008357, 1010178, 3002610, 1015536, 1015537, 1015538, 1015539, 1015540, 1015541, 1015542, 1015543, 1019338, 1020434, CONSUMO ENERGETICO CORRESPONDIENTE AL MES DE JULIO/2024, MEMO D.G.E NO.032/2024. LIBRAMIENTO. 7136</t>
  </si>
  <si>
    <t xml:space="preserve">EFT-5616 </t>
  </si>
  <si>
    <t>PAGO FACTURA NO. B1500000395/16-07-2024, ORDEN NO. OS2022-0755 ADQUISICION DE SERVICIOS DE MANTENIMIENTO Y REPARACION DE VEHICULOS PESADOS EN CONCESIONARIOS EXCLUSIVO (HYLCON) DEL INAPA, CONTRATO NO.127/2022. ADENDA NO 2.2024. LIBRAMIENTO NO.7137</t>
  </si>
  <si>
    <t xml:space="preserve">EFT-5617 </t>
  </si>
  <si>
    <t>PAGO  FACTURA NO. B1500000067/30-06-2024, SERVICIO DISTRIBUCION AGUA, CAMION CISTERNA, DIFERENTES SECTORES Y COMUNIDADES DE LA PROVINCIA. MAO VALVERDE, CORRESPONDIENTE A 25 DIAS JUNIO/2024. CONTRATO NO. 083/2024.OS2024-0082. LIBRAMIENTO NO.7132</t>
  </si>
  <si>
    <t xml:space="preserve">EFT-5618 </t>
  </si>
  <si>
    <t>PAGO  FACTURA NO. B1500000027/30-06-2024, SERVICIO DISTRIBUCION AGUA EN CAMION CISTERNA, DIFERENTES SECTORES Y COMUNIDADES DE LA PROVINCIA DE BAHORUCO, CONTRATO NO. 053/2024, OS2024-0008, CORRESPONDIENTE A 30 DIAS DE JUNIO/2024. LIBRAMIENTO NO.7130</t>
  </si>
  <si>
    <t xml:space="preserve">EFT-5619 </t>
  </si>
  <si>
    <t>PAGO FACTURA NO.B1500000170/01-08-2024, USO DE 80 SIM CARD PARA SER UTILIZADOS EN LOS MEDIDORES DE PRESION DE AGUA DE LA PLANTA DE TRATAMIENTO DE LA PROV. SAN CRISTOBAL DEL INAPA, CORRESPONDIENTE AL MES DE AGOSTO/2024, MEMO DSCR NO.0103/2024. LIBRAMIENTO NO.7154</t>
  </si>
  <si>
    <t xml:space="preserve">EFT-5620 </t>
  </si>
  <si>
    <t>PAGO FACTURA NO.E450000049126/27-07-2024, CUENTA NO.709494508, SERVICIOS TELEFONICOS E INTERNET, CORRESPONDIENTE AL MES DE JULIO/2024, SEGUN MEMO-DSCR-NO.0101/2024. LIBRAMIENTO NO.7141</t>
  </si>
  <si>
    <t xml:space="preserve">EFT-5621 </t>
  </si>
  <si>
    <t>PAGO CONSUMO ENERGETICO DE LA ZONA ESTE DEL PAIS, CORRESPONDIENTE AL MES DE JULIO/2024, MEMO DGE NO.034-2024. LIBRAMIENTO NO.7129</t>
  </si>
  <si>
    <t xml:space="preserve">EFT-5622 </t>
  </si>
  <si>
    <t>PAGO ADICIONAL VIÁTICOS PROGRAMA 01 CORRESPONDIENTE AL MES DE ABRIL/2024, ELABORADA EN AGOSTO/2024. LIB-6793-1</t>
  </si>
  <si>
    <t xml:space="preserve">EFT-5623 </t>
  </si>
  <si>
    <t>PAGO FACTURA NO.E450000049490/27-07-2024, (721621338) SERVICIO DE LAS FLOTAS GENERAL INAPA, CORRESPONDIENTE AL MES DE JULIO/2024, SEGÚN MEMO-DSCR-NO.0096/2024. LIBRAMIENTO NO.7211</t>
  </si>
  <si>
    <t xml:space="preserve">EFT-5624 </t>
  </si>
  <si>
    <t>PAGO FACTURA NO.B1500000001/10-03-2023,  ALQUILER DE LOCAL COMERCIAL EN EL MUNICIPIO NAGUA, PROVINCIA MARIA TRINIDAD SANCHEZ,SEGUN CONTRATO NO.008/2002 ADENDA NO.01/2024, CORRESPONDIENTE DESDE EL 12 DE  MARZO/2022  HASTA EL 12 DE MARZO/2023. LIBRAMIENTO NO.7212</t>
  </si>
  <si>
    <t xml:space="preserve">EFT-5625 </t>
  </si>
  <si>
    <t>PAGO FACTURA NO.E450000001291, SERVICIOS DE SEGURO A EMPLEADOS VIGENTES Y EN TRAMITE DE PENSIÓN PARA SUS DEPENDIENTES NO DIRECTOS CORRESPONDIENTE AL MES DE AGOSTO/2024, POLIZA NO.30-95-213782. LIBRAMIENTO NO.7179</t>
  </si>
  <si>
    <t xml:space="preserve">EFT-5626 </t>
  </si>
  <si>
    <t>PAGO FACTURA NO.B1500012424/31-07-2024, SERVICIOS MEDICOS A EMPLEADOS VIGENTES Y EN TRAMITE DE PENSION, POLIZA NO.12226, CORRESPONDIENTE AL MES DE AGOSTO/2024. LIBRAMIENTO NO. 7178</t>
  </si>
  <si>
    <t xml:space="preserve">EFT-5627 </t>
  </si>
  <si>
    <t>PAGO FACTURA NO.E450000001292/01-08-2024, SERVICIOS MEDICOS A EMPLEADOS VIGENTES Y EN TRÁMITE DE PENSIÓN, CONJUNTAMENTE CON SUS DEPENDIENTES DIRECTOS, (CÓNYUGES, HIJOS E HIJASTROS), CORRESPONDIENTE AL MES DE AGOSTO/2024, POLIZA NO.30-95-214327. LIBRAMIENTO NO.7177</t>
  </si>
  <si>
    <t xml:space="preserve">EFT-5628 </t>
  </si>
  <si>
    <t>PAGO FACTURA NO. E450000001041/31-07-2024,  SERVICIOS DE SEGURO DE VIDA COLECTIVO CORRESPONDIENTE AL MES DE AGOSTO/2024, POLIZA NO.2-2-102-0064318. LIBRAMIENTO NO.7176</t>
  </si>
  <si>
    <t xml:space="preserve">EFT-5629 </t>
  </si>
  <si>
    <t>PAGO FACTURA NO. B1500000141/14-06-2024 ADQUISICIÓN DE 200 M3 ARENA ITABO PARA SER UTILIZADA EN LOS ACUEDUCTOS Y ALCANTARILLADOS DE TODAS LAS PROVINCIAS, OC2024-0098. LIBRAMIENTO NO.7213</t>
  </si>
  <si>
    <t xml:space="preserve">EFT-5630 </t>
  </si>
  <si>
    <t>PAGO FACTURA NO.B1500000595/26-04-2024, DERECHO DE USO DEL ESPECTRO RADIOELECTRICO, CORRESPONDIENTE AL AÑO 2024, SEGUN MEMO DSCR NO.0097/2024. LIBRAMIENTO NO. 7144</t>
  </si>
  <si>
    <t xml:space="preserve">EFT-5631 </t>
  </si>
  <si>
    <t>PAGO POR AUTORIZACIÓN AMBIENTAL DEL PROYECTO SISTEMA DE ALCANTARILLADO SANITARIO LICEY AL MEDIO-LAS PALOMAS ARRIBA, PROVINCIA SANTIAGO, MEMO D.G.A.R. NUM.95/2024. LIBRAMIENTO NO.7087</t>
  </si>
  <si>
    <t xml:space="preserve">EFT-5632 </t>
  </si>
  <si>
    <t>PAGO FACTURAS DE CONSUMO ENERGETICO EN LA ZONA SUR DEL PAIS CORRESPONDIENTE AL MES DE JULIO/2024, SEGUN MEMO DGE NO.035-2024. LIBRAMIENTO NO.7256-1</t>
  </si>
  <si>
    <t xml:space="preserve">EFT-5633 </t>
  </si>
  <si>
    <t>PAGO FACTURA NO. B1500000848/01-08-2024 CONTRATO NO.003/2024 POR CONTRATACIÓN DE SERVICIO PREMIUM DE CATERING QUE SERÁN UTILIZADOS EN LAS ACTIVIDADES PROGRAMADAS Y VIAJES INSTITUCIONALES DE LA DIRECCIÓN EJECUTIVA OS2023-0278, LIBRAMIENTO NO.7227-1</t>
  </si>
  <si>
    <t xml:space="preserve">EFT-5634 </t>
  </si>
  <si>
    <t>PAGO FACTURA NO.B1500000178/30-07-2024,  ALQUILER LOCAL COMERCIAL EN VILLA ELISA, MUNICIPIO GUAYUBIN, PROVINCIA MONTECRISTI, SEGUN  CONTRATO NO.312/2023, CORRESPONDIENTE AL MES DE JULIO/2024. LIBRAMIENTO NO.7247-1</t>
  </si>
  <si>
    <t xml:space="preserve">EFT-5635 </t>
  </si>
  <si>
    <t>PAGO FACTURAS NOS. B1500000218/30-04, 221/11-07-2024, CONTRATACION DE SERVICIO DE CATERING PARA ACTIVIDADES DE LA INSTITUCION, DURANTE SEIS MESES, SEGUN ORDEN NO. OS2023-0123, CONTRATO NO. 184/2023. LIBRAMIENTO NO.7282-1</t>
  </si>
  <si>
    <t xml:space="preserve">EFT-5636 </t>
  </si>
  <si>
    <t>PAGO FACTURA NO.  B1500000021/30-06-2024,  SERVICIO DISTRIBUCIÓN,AGUA CAMIÓN CISTERNA, DIFERENTES COMUNIDADES Y SECTORES PROVINCIA SANTIAGO, CORRESPONDIENTE A  25 DÍAS DE JUNIO/2024, CONTRATO NO. 108/2024, OS2024-0110. LIBRAMIENTO NO.7281-1</t>
  </si>
  <si>
    <t xml:space="preserve">EFT-5637 </t>
  </si>
  <si>
    <t>PAGO  FACTURAS NOS. B1500000039/13-05-, 40/26-06, 41/30-06-2024,SERVICIO DISTRIBUCION AGUA, CAMION CISTERNA, DIFERENTES SECTORES Y COMUNIDADES DE LA PROVINCIA PEDERNALES, CONTRATO NO.085/2024, OS2024-0063 CORRESPONDIENTE A 29 DIAS DE ABRIL, 31 DIAS DE MAYO, 30 DIAS DE JUNIO/2024. LIBRAMIENTO NO.7278-1</t>
  </si>
  <si>
    <t xml:space="preserve">EFT-5638 </t>
  </si>
  <si>
    <t>PAGO FACTURAS NOS B1500000078/13-05, 79/26-06, 80/30-06-2024, SERVICIO DISTRIBUCION AGUA, CAMION CISTERNA, DIFERENTES SECTORES Y COMUNIDADES DE LA PROVINCIA PEDERNALES, CONTRATO NO.082/2024, OS2024-0052, CORRESPONDIENTE A 30 DIAS DE ABRIL, 31 DIAS DE MAYO, 30 DIAS DE JUNIO/2024. LIBRAMIENTO NO.7276-1</t>
  </si>
  <si>
    <t xml:space="preserve">EFT-5639 </t>
  </si>
  <si>
    <t>PAGO FACTURA NO. B1500000049/15-08-2024 (CUBICACION NO.04) CONSTRUCCIÓN ACUEDUCTO ZONA ALTA DE BARAHONA (BARRIOS EL ALFA, CASANDRA, DON BOSCO Y RIO CHIL) PROVINCIA BARAHONA ZONA VIII. CONTRATO NO.064/2022. LIBRAMIENTO NO.7275-1</t>
  </si>
  <si>
    <t xml:space="preserve">EFT-5640 </t>
  </si>
  <si>
    <t>PAGO FACTURAS NOS.B1500001147/11, 1177/30-07-2024 POR SERVICIO DE REPARACIÓN Y MANTENIMIENTO DE VEHICULOS PESADOS EN CONCESIONARIO EXCLUSIVO CKTRANS. CONTRATO NO.113/2022, OS2022-0617.LIBRAMIENTO NO.7274-1</t>
  </si>
  <si>
    <t>EFT-5641</t>
  </si>
  <si>
    <t xml:space="preserve">EFT-5642 </t>
  </si>
  <si>
    <t>PAGO FACTURAS NOS.B1500167212/19, 167215/20, 167226, 167230, 167231/24, 167237/25-07-2024 A LA ORDEN DE COMPRA NO. OC2023-0148, ADQUISICIÓN DE (11,000.00) GALONES DE COMBUSTIBLE A GRANEL DIESEL PARA SER UTILIZADOS EN LA FLOTILLA DE VEHÍCULOS Y EQUIPOS DEL INAPA, CONTRATO NO.236/2023. LIB-7226-1</t>
  </si>
  <si>
    <t xml:space="preserve">EFT-5643 </t>
  </si>
  <si>
    <t>PAGO NOMINA TRAMITES DE PENSION Y APORTE PATRONAL A LA SEGURIDAD SOCIAL, CORRESPONDIENTE AL MES DE AGOSTO 2024, LIBRAMIENTO NO.7186.</t>
  </si>
  <si>
    <t xml:space="preserve">EFT-5644 </t>
  </si>
  <si>
    <t>PAGO REINTEGRO INCENTIVO POR RENDIMIENTO 2023 PERSONAL INACTIVO, ELABORADA EN AGOSTO 2024..LIBRAMIENTO NO.7224</t>
  </si>
  <si>
    <t xml:space="preserve">EFT-5645 </t>
  </si>
  <si>
    <t>PAGO NOMINA INTERINATO Y APORTES PATRONALES A LA SEGURIDAD SOCIAL,  CORRESPONDIENTE AL MES DE AGOSTO/2024, LIBRAMIENTO NO.7194</t>
  </si>
  <si>
    <t xml:space="preserve">EFT-5646 </t>
  </si>
  <si>
    <t>NOMINA PERSONAL TEMPORAL PROGRAMA 11 Y APORTE PATRONAL A LA SEGURIDAD SOCIAL, CORRESPONDIENTE AL MES DE AGOSTO 2024, LIBRAMIENTO NO.7192.</t>
  </si>
  <si>
    <t xml:space="preserve">EFT-5647 </t>
  </si>
  <si>
    <t>PAGO NOMINA PERSONAL TEMPORAL PROGRAMA 01 Y APORTE PATRONAL A LA SEGURIDAD SOCIAL, CORRESPONDIENTE AL MES DE AGOSTO/2024, LIBRAMIENTO NO.7190.</t>
  </si>
  <si>
    <t xml:space="preserve">EFT-5648 </t>
  </si>
  <si>
    <t>PAGO NOMINA PERSONAL TEMPORAL PROGRAMA 03 Y APORTE PATRONAL A LA SEGURIDAD SOCIAL, CORRESPONDIENTE AL MES DE AGOSTO 2024, LIBRAMIENTO NO.7188.</t>
  </si>
  <si>
    <t xml:space="preserve">EFT-5649 </t>
  </si>
  <si>
    <t>REINTEGRO INCENTIVO POR RENDIMIENTO 2022 PERSONAL INACTIVO, ELABORADA EN AGOSTO 2024, LIBRAMIENTO NO.7027.</t>
  </si>
  <si>
    <t xml:space="preserve">EFT-5650 </t>
  </si>
  <si>
    <t>PAGO NOMINA PERSONAL TEMPORAL PROGRAMA 13 Y APORTE PATRONAL A LA SEGURIDAD SOCIAL, CORRESPONDIENTE AL MES DE AGOSTO 2024, LIBRAMIENTO NO.7196.</t>
  </si>
  <si>
    <t xml:space="preserve">EFT-5651 </t>
  </si>
  <si>
    <t>POAGO REINTEGRO VACACIONES PERSONAL DESVINCULADO. ELABORADA EN AGOSTO/2024..LIBRAMIENTO NO.7222</t>
  </si>
  <si>
    <t xml:space="preserve">EFT-5652 </t>
  </si>
  <si>
    <t>NOMINA SUELDO FIJO PROGRAMA 03, Y APORTES PATRONALES DE SEGURIDAD SOCIAL NACIONAL, CORRESPONDIENTE AL MES DE AGOSTO/2024, LIB NO.7215-1.</t>
  </si>
  <si>
    <t xml:space="preserve">EFT-5653 </t>
  </si>
  <si>
    <t>NOMINA SUELDOS FIJOS PROGRAMA. 13, Y APORTES PATRONALES A LA SEGURIDAD SOCIAL NACIONAL, AGOSTO/2024. LIBRAMIENTO NO.7237-1</t>
  </si>
  <si>
    <t xml:space="preserve">EFT-5654 </t>
  </si>
  <si>
    <t>PAGO NOMINA SUELDOS FIIJOS PROGRAMA 11 Y APORTE PATRONAL A LA SEGURIDAD SOCIAL, CORRESPONDIENTE AL MES DE AGOSTO 2024, LIBRAMIENTO NO.7182.</t>
  </si>
  <si>
    <t xml:space="preserve">EFT-5655 </t>
  </si>
  <si>
    <t>PAGO NOMINA SUELDOS FIJOS PROGRAMA 01 Y APORTE PATRONAL A SEGURIDSAD SOCIAL, CORRESPONDIENTE AL MES DE AGOSTO/2024 LIB-7244-1</t>
  </si>
  <si>
    <t xml:space="preserve">EFT-5656 </t>
  </si>
  <si>
    <t>PAGO FACTURAS NOS.B1500000006/01-02, 07/14-03-2024,  ALQUILER LOCAL COMERCIAL,  UBICADO EN EL DISTRITO MUNICIPAL LA CUEVA, MUNICIPIO DE CEVICOS, PROVINCIA SANCHEZ RAMIREZ, SEGÚN CONTRATO NO.007/2019, CORRESPONDIENTE A LOS MESES DE FEBRERO, MARZO/2024. LIBRAMIENTO NO.7293</t>
  </si>
  <si>
    <t xml:space="preserve">EFT-5657 </t>
  </si>
  <si>
    <t>PAGO FACTURA NO.B1500000119/16-07-2024, SERVICIO DISTRIBUCIÓN DE AGUA EN CAMIÓN CISTERNA EN DIFERENTES COMUNIDADES DE LA PROVINCIA BAHORUCO, SEGÚN OS2024-0022, CONTRATO NO.125/2024, CORRESPONDIENTE A 30 DÍAS DEL MES DE JUNIO/2024. LIBRAMIENTO NO.7339-1</t>
  </si>
  <si>
    <t xml:space="preserve">EFT-5658 </t>
  </si>
  <si>
    <t>PAGO  FACTURA NO. B1500000119/30-06-2024, SERVICIO DISTRIBUCION AGUA DIFERENTES SECTORES Y COMUNIDADES PROVINCIA SANTIAGO RODRIGUEZ, CORRESPONDIENTE A 28 DIAS JUNIO/2024, CONTRATO NO. 040/2024, OS2024-0074.LIBRAMIENTO NO.7337-1</t>
  </si>
  <si>
    <t xml:space="preserve">EFT-5659 </t>
  </si>
  <si>
    <t>PAGO FACTURA NO. B1500000045/30-06-2024,  SERVICIO DISTRIBUCIÓN AGUA, CAMION CISTERNA, DIFERENTES SECTORES Y COMUNIDADES PROVINCIA SANTIAGO RODRIGUEZ, CONTRATO NO. 113/2024 ,OS2024-0072, CORRESPONDIENTE A 27 DIAS DE JUNIO/24. LIBRAMIENTO NO.7336-1</t>
  </si>
  <si>
    <t xml:space="preserve">EFT-5660 </t>
  </si>
  <si>
    <t>PAGO FACTURAS NOS.B1500000072/17-06, 73/30-06-2024, SERVICIO DE DISTRIBUCIÓN DE AGUA EN CAMIÓN CISTERNA, EN LAS DIFERENTES COMUNIDADES DE LA PROVINCIA SANTIAGO RODRIGUEZ, SEGUN ORDEN DE SERVICIO NO.OS2024-0071, CONTRATO NO.058/2024, CORRESPONDIENTE A 30 DÍAS DE MAYO, 30 DÍAS DE JUNIO/2024.LIBRAMIENTO NO.7338-1</t>
  </si>
  <si>
    <t xml:space="preserve">EFT-5661 </t>
  </si>
  <si>
    <t>NOMINA ADICIONAL PERSONAL TEMPORAL PROGRAMA 03. CORRESPONDIENTE A JULIO/24, ELABORADA EN AGOSTO/2024.Y APORTES PATRONALES SEGURIDAD SOCIAL NACIONAL. LIBRAMIENTO NO.7198-1</t>
  </si>
  <si>
    <t xml:space="preserve">EFT-5662 </t>
  </si>
  <si>
    <t>PAGO  FACTURAS NOS. B1500000128/02-02, 129/07-03, 132/09-04, 130, 131/04-06-2024, SERVICIO DISTRIBUCION AGUA CAMION CISTERNA DIFERENTES SECTORES Y COMUNIDADES PROVINCIA MONTECRISTI, CONTRATO NO.043/2024,  OS2024-0032, CORRESPONDIENTE A 21 DIAS DE ENERO, 22 DIAS DE FEBRERO, 24 DIAS DE MARZO, 22 DIAS DE ABRIL, 17 DIAS DE MAYO/2024, LIBRAMIENTO NO.7344-1</t>
  </si>
  <si>
    <t xml:space="preserve">EFT-5663 </t>
  </si>
  <si>
    <t xml:space="preserve">EFT-5664 </t>
  </si>
  <si>
    <t xml:space="preserve">EFT-5665 </t>
  </si>
  <si>
    <t>PAGO FACTURAS NOS.b1500002531,2532,2533,2534,2535/31-07-2024, CONTRATOS NOS. 1178,1179, 1180, 1181, 3066, SERVICIO ENERGÉTICO A NUESTRAS INSTALACIONES EN BAYAHIBE, PROVINCIA LA ROMANA, CORRESPONDIENTE AL MES DE JULIO/2024, MEMO DGE NO.033-2024. LIBRAMIENTO NO.7414-1</t>
  </si>
  <si>
    <t xml:space="preserve">EFT-5666 </t>
  </si>
  <si>
    <t>PAGO FACTURA NO. B1500000115/27-02-2024,  DISTRIBUCIÓN AGUA CAMIÓN CISTERNA DIFERENTES SECTORES Y COMUNIDADES DE LA PROVINCIA BAHORUCO, CONTRATO NO.177/2023, OS2023-0128. CORRESPONDIENTE A 27 DÍAS DE FEBRERO/2024. LIBRAMIENTO NO.7287-1</t>
  </si>
  <si>
    <t xml:space="preserve">EFT-5667 </t>
  </si>
  <si>
    <t>PAGO NOMINA SEGURIDAD MILITAR, CORRESPONDIENTE AL MES DE AGOSTO/2024. LIBRAMIENTO NO.7184</t>
  </si>
  <si>
    <t xml:space="preserve">EFT-5668 </t>
  </si>
  <si>
    <t>PAGO NOMINA PERSONAL PERIODO PROBATORIO DE INGRESO A CARRERA, CORRESPONDIENTE AL MES DE AGOSTO/2024.. LIBRAMIENTO NO.7200</t>
  </si>
  <si>
    <t xml:space="preserve">EFT-5669 </t>
  </si>
  <si>
    <t>REINTEGRO DE SUELDOS FIJOS PROGRAMA 01, CORRESPONDIENTE AL MES DE MAYO 2022. ELABORADA EN AGOSTO DEL 2024. LIBRAMIENTO NO.7025-1</t>
  </si>
  <si>
    <t xml:space="preserve">EFT-5670 </t>
  </si>
  <si>
    <t>PAGO FACTURAS NOS. B1500047538/29-02, 48935, 48934/10-05, 49265/29-05, E450000001105/02-08-2024 POR INCLUSIÓN DE VEHÍCULOS Y AUMENTO EN LA COBERTURA DE INCENDIO LÍNEAS ALIADAS, PÓLIZAS NOS 2-2-204-0034808, 2-2502-0000119, 2-2-503-0151785, SEGÚN MEMO NO. 551/2024..LIBRAMIENTO NO. 7389</t>
  </si>
  <si>
    <t xml:space="preserve">EFT-5671 </t>
  </si>
  <si>
    <t>PAGO FACTURA NO.E450000049766/28-07-2024, CUENTA NO.744281798, SERVICIO DE INTERNET BANDA ANCHA DE LA DIR. EJECUTIVA, SUB-DIRECTORES, DIR. DE TRATAMIENTO, COMUNICACION Y PRENSA, DIR. ADMINISTRATIVA, DIR. DE OPERACIONES, DIR. DE SUPERV. Y FISCALIZACION DE OBRAS, CORRESPONDIENTE AL MES DE JULIO/2024. LIBRAMIENTO NO.7146</t>
  </si>
  <si>
    <t xml:space="preserve">EFT-5672 </t>
  </si>
  <si>
    <t>PAGO FACTURA NO. B1500000094 / 05-05-2024, SERVICO DISTRIBUCION AGUA DIFERENTES SECTORES Y COMUNIDADES DE LA PROVINCIA SAN CRISTOBAL, CONTRATO NO. 106/2024, OS2024-0047, CORRESPONDIENTE A 31 DIAS DE JULIO/2024. LIBRAMIENTO NO.7536-1</t>
  </si>
  <si>
    <t xml:space="preserve">EFT-5673 </t>
  </si>
  <si>
    <t>PAGO FACTURA NO. B1500000261 /22-04-2024, SERVICO NOTARIO PUBLICO PARA LA COMPROBACION DEL ACTO DE APERTURA DE LA COMPARACION DE PRECIO Y LICITACION PUBLICA NACIONAL. OS2024-0105. MEMO DCC-0609-2024. LIBRAMIENTO NO.7509-1</t>
  </si>
  <si>
    <t xml:space="preserve">EFT-5674 </t>
  </si>
  <si>
    <t>PAGO FACTURA NO. B150000317 / 08-06-2024, SERVICO DISTRIBUCION AGUA DIFERENTES SECTORES Y COMUNIDADES DE LA PROVINCIA SAN PEDRO DE MACORIS, CONTRATO NO.120/2024, OS2024-0093, CORRESPONDIENTE A 31 DIAS DE JULIO/2024. LIBRAMIENTO NO.7510-1</t>
  </si>
  <si>
    <t xml:space="preserve">EFT-5675 </t>
  </si>
  <si>
    <t>PAGO FACTURA NO. B1500000267/24-07-2024, SERVICO NOTARIZACION DE ACTAS Y ACTOS ADMINISTRATIVOS. OS2024-0117. MEMO NO.DCC-123-2024, LIBRAMIENTO NO.7515-1</t>
  </si>
  <si>
    <t xml:space="preserve">EFT-5676 </t>
  </si>
  <si>
    <t>PAGO FACTURA NO. B1500000069 / 30-06-2024, SERVICO DISTRIBUCION AGUA DIFERENTES SECTORES Y COMUNIDADES DE LA PROVINCIA MAO VALVERDE, CONTRATO NO. 097/2024, OS2024-0102, CORRESPONDIENTE A 25 DIAS DE JUNIO/2024. LIBRAMIENTO NO.7508-1</t>
  </si>
  <si>
    <t xml:space="preserve">EFT-5677 </t>
  </si>
  <si>
    <t>PAGO FACTURAS NOS.B1500000072/03-06, 73/30-06-2024   SERVICIO DISTRIBUCION AGUA CAMION CISTERNA,  DIFERENTES SECTORES Y COMUNIDADES PROVINCIA SAN JUAN, CORRESPONDIENTE A 31 DIAS DE MAYO, 30 DIAS DE JUNIO/2024 CONTRATO NO. 073/2024, OS2024-0085. LIBRAMIENTO NO.7506-1</t>
  </si>
  <si>
    <t xml:space="preserve">EFT-5678 </t>
  </si>
  <si>
    <t>PAGO FACTURA NO.B1500000123/05-08-2024, SERVICIO DISTRIBUCIÓN DE AGUA EN CAMIÓN CISTERNA, EN LAS DIFERENTES COMUNIDADES DE LA PROVINCIA SAN CRISTOBAL, SEGÚN OS2024-0042, CONTRATO NO.107/2024, CORRESPONDIENTE A 31 DÍAS DE JULIO/2024. LIBRAMIENTO NO.7507-1</t>
  </si>
  <si>
    <t xml:space="preserve">EFT-5679 </t>
  </si>
  <si>
    <t>PAGO FACTURAS NOS. B1500000196, 194, 195/08, 196/29-05, 197/08, 198/30-06-2024 A LA OS2024-0096 SERVICIO DE DISTRIBUCION DE AGUA EN LOS DIFERENTES SECTORES Y COMUNIDADES DE LA PROVINCIA DE SAN JOSE DE OCOA, CORREPONDIENTE A 27 DIAS DE ENERO, 27 DIAS DE FEBRERO, 29 DIAS DE MARZO, 24 DIAS DE ABRIL, 31 DIAS DE MAYO, 27 DIAS JUNIO/2024, SEGUN CONTRATO 103/2024. LIBRAMIENTO NO.7504-1</t>
  </si>
  <si>
    <t xml:space="preserve">EFT-5680 </t>
  </si>
  <si>
    <t>PAGO FACTURAS NOS. B1500000187, 88, 89, 90, 91/13-06, 192/30-06-2024, SERVICIO DISTRIBUCIÓN DE AGUA EN CAMIÓN CISTERNA, EN LAS DIFERENTES COMUNIDADES DE LA PROV. EL SEIBO, OS2024-0043, CONTRATO NO.072/2024, CORRESPONDIENTE A 27 DÍAS DE ENERO, 24 DÍAS DE FEBRERO, 27 DÍAS DE MARZO, 27 DÍAS DE ABRIL, 27 DÍAS DE MAYO, 27 DÍAS DE JUNIO/2024. LIBRAMIENTO NO.7503-1</t>
  </si>
  <si>
    <t xml:space="preserve">EFT-5681 </t>
  </si>
  <si>
    <t>PAGO FACTURA NO. B1500000221/30-06-2024 SERVICIO DISTRIBUCION AGUA CAMION CISTERNA DIFERENTES SECTORES Y COMUNIDADES DE LA PROVINCIA DAJABON, CONTRATO NO.045/2024 OS2024-0014, CORRESPONDIENTE A 25 DIAS DE JUNIO/2024. LIBRAMIENTO NO.7502-1</t>
  </si>
  <si>
    <t xml:space="preserve">EFT-5682 </t>
  </si>
  <si>
    <t>PAGO FACTURAS NOS.B1500000085/29-05, 86/20-06,  87/30-06-2024 SERVICIO DE DISTRIBUCIÓN DE AGUA EN CAMIÓN CISTERNA, EN LAS DIFERENTES COMUNIDADES PROV. SAN JOSE DE OCOA, SEGUN ORDEN DE SERVICIO NO. OS2024-0097,  CONTRATO NO.118/2024, CORRESPONDIENTE A 28 DÍAS DE ABRIL, 31 DÍAS DE MAYO, 28 DÍAS DE JUNIO/2024. LIBRAMIENTO NO.7501-1</t>
  </si>
  <si>
    <t xml:space="preserve">EFT-5683 </t>
  </si>
  <si>
    <t>PAGO  FACTURAS NOS. B1500000083/02-06-2024, SERVICIO DISTRIBUCION AGUA CAMION CISTERNA, DIFERENTES SECTORES Y COMUNIDADES DE LA PROVINCIA SAN JUAN, CONTRATO NO. OS2024-0111, 104/2024, CORRESPONDIENTE A 31 DIAS DE MAYO/2024. LIBRAMIENTO NO.7500-1</t>
  </si>
  <si>
    <t xml:space="preserve">EFT-5684 </t>
  </si>
  <si>
    <t>PAGO FACTURAS NOS.B1500054619, 05-08-24, (CODIGO DE SISTEMA NO.77100), 54694  (CODIGO DE SISTEMA NO.6091) 05-08-2024, SERVICIOS RECOGIDA DE BASURA EN EL NIVEL CENTRAL Y OFICINAS  ACUEDUCTOS RURALES, CORRESPONDIENTE AL MES DE AGOSTO/2024, SEGUN MEMO-DA.DA. NO.537/2024. LIBRAMIENTO NO.7498-1</t>
  </si>
  <si>
    <t xml:space="preserve">EFT-5685 </t>
  </si>
  <si>
    <t>PAGO FACTURA NO. E450000000935/29-07-2024, SERVICIOS ODONTOLÓGICOS AL SERVIDOR VIGENTE Y SUS DEPENDIENTES DIRECTOS (CÓNYUGE E HIJOS) AFILIADOS A SENASA CORRESPONDIENTE AL MES DE AGOSTO/2024, POLIZA NO.2-2-142-0016767. LIBRAMIENTO NO.7490-1</t>
  </si>
  <si>
    <t xml:space="preserve">EFT-5686 </t>
  </si>
  <si>
    <t>PAGO FACTURAS NOS.B1500002584,2585,2586,2587,2589/15-08-2024, CONTRATOS NOS. 6395, 6396, 6397, 6398, 6415, CONSUMO ENERGÉTICO DE LAS LOCALIDADES ARROYO SULDIDO, AGUA SABROSA, LA BARBACOA, LAS COLONIAS RANCHO ESPAÑOL, PROVINCIA SAMANÁ, CORRESPONDIENTE AL MES DE AGOSTO/2024. SEGÚN MEMO DGE NO.038-2024. LIBRAMIENTO NO.7492-1</t>
  </si>
  <si>
    <t xml:space="preserve">EFT-5687 </t>
  </si>
  <si>
    <t>PAGO FACTURAS NOS. B1500000013/01-05, 14/03-06, 15/30-06-2024,  SERVICIO DISTRIBUCION AGUA DIFERENTES SECTORES Y COMUNIDADES DE LA PROV. SAN JUAN DE LA MAGUANA, CONTRATO NO.093/2024, OS2024-0084, CORRESPONDIENTE A 30 DIAS DE ABRIL, 31 DIAS DE MAYO,  30 DIAS DE JUNIO/2024. LIBRAMIENTO NO.7497-1</t>
  </si>
  <si>
    <t xml:space="preserve">EFT-5688 </t>
  </si>
  <si>
    <t>PAGO FACTURA NO. E450000000562/03-07-2024, SERVICIOS ODONTOLÓGICOS AL SERVIDOR VIGENTE Y SUS DEPENDIENTES DIRECTOS (CÓNYUGE E HIJOS) AFILIADOS A SENASA CORRESPONDIENTE AL MES DE JULIO/2024, POLIZA NO.2-2-142-0016767. LIBRAMIENTO NO.7487-1</t>
  </si>
  <si>
    <t xml:space="preserve">EFT-5689 </t>
  </si>
  <si>
    <t>PAGO FACTURA NO.E450000001068/01-08-2024, PÓLIZA NO.30-93-015147, SERVICIOS PLAN MASTER INTERNACIONAL AL SERVIDOR VIGENTE Y SUS DEPENDIENTES DIRECTOS (CÓNYUGE E HIJOS), CORRESPONDIENTE AL MES DE AGOSTO/2024. LIBRAMIENTO NO.7489-1</t>
  </si>
  <si>
    <t xml:space="preserve">EFT-5690 </t>
  </si>
  <si>
    <t>PAGO FACTURA NO.B1500000001/19-08-2024, (CUBICACION NO.01) SOBRE LOS TRABAJOS AMPIACION REDES DE DISTRIBUCION ACUEDUCTO BAJOS DE HAINA, PIEDRA BLANCA, PROVINCIA SAN CRISTOBAL (LOTE V), CONTRATO NO.303-2023. LIBRAMIENTO NO.7486-1</t>
  </si>
  <si>
    <t xml:space="preserve">EFT-5691 </t>
  </si>
  <si>
    <t>PAGO SERVICIO FACTURAS NOS. B1500000087/11-06, 88/30-06-2024,  DISTRIBUCIÓN AGUA CAMIÓN CISTERNA EN DIFERENTES SECTORES Y COMUNIDADES, PROVINCIA PEDERNALES, CORRESPONDIENTE 31 DÍAS DE MAYO, 30 DIAS DE JUNIO/2024, CONTRATO NO 135/2024, OS2024-0058. LIBRAMIENTO NO.7484-1</t>
  </si>
  <si>
    <t xml:space="preserve">EFT-5692 </t>
  </si>
  <si>
    <t>PAGO FACTURA NO. B1500000287/19/08/2024 A LA OS2024-0228 COLOCACIÓN DE PUBLICIDAD INSTITUCIONAL DURANTE (2) DOS MESES, CORRESPONDIENTE AL PERIODO DEL 19 DE JULIO AL 18 DE AGOSTO/2024 EN EL PROGRAMA TELEVISIVO TV, QUE SE TRANSMITE TODOS LOS SÁBADOS DE 12:00 A 1:00 PM. LIBRAMIENTO NO.7483-1</t>
  </si>
  <si>
    <t xml:space="preserve">EFT-5693 </t>
  </si>
  <si>
    <t xml:space="preserve">EFT-5694 </t>
  </si>
  <si>
    <t>CONSTANCIA AMBIENTAL PARA EL PROYECTO DE AMPLIACION DEL ACUEDUCTO BUEN HOMBRE, PROVINCIA MONTE CRISTI, CÓDIGO NO.(S01-24-0738),  AUTORIZACION DE PAGO NO. AA-24-2471. PAGO FINAL, SEGUN MEMO D.G.A.R. NO.LIBRAMIENTO NO.7480-1</t>
  </si>
  <si>
    <t xml:space="preserve">EFT-5695 </t>
  </si>
  <si>
    <t>PAGO FACTURA NO. B1500000242/02-08--2024,  SERVICIO DISTRIBUCIÓN AGUA CAMIÓN CISTERNA DIFERENTES COMUNIDADES Y SECTORES PROVINCIA DUARTE, CORRESPONDIENTE A 25 DÍAS DE JUNIO/2024, CONTRATO NO. 121/2024. OS2024-0082. LIBRAMIENTO NO.7551-1</t>
  </si>
  <si>
    <t xml:space="preserve">EFT-5696 </t>
  </si>
  <si>
    <t>PAGO  FACTURA NO. B1500000171/11-07-2024,  SERVICIO DISTRIBUCION AGUA CAMION CISTERNA DIFERENTES SECTORES Y COMUNIDADES PROV. MARIA TRINIDAD SANCHEZ, CONTRATO NO.139/2024, OS2024-0113,  CORRESPONDIENTE AL 21 DIAS DE JUNIO/2024. LIBRAMIENTO NO.7563-1</t>
  </si>
  <si>
    <t xml:space="preserve">EFT-5697 </t>
  </si>
  <si>
    <t>PAGO FACTURA NO. B1500000095/22-08-2024,  SERVICIO DISTRIBUCIÓN AGUA, CAMION CISTERNA, DIFERENTES SECTORES Y COMUNIDADES DE LA PROVINCIA DUARTE, CONTRATO NO 124/2024, OS2024-0034, CORRESPONDIENTE 25 DÍAS DE JUNIO/2024. LIBRAMIENTO NO.7552-1</t>
  </si>
  <si>
    <t xml:space="preserve">EFT-5698 </t>
  </si>
  <si>
    <t>PAGO NÓMINA DE VACACIONES PERSONAL DESVINCULADOS, ELABORADA EN AGOSTO/2024 LIB-7394-1</t>
  </si>
  <si>
    <t xml:space="preserve">EFT-5699 </t>
  </si>
  <si>
    <t>PAGO NÓMINA INDEMNIZACION A DESVINCULADOS, EN AGOSTO/2024 LIB-7450-1</t>
  </si>
  <si>
    <t xml:space="preserve">EFT-5700 </t>
  </si>
  <si>
    <t>PAGO NÓMINA INDEMNIZACION A DESVINCULADOS, EN AGOSTO/2024 LIB-7272-1</t>
  </si>
  <si>
    <t xml:space="preserve">EFT-5701 </t>
  </si>
  <si>
    <t>PAGO  FACTURAS NOS. B1500000156/10-06, 157/30-06-2024, SERVICIO DISTRIBUCIÓN DE AGUA EN CAMIÓN CISTERNA EN DIFERENTES COMUNIDADES Y SECTORES DE LA PROVINCIA DE SAN JUAN DE LA MAGUANA, CORRESPONDIENTE A 31 DÍAS DE MAYO, 30 DIAS DE JUNIO/2024, CONTRATO NO. 105/2024, OS2024-0109. LIBRAMIENTO NO.7564-1</t>
  </si>
  <si>
    <t xml:space="preserve">EFT-5702 </t>
  </si>
  <si>
    <t>PAGO FACTURA NO. B1500000071/ 05-08-2024, SERVICO DISTRIBUCION AGUA DIFERENTES SECTORES Y COMUNIDADES DE LA PROVINCIA SAN CRISTOBAL, CONTRATO NO. 141/2024, OS2024-0116, CORRESPONDIENTE A 31 DIAS DE JULIO/2024. LIBRAMIENTO NO. 7568-1</t>
  </si>
  <si>
    <t xml:space="preserve">EFT-5703 </t>
  </si>
  <si>
    <t>PAGO FACTURAS NOS.B1500167110/01-07,167143/04-07, 167164/05-07, 167172/09-07, 167174/09-07, 167175/10-07, 167183/11-07, 167187/11-07, 167189/13-07, 167192/15-07, 167195/16-07, 167196, 167203/16-07, 167211/19-07,  167224/24-07, 167225/24-07-2024, A LA ORDEN DE COMPRA NO. OC2023-0148, ADQUISICIÓN DE (16,100.00) GALONES DE COMBUSTIBLE A GRANEL DIESEL PARA SER UTILIZADOS EN LA FLOTILLA DE VEHÍCULOS Y EQUIPOS DEL INAPA, CONTRATO NO.236/2023. LIB-7225-1.</t>
  </si>
  <si>
    <t xml:space="preserve">EFT-5704 </t>
  </si>
  <si>
    <t>PAGO FACTURA NO. B1500000158/30-06-2024,  SERVICIO DISTRIBUCION AGUA, CAMION CISTERNA, DIFERENTES SECTORES Y COMUNIDADES PROVINCIA PERAVIA, CONTRATO NO.094/2024. OS2024-0077, CORRESPONDIENTE A 30 DIAS DE JUNIO/2024. LIBRAMIENTO NO.7603-1</t>
  </si>
  <si>
    <t xml:space="preserve">EFT-5705 </t>
  </si>
  <si>
    <t>PAGO  FACTURA NO. B15000000027/30-06-2024, SERVICIO DISTRIBUCION AGUA, CAMION CISTERNA, DIFERENTES SECTORES Y COMUNIDADES DE LA PROV. BAHORUCO, CONT NO.053/2024, OS2024-0018. CORRESPONDIENTE A 30 DIAS DE JUNIO/2024. LIBRAMIENTO NO.7602-1</t>
  </si>
  <si>
    <t>EFT-5706</t>
  </si>
  <si>
    <t>PAGO FACTURAS NOS. B1500000124/04-06, 125/04-07-2024,  SERVICIO DISTRIBUCION AGUA,  CAMION CISTERNA, DIFERENTES SECTORES Y COMUNIDADES PROV. MONTE PLATA, CONTRATO NO.061/2024, OS2024-0029, CORRESPONDIENTE A 27 DIAS DE MAYO,  30 DIAS DE JUNIO/2024. LIBRAMIENTO NO.7604-1</t>
  </si>
  <si>
    <t xml:space="preserve">                                                                                            </t>
  </si>
  <si>
    <t>EFT-5707</t>
  </si>
  <si>
    <t>PAGO FACTURA NO. B1500000049/19-06-2024,  SERVICIO DISTRIBUCION, AGUA EN DIFERENTES SECTORES Y COMUNIDADES DE LA PROVINCIA DE MONTECRISTI, CONTRATO NO, 051/2024, OS2024-0020, CORRESPONDIENTE A 26 DIAS DE MAYO/2024. LIBRAMIENTO NO.7623-1</t>
  </si>
  <si>
    <t>EFT-5708</t>
  </si>
  <si>
    <t>PAGO FACTURAS DE CONSUMO ENERGETICO EN LA ZONA NORTE DEL PAIS CORRESPONDIENTE AL MES DE JULIO/2024, MEMO DGE NO.037/2024. LIBRAMIENTO NO.7657-1</t>
  </si>
  <si>
    <t>EFT-5709</t>
  </si>
  <si>
    <t>PAGO NOMINA SUELDO FIJO PROGRAMA 01, COMPLETIVO SALARIAL CORRESPONDIENTE AL MES DE AGOSTO 2024</t>
  </si>
  <si>
    <t>EFT-5710</t>
  </si>
  <si>
    <t>PAGO FACTURA NO. B1500000065 / 01-08-2024, SERVICO DISTRIBUCION AGUA DIFERENTES SECTORES Y COMUNIDADES DE LA PROVINCIA AZUA, CONTRATO NO. 112/2024, OS2024-0021, CORRESPONDIENTE A 28 DIAS DE JULIO/2024. LIBRAMIENTO NO.7629-1</t>
  </si>
  <si>
    <t>EFT-5711</t>
  </si>
  <si>
    <t>PAGO FACTURA NO. E450000005788/15-07-2024, SERVICIO DE INTERNET PRINCIPAL 200 MBPS Y TELECABLE DEL PERIODO DEL 11/06/2024 AL 10/07/2024, CUENTA NO.4236435. MEMO DSCR-NO.0094/2024, LIBRAMIENTO NO.7659-1</t>
  </si>
  <si>
    <t>EFT-5712</t>
  </si>
  <si>
    <t>CONSTANCIA AMBIENTAL PARA PERFORACION DE SEIS (6) POZOS TUBULARES DEL PROYECTO ACUEDUCTO LA ROMANA, FASE A PROVINCIA LA ROMANA, CÓDIGO NO. (21519), AUTORIZACION DE PAGO NO. INV20230000060550. (MMARN), SEGUN MEMO D.G.A.R. NO.110/2024. LIBRAMIENTO NO.7658-1</t>
  </si>
  <si>
    <t>EFT-5713</t>
  </si>
  <si>
    <t>PAGO FACTURA NO. B1500000081/ 05-08-2024, SERVICIO DISTRIBUCION AGUA, CAMION CISTERNA, DIFERENTES SECTORES Y COMUNIDADES PROVINCIA ELIAS PIÑA, CORRESPONDIENTE A 31 DIAS JULIO/2024. CONTRATO NO. 110/2024, OS2024-0033. LIBRAMIENTO NO.7646-1</t>
  </si>
  <si>
    <t>EFT-5714</t>
  </si>
  <si>
    <t>PAGO NOMINA REINTEGRO INCENTIVO 2022, PERSONAL DESVINCULADO, ELABORADA EN AGOSTO/2024.. LIBRAMIENTO NO.7641</t>
  </si>
  <si>
    <t>EFT-5715</t>
  </si>
  <si>
    <t>PAGO DE NOMINA ADICIONAL SUELDOS FIJOS PROGRAMA 11, Y APORTES PATRONALES A LA SEGURIDAD SOCIAL NACIONAL, CORRESPONDIENTE A AGOSTO 2024. LIBRAMIENTO NO.</t>
  </si>
  <si>
    <t>EFT-5716</t>
  </si>
  <si>
    <t>PAGO NOMINA ADICIONAL POR RENDIMIENTO 2023 PARA APODERADO, ELABORADA EN AGOSTO 2024 LIB-7637-1</t>
  </si>
  <si>
    <t>EFT-5717</t>
  </si>
  <si>
    <t>PAGO NOMINA REINTEGRO INDEMNIZACION A DESVINCULADOS, ELABORADA EN EL MES DE AGOSTO 2024 LIB-7639-1</t>
  </si>
  <si>
    <t>EFT-5718</t>
  </si>
  <si>
    <t>PAGO NOMINA ADICIONAL INCENTIVO POR RENDIMIENTO 2023, PERSONAL ACTIVO, ELABORADA EN AGOSTO 2024 LIB-7643-1</t>
  </si>
  <si>
    <t>EFT-5719</t>
  </si>
  <si>
    <t>PAGO NOMINA REINTEGRO VACACIONES PERSONAL DESVINCULADO, ELABORADA ENEL MES DE AGOSTO 2024, LIB-7645-1</t>
  </si>
  <si>
    <t>EFT-5720</t>
  </si>
  <si>
    <t>NOMINA ADICIONAL SUELDOS FIJOS PROGRAMA 03. CORRESPONDIENTE A AGOSTO/2024.Y APORTES PATRONALES SEGURIDAD SOCIAL NACIONAL. LIBRAMIENTO NO.7650-1</t>
  </si>
  <si>
    <t>EFT-5721</t>
  </si>
  <si>
    <t>PAGO NOMINA  REINTEGRO SUELDOS FIJOS PROGRAMA 03 CORRESPONDIENTE AL MES DE JULIO 2024 LIB-7652-1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</si>
</sst>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theme="4"/>
      <name val="Calibri"/>
      <family val="2"/>
      <scheme val="minor"/>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s>
  <cellStyleXfs count="2">
    <xf numFmtId="0" fontId="0" fillId="0" borderId="0"/>
    <xf numFmtId="43" fontId="1" fillId="0" borderId="0" applyFont="0" applyFill="0" applyBorder="0" applyAlignment="0" applyProtection="0"/>
  </cellStyleXfs>
  <cellXfs count="181">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4" fontId="9" fillId="3" borderId="4" xfId="0" applyNumberFormat="1" applyFont="1" applyFill="1" applyBorder="1" applyAlignment="1">
      <alignment horizontal="right"/>
    </xf>
    <xf numFmtId="0" fontId="2" fillId="0" borderId="0" xfId="0" applyFont="1" applyFill="1" applyBorder="1"/>
    <xf numFmtId="0" fontId="3" fillId="0" borderId="0" xfId="0" applyFont="1" applyFill="1" applyBorder="1" applyAlignment="1">
      <alignment horizontal="right"/>
    </xf>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0" fontId="11" fillId="0" borderId="4" xfId="0" applyFont="1" applyBorder="1" applyAlignment="1" applyProtection="1">
      <alignment horizontal="left" wrapText="1"/>
      <protection locked="0"/>
    </xf>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166"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0" fontId="10" fillId="3" borderId="0" xfId="0" applyFont="1" applyFill="1" applyBorder="1" applyAlignment="1" applyProtection="1">
      <alignment horizontal="left" wrapText="1" readingOrder="1"/>
      <protection locked="0"/>
    </xf>
    <xf numFmtId="165" fontId="6" fillId="3" borderId="0" xfId="0" applyNumberFormat="1" applyFont="1" applyFill="1" applyBorder="1" applyAlignment="1" applyProtection="1">
      <alignment horizontal="right" wrapText="1" readingOrder="1"/>
      <protection locked="0"/>
    </xf>
    <xf numFmtId="43" fontId="3" fillId="3"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165" fontId="6" fillId="0" borderId="4" xfId="0" applyNumberFormat="1" applyFont="1" applyBorder="1" applyAlignment="1" applyProtection="1">
      <alignment horizontal="right" wrapText="1"/>
      <protection locked="0"/>
    </xf>
    <xf numFmtId="0" fontId="6" fillId="0" borderId="4" xfId="0" applyFont="1" applyBorder="1" applyAlignment="1" applyProtection="1">
      <alignment horizontal="left" wrapText="1"/>
      <protection locked="0"/>
    </xf>
    <xf numFmtId="4" fontId="13" fillId="0" borderId="4" xfId="0" applyNumberFormat="1" applyFont="1" applyBorder="1" applyAlignment="1">
      <alignment horizontal="right"/>
    </xf>
    <xf numFmtId="43" fontId="0" fillId="0" borderId="0" xfId="1" applyFont="1" applyBorder="1"/>
    <xf numFmtId="0" fontId="0" fillId="0" borderId="0" xfId="0" applyFont="1"/>
    <xf numFmtId="0" fontId="0" fillId="0" borderId="0" xfId="0" applyFont="1" applyBorder="1" applyAlignment="1">
      <alignment horizontal="left" vertical="center"/>
    </xf>
    <xf numFmtId="166"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39" fontId="3" fillId="0" borderId="4" xfId="1" applyNumberFormat="1" applyFont="1" applyBorder="1" applyAlignment="1">
      <alignment horizontal="right"/>
    </xf>
    <xf numFmtId="43" fontId="3" fillId="0" borderId="4" xfId="1" applyFont="1" applyBorder="1" applyAlignment="1"/>
    <xf numFmtId="4" fontId="9" fillId="0" borderId="4" xfId="0" applyNumberFormat="1" applyFont="1" applyBorder="1" applyAlignment="1">
      <alignment horizontal="left"/>
    </xf>
    <xf numFmtId="4" fontId="9" fillId="0" borderId="4" xfId="0" applyNumberFormat="1" applyFont="1" applyBorder="1" applyAlignment="1">
      <alignment horizontal="left" readingOrder="1"/>
    </xf>
    <xf numFmtId="166"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0" fontId="10"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43" fontId="3" fillId="0"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4" fontId="9" fillId="0" borderId="4" xfId="0" applyNumberFormat="1" applyFont="1" applyBorder="1" applyAlignment="1">
      <alignment horizontal="right" readingOrder="1"/>
    </xf>
    <xf numFmtId="4" fontId="10" fillId="0" borderId="4" xfId="0" applyNumberFormat="1" applyFont="1" applyBorder="1" applyAlignment="1">
      <alignment horizontal="right" readingOrder="1"/>
    </xf>
    <xf numFmtId="166" fontId="10"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0" fontId="7" fillId="3" borderId="5" xfId="0" applyFont="1" applyFill="1" applyBorder="1" applyAlignment="1">
      <alignment horizontal="left"/>
    </xf>
    <xf numFmtId="4" fontId="9"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6" fillId="0" borderId="6" xfId="0"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4" fontId="9" fillId="3" borderId="4" xfId="0" applyNumberFormat="1" applyFont="1" applyFill="1" applyBorder="1" applyAlignment="1">
      <alignment horizontal="right" readingOrder="1"/>
    </xf>
    <xf numFmtId="165"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0" fillId="3" borderId="0" xfId="1" applyFont="1" applyFill="1" applyBorder="1"/>
    <xf numFmtId="0" fontId="0" fillId="3" borderId="0" xfId="0" applyFont="1" applyFill="1" applyBorder="1"/>
    <xf numFmtId="0" fontId="0" fillId="3" borderId="0" xfId="0" applyFont="1" applyFill="1"/>
    <xf numFmtId="166" fontId="6" fillId="0" borderId="6" xfId="0" applyNumberFormat="1" applyFont="1" applyBorder="1" applyAlignment="1" applyProtection="1">
      <alignment horizontal="left" wrapText="1" readingOrder="1"/>
      <protection locked="0"/>
    </xf>
    <xf numFmtId="4" fontId="9" fillId="3" borderId="5" xfId="0" applyNumberFormat="1" applyFont="1" applyFill="1" applyBorder="1" applyAlignment="1">
      <alignment horizontal="right" readingOrder="1"/>
    </xf>
    <xf numFmtId="0" fontId="9" fillId="3" borderId="5" xfId="0" applyNumberFormat="1" applyFont="1" applyFill="1" applyBorder="1" applyAlignment="1">
      <alignment horizontal="right" readingOrder="1"/>
    </xf>
    <xf numFmtId="0" fontId="0" fillId="3" borderId="0" xfId="0" applyNumberFormat="1" applyFont="1" applyFill="1" applyBorder="1"/>
    <xf numFmtId="0" fontId="0" fillId="3" borderId="0" xfId="1" applyNumberFormat="1" applyFont="1" applyFill="1" applyBorder="1"/>
    <xf numFmtId="0" fontId="0" fillId="3" borderId="0" xfId="0" applyNumberFormat="1" applyFont="1" applyFill="1"/>
    <xf numFmtId="166" fontId="10" fillId="3" borderId="4" xfId="0" applyNumberFormat="1" applyFont="1" applyFill="1" applyBorder="1" applyAlignment="1" applyProtection="1">
      <alignment horizontal="left" wrapText="1"/>
      <protection locked="0"/>
    </xf>
    <xf numFmtId="166"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4" fontId="9" fillId="0" borderId="0" xfId="0" applyNumberFormat="1" applyFont="1" applyFill="1" applyBorder="1" applyAlignment="1">
      <alignment horizontal="right" readingOrder="1"/>
    </xf>
    <xf numFmtId="165" fontId="6" fillId="0" borderId="0" xfId="0" applyNumberFormat="1" applyFont="1" applyBorder="1" applyAlignment="1" applyProtection="1">
      <alignment horizontal="right" wrapText="1" readingOrder="1"/>
      <protection locked="0"/>
    </xf>
    <xf numFmtId="43" fontId="3" fillId="0" borderId="0" xfId="1" applyFont="1" applyBorder="1" applyAlignment="1"/>
    <xf numFmtId="43" fontId="0" fillId="0" borderId="0" xfId="1" applyFont="1" applyFill="1" applyBorder="1"/>
    <xf numFmtId="0" fontId="0" fillId="0" borderId="0" xfId="0" applyFont="1" applyFill="1"/>
    <xf numFmtId="4" fontId="13" fillId="0" borderId="0" xfId="0" applyNumberFormat="1" applyFont="1" applyFill="1" applyBorder="1" applyAlignment="1">
      <alignment horizontal="right"/>
    </xf>
    <xf numFmtId="4" fontId="3" fillId="3" borderId="4" xfId="0" applyNumberFormat="1" applyFont="1" applyFill="1" applyBorder="1" applyAlignment="1">
      <alignment horizontal="right" wrapText="1"/>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0" fontId="4" fillId="0" borderId="0" xfId="0" applyFont="1" applyBorder="1"/>
    <xf numFmtId="43" fontId="4" fillId="0" borderId="0" xfId="1" applyFont="1" applyBorder="1"/>
    <xf numFmtId="4" fontId="14" fillId="0" borderId="0" xfId="0" applyNumberFormat="1" applyFont="1" applyFill="1" applyBorder="1" applyAlignment="1">
      <alignment horizontal="right" wrapText="1"/>
    </xf>
    <xf numFmtId="4" fontId="3" fillId="0" borderId="4" xfId="0" applyNumberFormat="1" applyFont="1" applyFill="1" applyBorder="1" applyAlignment="1">
      <alignment horizontal="right" wrapText="1"/>
    </xf>
    <xf numFmtId="165" fontId="3" fillId="0" borderId="4" xfId="0" applyNumberFormat="1" applyFont="1" applyFill="1" applyBorder="1" applyAlignment="1" applyProtection="1">
      <alignment horizontal="right" wrapText="1"/>
      <protection locked="0"/>
    </xf>
    <xf numFmtId="4" fontId="10" fillId="0" borderId="4" xfId="0" applyNumberFormat="1" applyFont="1" applyFill="1" applyBorder="1" applyAlignment="1">
      <alignment horizontal="right" wrapText="1"/>
    </xf>
    <xf numFmtId="0" fontId="7" fillId="3" borderId="0" xfId="0" applyFont="1" applyFill="1" applyBorder="1" applyAlignment="1">
      <alignment horizontal="left"/>
    </xf>
    <xf numFmtId="4" fontId="4" fillId="0" borderId="0" xfId="0" applyNumberFormat="1" applyFont="1" applyFill="1" applyBorder="1" applyAlignment="1">
      <alignment horizontal="right" wrapText="1"/>
    </xf>
    <xf numFmtId="14" fontId="6" fillId="3" borderId="4" xfId="0" applyNumberFormat="1" applyFont="1" applyFill="1" applyBorder="1" applyAlignment="1" applyProtection="1">
      <alignment horizontal="left" wrapText="1"/>
      <protection locked="0"/>
    </xf>
    <xf numFmtId="0" fontId="6" fillId="3" borderId="4" xfId="0" applyFont="1" applyFill="1" applyBorder="1" applyAlignment="1" applyProtection="1">
      <alignment horizontal="left" wrapText="1"/>
      <protection locked="0"/>
    </xf>
    <xf numFmtId="4" fontId="10" fillId="3" borderId="4" xfId="0" applyNumberFormat="1" applyFont="1" applyFill="1" applyBorder="1" applyAlignment="1">
      <alignment horizontal="right" wrapText="1"/>
    </xf>
    <xf numFmtId="165" fontId="6" fillId="3" borderId="4" xfId="0" applyNumberFormat="1" applyFont="1" applyFill="1" applyBorder="1" applyAlignment="1" applyProtection="1">
      <alignment horizontal="right" wrapText="1"/>
      <protection locked="0"/>
    </xf>
    <xf numFmtId="4" fontId="3" fillId="3" borderId="4" xfId="0" applyNumberFormat="1" applyFont="1" applyFill="1" applyBorder="1"/>
    <xf numFmtId="4" fontId="4" fillId="3" borderId="0" xfId="0" applyNumberFormat="1" applyFont="1" applyFill="1" applyBorder="1" applyAlignment="1">
      <alignment horizontal="right" wrapText="1"/>
    </xf>
    <xf numFmtId="43" fontId="3" fillId="3" borderId="0" xfId="1" applyFont="1" applyFill="1" applyBorder="1"/>
    <xf numFmtId="0" fontId="3" fillId="3" borderId="0" xfId="0" applyFont="1" applyFill="1"/>
    <xf numFmtId="14" fontId="6" fillId="0" borderId="0" xfId="0" applyNumberFormat="1" applyFont="1" applyBorder="1" applyAlignment="1" applyProtection="1">
      <alignment horizontal="left" wrapText="1"/>
      <protection locked="0"/>
    </xf>
    <xf numFmtId="0" fontId="6" fillId="0" borderId="6" xfId="0" applyFont="1" applyBorder="1" applyAlignment="1" applyProtection="1">
      <alignment wrapText="1" readingOrder="1"/>
      <protection locked="0"/>
    </xf>
    <xf numFmtId="4" fontId="3" fillId="0" borderId="7" xfId="0" applyNumberFormat="1" applyFont="1" applyBorder="1" applyAlignment="1">
      <alignment horizontal="right" wrapText="1"/>
    </xf>
    <xf numFmtId="4" fontId="3" fillId="0" borderId="5" xfId="0" applyNumberFormat="1" applyFont="1" applyBorder="1" applyAlignment="1">
      <alignment horizontal="right" wrapText="1"/>
    </xf>
    <xf numFmtId="4" fontId="3" fillId="0" borderId="5" xfId="0" applyNumberFormat="1" applyFont="1" applyBorder="1" applyAlignment="1">
      <alignment horizontal="left" wrapText="1"/>
    </xf>
    <xf numFmtId="0" fontId="3" fillId="0" borderId="6" xfId="0" applyFont="1" applyBorder="1" applyAlignment="1" applyProtection="1">
      <alignment wrapText="1" readingOrder="1"/>
      <protection locked="0"/>
    </xf>
    <xf numFmtId="0" fontId="3" fillId="0" borderId="4" xfId="0" applyFont="1" applyBorder="1" applyAlignment="1">
      <alignment horizontal="center"/>
    </xf>
    <xf numFmtId="0" fontId="3" fillId="0" borderId="5" xfId="0" applyFont="1" applyBorder="1" applyAlignment="1">
      <alignment horizontal="center"/>
    </xf>
    <xf numFmtId="166" fontId="6" fillId="0" borderId="5" xfId="0" applyNumberFormat="1" applyFont="1" applyBorder="1" applyAlignment="1" applyProtection="1">
      <alignment horizontal="left" wrapText="1" readingOrder="1"/>
      <protection locked="0"/>
    </xf>
    <xf numFmtId="166" fontId="6" fillId="0" borderId="4" xfId="0" applyNumberFormat="1" applyFont="1" applyBorder="1" applyAlignment="1" applyProtection="1">
      <alignment horizontal="left" wrapText="1" readingOrder="1"/>
      <protection locked="0"/>
    </xf>
    <xf numFmtId="0" fontId="6" fillId="0" borderId="8" xfId="0" applyFont="1" applyBorder="1" applyAlignment="1" applyProtection="1">
      <alignment wrapText="1" readingOrder="1"/>
      <protection locked="0"/>
    </xf>
    <xf numFmtId="0" fontId="6" fillId="0" borderId="8" xfId="0" applyFont="1" applyBorder="1" applyAlignment="1" applyProtection="1">
      <alignment vertical="top" wrapText="1" readingOrder="1"/>
      <protection locked="0"/>
    </xf>
    <xf numFmtId="165" fontId="6" fillId="0" borderId="8" xfId="0" applyNumberFormat="1" applyFont="1" applyBorder="1" applyAlignment="1" applyProtection="1">
      <alignment horizontal="right" wrapText="1" readingOrder="1"/>
      <protection locked="0"/>
    </xf>
    <xf numFmtId="0" fontId="6" fillId="0" borderId="4" xfId="0" applyFont="1" applyBorder="1" applyAlignment="1" applyProtection="1">
      <alignment wrapText="1" readingOrder="1"/>
      <protection locked="0"/>
    </xf>
    <xf numFmtId="0" fontId="6" fillId="0" borderId="4" xfId="0" applyFont="1" applyBorder="1" applyAlignment="1" applyProtection="1">
      <alignment vertical="top" wrapText="1" readingOrder="1"/>
      <protection locked="0"/>
    </xf>
    <xf numFmtId="165" fontId="6" fillId="0" borderId="0" xfId="0" applyNumberFormat="1" applyFont="1" applyBorder="1" applyAlignment="1" applyProtection="1">
      <alignment horizontal="right" vertical="top" wrapText="1" readingOrder="1"/>
      <protection locked="0"/>
    </xf>
    <xf numFmtId="4" fontId="3" fillId="0" borderId="0" xfId="0" applyNumberFormat="1" applyFont="1" applyBorder="1"/>
    <xf numFmtId="0" fontId="15" fillId="0" borderId="0" xfId="0" applyFont="1" applyBorder="1" applyAlignment="1" applyProtection="1">
      <alignment vertical="top" wrapText="1" readingOrder="1"/>
      <protection locked="0"/>
    </xf>
    <xf numFmtId="165" fontId="15" fillId="0" borderId="0" xfId="0" applyNumberFormat="1" applyFont="1" applyBorder="1" applyAlignment="1" applyProtection="1">
      <alignment horizontal="right" vertical="top" wrapText="1" readingOrder="1"/>
      <protection locked="0"/>
    </xf>
    <xf numFmtId="0" fontId="3" fillId="0" borderId="0" xfId="0" applyFont="1" applyAlignme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152402</xdr:colOff>
      <xdr:row>0</xdr:row>
      <xdr:rowOff>142876</xdr:rowOff>
    </xdr:from>
    <xdr:to>
      <xdr:col>1</xdr:col>
      <xdr:colOff>746940</xdr:colOff>
      <xdr:row>3</xdr:row>
      <xdr:rowOff>9525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2" y="142876"/>
          <a:ext cx="594538"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180</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5882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8399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996662</xdr:colOff>
      <xdr:row>396</xdr:row>
      <xdr:rowOff>38100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863562" y="192852675"/>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3056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52</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9060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2"/>
  <sheetViews>
    <sheetView tabSelected="1" workbookViewId="0">
      <selection activeCell="H7" sqref="H7"/>
    </sheetView>
  </sheetViews>
  <sheetFormatPr baseColWidth="10" defaultRowHeight="11.25" x14ac:dyDescent="0.2"/>
  <cols>
    <col min="1" max="1" width="11.7109375" style="3" customWidth="1"/>
    <col min="2" max="2" width="16.28515625" style="170" customWidth="1"/>
    <col min="3" max="3" width="49.28515625" style="3" customWidth="1"/>
    <col min="4" max="4" width="14.7109375" style="168" customWidth="1"/>
    <col min="5" max="5" width="18.140625" style="169" customWidth="1"/>
    <col min="6" max="6" width="21.7109375" style="167"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171" t="s">
        <v>0</v>
      </c>
      <c r="B1" s="171"/>
      <c r="C1" s="171"/>
      <c r="D1" s="171"/>
      <c r="E1" s="171"/>
      <c r="F1" s="171"/>
    </row>
    <row r="2" spans="1:60" ht="15" x14ac:dyDescent="0.25">
      <c r="A2" s="171" t="s">
        <v>1</v>
      </c>
      <c r="B2" s="171"/>
      <c r="C2" s="171"/>
      <c r="D2" s="171"/>
      <c r="E2" s="171"/>
      <c r="F2" s="171"/>
    </row>
    <row r="3" spans="1:60" ht="15" customHeight="1" x14ac:dyDescent="0.25">
      <c r="A3" s="173" t="s">
        <v>2</v>
      </c>
      <c r="B3" s="173"/>
      <c r="C3" s="173"/>
      <c r="D3" s="173"/>
      <c r="E3" s="173"/>
      <c r="F3" s="173"/>
    </row>
    <row r="4" spans="1:60" ht="15" customHeight="1" x14ac:dyDescent="0.25">
      <c r="A4" s="173" t="s">
        <v>3</v>
      </c>
      <c r="B4" s="173"/>
      <c r="C4" s="173"/>
      <c r="D4" s="173"/>
      <c r="E4" s="173"/>
      <c r="F4" s="173"/>
    </row>
    <row r="5" spans="1:60" ht="15" x14ac:dyDescent="0.25">
      <c r="A5" s="4"/>
      <c r="B5" s="5"/>
      <c r="C5" s="6"/>
      <c r="D5" s="7"/>
      <c r="E5" s="8"/>
      <c r="F5" s="9"/>
      <c r="G5" s="10"/>
    </row>
    <row r="6" spans="1:60" ht="15" customHeight="1" x14ac:dyDescent="0.2">
      <c r="A6" s="178" t="s">
        <v>4</v>
      </c>
      <c r="B6" s="179"/>
      <c r="C6" s="179"/>
      <c r="D6" s="179"/>
      <c r="E6" s="179"/>
      <c r="F6" s="180"/>
      <c r="G6" s="10"/>
    </row>
    <row r="7" spans="1:60" ht="15" customHeight="1" x14ac:dyDescent="0.2">
      <c r="A7" s="178" t="s">
        <v>5</v>
      </c>
      <c r="B7" s="179"/>
      <c r="C7" s="179"/>
      <c r="D7" s="179"/>
      <c r="E7" s="180"/>
      <c r="F7" s="11">
        <v>5933551.9900000002</v>
      </c>
    </row>
    <row r="8" spans="1:60" ht="12" x14ac:dyDescent="0.2">
      <c r="A8" s="12" t="s">
        <v>6</v>
      </c>
      <c r="B8" s="12" t="s">
        <v>7</v>
      </c>
      <c r="C8" s="12" t="s">
        <v>8</v>
      </c>
      <c r="D8" s="12" t="s">
        <v>9</v>
      </c>
      <c r="E8" s="12" t="s">
        <v>10</v>
      </c>
      <c r="F8" s="12" t="s">
        <v>11</v>
      </c>
    </row>
    <row r="9" spans="1:60" ht="15" customHeight="1" x14ac:dyDescent="0.2">
      <c r="A9" s="13"/>
      <c r="B9" s="14"/>
      <c r="C9" s="15" t="s">
        <v>12</v>
      </c>
      <c r="D9" s="16">
        <v>2334774.1800000002</v>
      </c>
      <c r="E9" s="17"/>
      <c r="F9" s="18">
        <f>F7+D9</f>
        <v>8268326.1699999999</v>
      </c>
    </row>
    <row r="10" spans="1:60" ht="15" customHeight="1" x14ac:dyDescent="0.2">
      <c r="A10" s="13"/>
      <c r="B10" s="14"/>
      <c r="C10" s="19" t="s">
        <v>13</v>
      </c>
      <c r="D10" s="17"/>
      <c r="E10" s="17"/>
      <c r="F10" s="18">
        <f>F9+D10</f>
        <v>8268326.1699999999</v>
      </c>
    </row>
    <row r="11" spans="1:60" ht="15" customHeight="1" x14ac:dyDescent="0.2">
      <c r="A11" s="13"/>
      <c r="B11" s="14"/>
      <c r="C11" s="20" t="s">
        <v>14</v>
      </c>
      <c r="D11" s="21">
        <v>891010.24</v>
      </c>
      <c r="E11" s="22"/>
      <c r="F11" s="18">
        <f>F10+D11</f>
        <v>9159336.4100000001</v>
      </c>
    </row>
    <row r="12" spans="1:60" ht="15" customHeight="1" x14ac:dyDescent="0.2">
      <c r="A12" s="13"/>
      <c r="B12" s="14"/>
      <c r="C12" s="19" t="s">
        <v>13</v>
      </c>
      <c r="D12" s="23"/>
      <c r="E12" s="17"/>
      <c r="F12" s="18">
        <f t="shared" ref="F12:F16" si="0">F11+D12</f>
        <v>9159336.4100000001</v>
      </c>
    </row>
    <row r="13" spans="1:60" ht="15" customHeight="1" x14ac:dyDescent="0.2">
      <c r="A13" s="13"/>
      <c r="B13" s="14"/>
      <c r="C13" s="19" t="s">
        <v>15</v>
      </c>
      <c r="D13" s="23"/>
      <c r="E13" s="17"/>
      <c r="F13" s="18">
        <f t="shared" si="0"/>
        <v>9159336.4100000001</v>
      </c>
    </row>
    <row r="14" spans="1:60" s="31" customFormat="1" ht="15" customHeight="1" x14ac:dyDescent="0.2">
      <c r="A14" s="24"/>
      <c r="B14" s="25"/>
      <c r="C14" s="26" t="s">
        <v>16</v>
      </c>
      <c r="D14" s="27"/>
      <c r="E14" s="28"/>
      <c r="F14" s="18">
        <f t="shared" si="0"/>
        <v>9159336.4100000001</v>
      </c>
      <c r="G14" s="29"/>
      <c r="H14" s="30"/>
      <c r="I14" s="30"/>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row>
    <row r="15" spans="1:60" s="31" customFormat="1" ht="15" customHeight="1" x14ac:dyDescent="0.25">
      <c r="A15" s="24"/>
      <c r="B15" s="25"/>
      <c r="C15" s="26" t="s">
        <v>17</v>
      </c>
      <c r="D15" s="27"/>
      <c r="E15" s="32"/>
      <c r="F15" s="18">
        <f t="shared" si="0"/>
        <v>9159336.4100000001</v>
      </c>
      <c r="G15" s="29"/>
      <c r="H15" s="30"/>
      <c r="I15" s="30"/>
      <c r="J15" s="29"/>
      <c r="K15" s="29"/>
      <c r="L15" s="33"/>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row>
    <row r="16" spans="1:60" s="31" customFormat="1" ht="15" customHeight="1" x14ac:dyDescent="0.25">
      <c r="A16" s="24"/>
      <c r="B16" s="25"/>
      <c r="C16" s="26" t="s">
        <v>18</v>
      </c>
      <c r="D16" s="27"/>
      <c r="E16" s="32"/>
      <c r="F16" s="18">
        <f t="shared" si="0"/>
        <v>9159336.4100000001</v>
      </c>
      <c r="G16" s="29"/>
      <c r="H16" s="30"/>
      <c r="I16" s="30"/>
      <c r="J16" s="29"/>
      <c r="K16" s="29"/>
      <c r="L16" s="33"/>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row>
    <row r="17" spans="1:60" s="31" customFormat="1" ht="15" customHeight="1" x14ac:dyDescent="0.2">
      <c r="A17" s="24"/>
      <c r="B17" s="25"/>
      <c r="C17" s="26" t="s">
        <v>19</v>
      </c>
      <c r="D17" s="28"/>
      <c r="E17" s="32">
        <v>60</v>
      </c>
      <c r="F17" s="18">
        <f>F16-E17</f>
        <v>9159276.4100000001</v>
      </c>
      <c r="G17" s="29"/>
      <c r="H17" s="30"/>
      <c r="I17" s="30"/>
      <c r="J17" s="29"/>
      <c r="K17" s="29"/>
      <c r="L17" s="34"/>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row>
    <row r="18" spans="1:60" s="31" customFormat="1" ht="15" customHeight="1" x14ac:dyDescent="0.2">
      <c r="A18" s="24"/>
      <c r="B18" s="25"/>
      <c r="C18" s="26" t="s">
        <v>20</v>
      </c>
      <c r="D18" s="27"/>
      <c r="E18" s="32">
        <v>1000</v>
      </c>
      <c r="F18" s="18">
        <f t="shared" ref="F18:F19" si="1">F17-E18</f>
        <v>9158276.4100000001</v>
      </c>
      <c r="G18" s="29"/>
      <c r="H18" s="30"/>
      <c r="I18" s="30"/>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row>
    <row r="19" spans="1:60" s="31" customFormat="1" ht="17.25" customHeight="1" x14ac:dyDescent="0.2">
      <c r="A19" s="24"/>
      <c r="B19" s="25"/>
      <c r="C19" s="26" t="s">
        <v>21</v>
      </c>
      <c r="D19" s="27"/>
      <c r="E19" s="21">
        <v>175</v>
      </c>
      <c r="F19" s="18">
        <f t="shared" si="1"/>
        <v>9158101.4100000001</v>
      </c>
      <c r="G19" s="29"/>
      <c r="H19" s="30"/>
      <c r="I19" s="30"/>
      <c r="J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row>
    <row r="20" spans="1:60" s="31" customFormat="1" ht="17.25" customHeight="1" x14ac:dyDescent="0.2">
      <c r="A20" s="35"/>
      <c r="B20" s="36"/>
      <c r="C20" s="37"/>
      <c r="D20" s="38"/>
      <c r="E20" s="39"/>
      <c r="F20" s="40"/>
      <c r="G20" s="29"/>
      <c r="H20" s="30"/>
      <c r="I20" s="30"/>
      <c r="J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row>
    <row r="21" spans="1:60" s="41" customFormat="1" ht="15" customHeight="1" x14ac:dyDescent="0.25">
      <c r="A21" s="171" t="s">
        <v>0</v>
      </c>
      <c r="B21" s="171"/>
      <c r="C21" s="171"/>
      <c r="D21" s="171"/>
      <c r="E21" s="171"/>
      <c r="F21" s="171"/>
      <c r="H21" s="42"/>
      <c r="I21" s="42"/>
    </row>
    <row r="22" spans="1:60" s="45" customFormat="1" ht="15" customHeight="1" x14ac:dyDescent="0.25">
      <c r="A22" s="172" t="s">
        <v>1</v>
      </c>
      <c r="B22" s="172"/>
      <c r="C22" s="172"/>
      <c r="D22" s="172"/>
      <c r="E22" s="172"/>
      <c r="F22" s="172"/>
      <c r="G22" s="43"/>
      <c r="H22" s="44"/>
      <c r="I22" s="4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row>
    <row r="23" spans="1:60" s="45" customFormat="1" ht="15" customHeight="1" x14ac:dyDescent="0.25">
      <c r="A23" s="173" t="s">
        <v>2</v>
      </c>
      <c r="B23" s="173"/>
      <c r="C23" s="173"/>
      <c r="D23" s="173"/>
      <c r="E23" s="173"/>
      <c r="F23" s="173"/>
      <c r="G23" s="43"/>
      <c r="H23" s="44"/>
      <c r="I23" s="44"/>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row>
    <row r="24" spans="1:60" s="45" customFormat="1" ht="15" customHeight="1" x14ac:dyDescent="0.25">
      <c r="A24" s="174" t="s">
        <v>3</v>
      </c>
      <c r="B24" s="174"/>
      <c r="C24" s="174"/>
      <c r="D24" s="174"/>
      <c r="E24" s="174"/>
      <c r="F24" s="174"/>
      <c r="G24" s="43"/>
      <c r="H24" s="44"/>
      <c r="I24" s="44"/>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row>
    <row r="25" spans="1:60" s="45" customFormat="1" ht="15" customHeight="1" x14ac:dyDescent="0.25">
      <c r="A25" s="46"/>
      <c r="B25" s="47"/>
      <c r="C25" s="48"/>
      <c r="D25" s="49"/>
      <c r="E25" s="50"/>
      <c r="F25" s="51"/>
      <c r="G25" s="43"/>
      <c r="H25" s="44"/>
      <c r="I25" s="44"/>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row>
    <row r="26" spans="1:60" s="45" customFormat="1" ht="15" customHeight="1" x14ac:dyDescent="0.2">
      <c r="A26" s="175" t="s">
        <v>22</v>
      </c>
      <c r="B26" s="176"/>
      <c r="C26" s="176"/>
      <c r="D26" s="176"/>
      <c r="E26" s="176"/>
      <c r="F26" s="177"/>
      <c r="G26" s="43"/>
      <c r="H26" s="44"/>
      <c r="I26" s="44"/>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row>
    <row r="27" spans="1:60" s="45" customFormat="1" ht="15" customHeight="1" x14ac:dyDescent="0.2">
      <c r="A27" s="175" t="s">
        <v>5</v>
      </c>
      <c r="B27" s="176"/>
      <c r="C27" s="176"/>
      <c r="D27" s="176"/>
      <c r="E27" s="177"/>
      <c r="F27" s="11">
        <v>3824523.34</v>
      </c>
      <c r="G27" s="43"/>
      <c r="H27" s="44"/>
      <c r="I27" s="44"/>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row>
    <row r="28" spans="1:60" s="45" customFormat="1" ht="15" customHeight="1" x14ac:dyDescent="0.2">
      <c r="A28" s="12" t="s">
        <v>6</v>
      </c>
      <c r="B28" s="12" t="s">
        <v>7</v>
      </c>
      <c r="C28" s="12" t="s">
        <v>23</v>
      </c>
      <c r="D28" s="12" t="s">
        <v>9</v>
      </c>
      <c r="E28" s="12" t="s">
        <v>10</v>
      </c>
      <c r="F28" s="12" t="s">
        <v>24</v>
      </c>
      <c r="G28" s="43"/>
      <c r="H28" s="44"/>
      <c r="I28" s="44"/>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row>
    <row r="29" spans="1:60" s="45" customFormat="1" ht="15" customHeight="1" x14ac:dyDescent="0.2">
      <c r="A29" s="52"/>
      <c r="B29" s="25"/>
      <c r="C29" s="26" t="s">
        <v>25</v>
      </c>
      <c r="D29" s="53"/>
      <c r="E29" s="54"/>
      <c r="F29" s="55">
        <f>F27</f>
        <v>3824523.34</v>
      </c>
      <c r="G29" s="43"/>
      <c r="H29" s="44"/>
      <c r="I29" s="44"/>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row>
    <row r="30" spans="1:60" s="45" customFormat="1" ht="15" customHeight="1" x14ac:dyDescent="0.2">
      <c r="A30" s="13"/>
      <c r="B30" s="14"/>
      <c r="C30" s="15" t="s">
        <v>26</v>
      </c>
      <c r="D30" s="56"/>
      <c r="E30" s="17">
        <v>3818000</v>
      </c>
      <c r="F30" s="55">
        <f>F29-E30</f>
        <v>6523.339999999851</v>
      </c>
      <c r="G30" s="43"/>
      <c r="H30" s="44"/>
      <c r="I30" s="44"/>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row>
    <row r="31" spans="1:60" s="45" customFormat="1" ht="15" customHeight="1" x14ac:dyDescent="0.2">
      <c r="A31" s="13"/>
      <c r="B31" s="14"/>
      <c r="C31" s="15" t="s">
        <v>26</v>
      </c>
      <c r="D31" s="56"/>
      <c r="E31" s="17"/>
      <c r="F31" s="55">
        <f>F30</f>
        <v>6523.339999999851</v>
      </c>
      <c r="G31" s="43"/>
      <c r="H31" s="44"/>
      <c r="I31" s="44"/>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row>
    <row r="32" spans="1:60" s="45" customFormat="1" ht="15" customHeight="1" x14ac:dyDescent="0.2">
      <c r="A32" s="13"/>
      <c r="B32" s="14"/>
      <c r="C32" s="15" t="s">
        <v>27</v>
      </c>
      <c r="D32" s="56"/>
      <c r="E32" s="57"/>
      <c r="F32" s="55">
        <f>F31</f>
        <v>6523.339999999851</v>
      </c>
      <c r="G32" s="43"/>
      <c r="H32" s="44"/>
      <c r="I32" s="44"/>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row>
    <row r="33" spans="1:60" s="45" customFormat="1" ht="15" customHeight="1" x14ac:dyDescent="0.2">
      <c r="A33" s="13"/>
      <c r="B33" s="14"/>
      <c r="C33" s="26" t="s">
        <v>17</v>
      </c>
      <c r="D33" s="56"/>
      <c r="E33" s="17">
        <v>5727</v>
      </c>
      <c r="F33" s="55">
        <f>F32-E33</f>
        <v>796.33999999985099</v>
      </c>
      <c r="G33" s="43"/>
      <c r="H33" s="44"/>
      <c r="I33" s="44"/>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row>
    <row r="34" spans="1:60" s="45" customFormat="1" ht="15" customHeight="1" x14ac:dyDescent="0.2">
      <c r="A34" s="13"/>
      <c r="B34" s="14"/>
      <c r="C34" s="58" t="s">
        <v>28</v>
      </c>
      <c r="D34" s="57"/>
      <c r="E34" s="17"/>
      <c r="F34" s="55">
        <f>F33</f>
        <v>796.33999999985099</v>
      </c>
      <c r="G34" s="43"/>
      <c r="H34" s="44"/>
      <c r="I34" s="44"/>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row>
    <row r="35" spans="1:60" s="45" customFormat="1" ht="15" customHeight="1" x14ac:dyDescent="0.2">
      <c r="A35" s="13"/>
      <c r="B35" s="14"/>
      <c r="C35" s="15" t="s">
        <v>29</v>
      </c>
      <c r="D35" s="57"/>
      <c r="E35" s="17"/>
      <c r="F35" s="55">
        <f>F34</f>
        <v>796.33999999985099</v>
      </c>
      <c r="G35" s="43"/>
      <c r="H35" s="44"/>
      <c r="I35" s="44"/>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row>
    <row r="36" spans="1:60" s="45" customFormat="1" ht="12" customHeight="1" x14ac:dyDescent="0.2">
      <c r="A36" s="13"/>
      <c r="B36" s="59"/>
      <c r="C36" s="15" t="s">
        <v>21</v>
      </c>
      <c r="D36" s="23"/>
      <c r="E36" s="28">
        <v>175</v>
      </c>
      <c r="F36" s="55">
        <f>F35-E36</f>
        <v>621.33999999985099</v>
      </c>
      <c r="G36" s="43"/>
      <c r="H36" s="44"/>
      <c r="I36" s="44"/>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row>
    <row r="37" spans="1:60" s="45" customFormat="1" ht="12" customHeight="1" x14ac:dyDescent="0.2">
      <c r="A37" s="13"/>
      <c r="B37" s="59"/>
      <c r="C37" s="60" t="s">
        <v>30</v>
      </c>
      <c r="D37" s="61"/>
      <c r="E37" s="62"/>
      <c r="F37" s="55">
        <f>F36-E37</f>
        <v>621.33999999985099</v>
      </c>
      <c r="G37" s="43"/>
      <c r="H37" s="44"/>
      <c r="I37" s="44"/>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row>
    <row r="38" spans="1:60" s="45" customFormat="1" ht="15" customHeight="1" x14ac:dyDescent="0.2">
      <c r="A38" s="63"/>
      <c r="B38" s="64"/>
      <c r="C38" s="65"/>
      <c r="D38" s="66"/>
      <c r="E38" s="67"/>
      <c r="F38" s="68"/>
      <c r="G38" s="43"/>
      <c r="H38" s="44"/>
      <c r="I38" s="44"/>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row>
    <row r="39" spans="1:60" s="71" customFormat="1" ht="15" customHeight="1" x14ac:dyDescent="0.25">
      <c r="A39" s="172" t="s">
        <v>0</v>
      </c>
      <c r="B39" s="172"/>
      <c r="C39" s="172"/>
      <c r="D39" s="172"/>
      <c r="E39" s="172"/>
      <c r="F39" s="172"/>
      <c r="G39" s="69"/>
      <c r="H39" s="70"/>
      <c r="I39" s="70"/>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row>
    <row r="40" spans="1:60" s="71" customFormat="1" ht="15" customHeight="1" x14ac:dyDescent="0.25">
      <c r="A40" s="172" t="s">
        <v>1</v>
      </c>
      <c r="B40" s="172"/>
      <c r="C40" s="172"/>
      <c r="D40" s="172"/>
      <c r="E40" s="172"/>
      <c r="F40" s="172"/>
      <c r="G40" s="69"/>
      <c r="H40" s="70"/>
      <c r="I40" s="70"/>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row>
    <row r="41" spans="1:60" s="71" customFormat="1" ht="15" customHeight="1" x14ac:dyDescent="0.25">
      <c r="A41" s="173" t="s">
        <v>2</v>
      </c>
      <c r="B41" s="173"/>
      <c r="C41" s="173"/>
      <c r="D41" s="173"/>
      <c r="E41" s="173"/>
      <c r="F41" s="173"/>
      <c r="G41" s="69"/>
      <c r="H41" s="70"/>
      <c r="I41" s="70"/>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row>
    <row r="42" spans="1:60" s="71" customFormat="1" ht="15" customHeight="1" x14ac:dyDescent="0.25">
      <c r="A42" s="174" t="s">
        <v>3</v>
      </c>
      <c r="B42" s="174"/>
      <c r="C42" s="174"/>
      <c r="D42" s="174"/>
      <c r="E42" s="174"/>
      <c r="F42" s="174"/>
      <c r="G42" s="69"/>
      <c r="H42" s="70"/>
      <c r="I42" s="70"/>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row>
    <row r="43" spans="1:60" s="71" customFormat="1" ht="15" customHeight="1" x14ac:dyDescent="0.2">
      <c r="A43" s="72"/>
      <c r="B43" s="73"/>
      <c r="C43" s="1"/>
      <c r="D43" s="74"/>
      <c r="E43" s="75"/>
      <c r="F43" s="76"/>
      <c r="G43" s="69"/>
      <c r="H43" s="70"/>
      <c r="I43" s="70"/>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row>
    <row r="44" spans="1:60" s="71" customFormat="1" ht="15" customHeight="1" x14ac:dyDescent="0.2">
      <c r="A44" s="175" t="s">
        <v>31</v>
      </c>
      <c r="B44" s="176"/>
      <c r="C44" s="176"/>
      <c r="D44" s="176"/>
      <c r="E44" s="176"/>
      <c r="F44" s="177"/>
      <c r="G44" s="69"/>
      <c r="H44" s="70"/>
      <c r="I44" s="70"/>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row>
    <row r="45" spans="1:60" s="71" customFormat="1" ht="15" customHeight="1" x14ac:dyDescent="0.2">
      <c r="A45" s="175" t="s">
        <v>32</v>
      </c>
      <c r="B45" s="176"/>
      <c r="C45" s="176"/>
      <c r="D45" s="176"/>
      <c r="E45" s="177"/>
      <c r="F45" s="77">
        <v>0</v>
      </c>
      <c r="G45" s="69"/>
      <c r="H45" s="70"/>
      <c r="I45" s="70"/>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row>
    <row r="46" spans="1:60" s="71" customFormat="1" ht="15" customHeight="1" x14ac:dyDescent="0.2">
      <c r="A46" s="12" t="s">
        <v>6</v>
      </c>
      <c r="B46" s="12" t="s">
        <v>33</v>
      </c>
      <c r="C46" s="12" t="s">
        <v>34</v>
      </c>
      <c r="D46" s="12" t="s">
        <v>9</v>
      </c>
      <c r="E46" s="12" t="s">
        <v>10</v>
      </c>
      <c r="F46" s="12"/>
      <c r="G46" s="69"/>
      <c r="H46" s="70"/>
      <c r="I46" s="70"/>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row>
    <row r="47" spans="1:60" s="71" customFormat="1" ht="15" customHeight="1" x14ac:dyDescent="0.2">
      <c r="A47" s="13"/>
      <c r="B47" s="14"/>
      <c r="C47" s="15" t="s">
        <v>12</v>
      </c>
      <c r="D47" s="17">
        <v>57860285.219999999</v>
      </c>
      <c r="E47" s="78"/>
      <c r="F47" s="18">
        <f>F45+D47</f>
        <v>57860285.219999999</v>
      </c>
      <c r="G47" s="69"/>
      <c r="H47" s="70"/>
      <c r="I47" s="70"/>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row>
    <row r="48" spans="1:60" s="71" customFormat="1" ht="15" customHeight="1" x14ac:dyDescent="0.2">
      <c r="A48" s="13"/>
      <c r="B48" s="79"/>
      <c r="C48" s="15" t="s">
        <v>35</v>
      </c>
      <c r="D48" s="80"/>
      <c r="E48" s="16"/>
      <c r="F48" s="18">
        <f>F47+D48</f>
        <v>57860285.219999999</v>
      </c>
      <c r="G48" s="69"/>
      <c r="H48" s="70"/>
      <c r="I48" s="70"/>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row>
    <row r="49" spans="1:60" s="71" customFormat="1" ht="15" customHeight="1" x14ac:dyDescent="0.2">
      <c r="A49" s="13"/>
      <c r="B49" s="79"/>
      <c r="C49" s="15" t="s">
        <v>36</v>
      </c>
      <c r="D49" s="17">
        <v>3818000</v>
      </c>
      <c r="E49" s="17"/>
      <c r="F49" s="18">
        <f>F48+D49</f>
        <v>61678285.219999999</v>
      </c>
      <c r="G49" s="69"/>
      <c r="H49" s="70"/>
      <c r="I49" s="70"/>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row>
    <row r="50" spans="1:60" s="71" customFormat="1" ht="15" customHeight="1" x14ac:dyDescent="0.2">
      <c r="A50" s="13"/>
      <c r="B50" s="79"/>
      <c r="C50" s="15" t="s">
        <v>36</v>
      </c>
      <c r="D50" s="80"/>
      <c r="E50" s="17">
        <v>61678265.219999999</v>
      </c>
      <c r="F50" s="18">
        <f>F49-E50</f>
        <v>20</v>
      </c>
      <c r="G50" s="69"/>
      <c r="H50" s="70"/>
      <c r="I50" s="70"/>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row>
    <row r="51" spans="1:60" s="71" customFormat="1" ht="15" customHeight="1" x14ac:dyDescent="0.2">
      <c r="A51" s="13"/>
      <c r="B51" s="79"/>
      <c r="C51" s="15" t="s">
        <v>37</v>
      </c>
      <c r="D51" s="80"/>
      <c r="E51" s="17">
        <v>20</v>
      </c>
      <c r="F51" s="18">
        <f>F50-E51</f>
        <v>0</v>
      </c>
      <c r="G51" s="69"/>
      <c r="H51" s="70"/>
      <c r="I51" s="70"/>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row>
    <row r="52" spans="1:60" s="45" customFormat="1" ht="15" customHeight="1" x14ac:dyDescent="0.2">
      <c r="A52" s="63"/>
      <c r="B52" s="64"/>
      <c r="C52" s="65"/>
      <c r="D52" s="66"/>
      <c r="E52" s="67"/>
      <c r="F52" s="68"/>
      <c r="G52" s="43"/>
      <c r="H52" s="44"/>
      <c r="I52" s="44"/>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row>
    <row r="53" spans="1:60" s="82" customFormat="1" ht="15" x14ac:dyDescent="0.25">
      <c r="A53" s="172" t="s">
        <v>0</v>
      </c>
      <c r="B53" s="172"/>
      <c r="C53" s="172"/>
      <c r="D53" s="172"/>
      <c r="E53" s="172"/>
      <c r="F53" s="172"/>
      <c r="G53" s="48"/>
      <c r="H53" s="81"/>
      <c r="I53" s="81"/>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row>
    <row r="54" spans="1:60" s="82" customFormat="1" ht="15" x14ac:dyDescent="0.25">
      <c r="A54" s="172" t="s">
        <v>1</v>
      </c>
      <c r="B54" s="172"/>
      <c r="C54" s="172"/>
      <c r="D54" s="172"/>
      <c r="E54" s="172"/>
      <c r="F54" s="172"/>
      <c r="G54" s="48"/>
      <c r="H54" s="81"/>
      <c r="I54" s="81"/>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row>
    <row r="55" spans="1:60" s="82" customFormat="1" ht="15" customHeight="1" x14ac:dyDescent="0.25">
      <c r="A55" s="173" t="s">
        <v>38</v>
      </c>
      <c r="B55" s="173"/>
      <c r="C55" s="173"/>
      <c r="D55" s="173"/>
      <c r="E55" s="173"/>
      <c r="F55" s="173"/>
      <c r="G55" s="48"/>
      <c r="H55" s="81"/>
      <c r="I55" s="81"/>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row>
    <row r="56" spans="1:60" s="82" customFormat="1" ht="15" x14ac:dyDescent="0.25">
      <c r="A56" s="174" t="s">
        <v>3</v>
      </c>
      <c r="B56" s="174"/>
      <c r="C56" s="174"/>
      <c r="D56" s="174"/>
      <c r="E56" s="174"/>
      <c r="F56" s="174"/>
      <c r="G56" s="48"/>
      <c r="H56" s="81"/>
      <c r="I56" s="81"/>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row>
    <row r="57" spans="1:60" s="82" customFormat="1" ht="15" x14ac:dyDescent="0.25">
      <c r="A57" s="83"/>
      <c r="B57" s="47"/>
      <c r="C57" s="48"/>
      <c r="D57" s="49"/>
      <c r="E57" s="50"/>
      <c r="F57" s="51"/>
      <c r="G57" s="48"/>
      <c r="H57" s="81"/>
      <c r="I57" s="81"/>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row>
    <row r="58" spans="1:60" s="82" customFormat="1" ht="15" x14ac:dyDescent="0.25">
      <c r="A58" s="175" t="s">
        <v>39</v>
      </c>
      <c r="B58" s="176"/>
      <c r="C58" s="176"/>
      <c r="D58" s="176"/>
      <c r="E58" s="176"/>
      <c r="F58" s="177"/>
      <c r="G58" s="48"/>
      <c r="H58" s="81"/>
      <c r="I58" s="81"/>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row>
    <row r="59" spans="1:60" s="82" customFormat="1" ht="15" x14ac:dyDescent="0.25">
      <c r="A59" s="175" t="s">
        <v>5</v>
      </c>
      <c r="B59" s="176"/>
      <c r="C59" s="176"/>
      <c r="D59" s="176"/>
      <c r="E59" s="177"/>
      <c r="F59" s="11">
        <v>11308143.039999999</v>
      </c>
      <c r="G59" s="48"/>
      <c r="H59" s="81"/>
      <c r="I59" s="81"/>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row>
    <row r="60" spans="1:60" s="82" customFormat="1" ht="15" x14ac:dyDescent="0.25">
      <c r="A60" s="12" t="s">
        <v>6</v>
      </c>
      <c r="B60" s="12" t="s">
        <v>7</v>
      </c>
      <c r="C60" s="12" t="s">
        <v>34</v>
      </c>
      <c r="D60" s="12" t="s">
        <v>9</v>
      </c>
      <c r="E60" s="12" t="s">
        <v>10</v>
      </c>
      <c r="F60" s="12" t="s">
        <v>24</v>
      </c>
      <c r="G60" s="48"/>
      <c r="H60" s="81"/>
      <c r="I60" s="81"/>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row>
    <row r="61" spans="1:60" s="82" customFormat="1" ht="15" x14ac:dyDescent="0.25">
      <c r="A61" s="84"/>
      <c r="B61" s="85"/>
      <c r="C61" s="15" t="s">
        <v>25</v>
      </c>
      <c r="D61" s="78">
        <v>8337525.9100000001</v>
      </c>
      <c r="E61" s="86"/>
      <c r="F61" s="87">
        <f>F59+D61</f>
        <v>19645668.949999999</v>
      </c>
      <c r="G61" s="48"/>
      <c r="H61" s="81"/>
      <c r="I61" s="81"/>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row>
    <row r="62" spans="1:60" s="82" customFormat="1" ht="15" x14ac:dyDescent="0.25">
      <c r="A62" s="84"/>
      <c r="B62" s="85"/>
      <c r="C62" s="15" t="s">
        <v>40</v>
      </c>
      <c r="D62" s="78"/>
      <c r="E62" s="86"/>
      <c r="F62" s="87">
        <f>F61</f>
        <v>19645668.949999999</v>
      </c>
      <c r="G62" s="48"/>
      <c r="H62" s="81"/>
      <c r="I62" s="81"/>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row>
    <row r="63" spans="1:60" s="82" customFormat="1" ht="15" x14ac:dyDescent="0.25">
      <c r="A63" s="84"/>
      <c r="B63" s="85"/>
      <c r="C63" s="15" t="s">
        <v>41</v>
      </c>
      <c r="D63" s="57">
        <v>70193.61</v>
      </c>
      <c r="E63" s="86"/>
      <c r="F63" s="87">
        <f>F62+D63</f>
        <v>19715862.559999999</v>
      </c>
      <c r="G63" s="48"/>
      <c r="H63" s="81"/>
      <c r="I63" s="81"/>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row>
    <row r="64" spans="1:60" s="82" customFormat="1" ht="15" x14ac:dyDescent="0.25">
      <c r="A64" s="84"/>
      <c r="B64" s="85"/>
      <c r="C64" s="15" t="s">
        <v>42</v>
      </c>
      <c r="D64" s="88"/>
      <c r="E64" s="17">
        <v>1201908.5</v>
      </c>
      <c r="F64" s="87">
        <f>F63-E64</f>
        <v>18513954.059999999</v>
      </c>
      <c r="G64" s="48"/>
      <c r="H64" s="81"/>
      <c r="I64" s="81"/>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row>
    <row r="65" spans="1:60" s="82" customFormat="1" ht="15" x14ac:dyDescent="0.25">
      <c r="A65" s="84"/>
      <c r="B65" s="85"/>
      <c r="C65" s="15" t="s">
        <v>43</v>
      </c>
      <c r="D65" s="88"/>
      <c r="E65" s="61">
        <v>3343.96</v>
      </c>
      <c r="F65" s="87">
        <f>F64-E65</f>
        <v>18510610.099999998</v>
      </c>
      <c r="G65" s="48"/>
      <c r="H65" s="81"/>
      <c r="I65" s="81"/>
      <c r="J65" s="48" t="s">
        <v>44</v>
      </c>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row>
    <row r="66" spans="1:60" s="82" customFormat="1" ht="15" customHeight="1" x14ac:dyDescent="0.25">
      <c r="A66" s="84"/>
      <c r="B66" s="85"/>
      <c r="C66" s="15" t="s">
        <v>45</v>
      </c>
      <c r="D66" s="88"/>
      <c r="E66" s="62">
        <v>2500</v>
      </c>
      <c r="F66" s="87">
        <f>F65-E66</f>
        <v>18508110.099999998</v>
      </c>
      <c r="G66" s="48"/>
      <c r="H66" s="81"/>
      <c r="I66" s="81"/>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row>
    <row r="67" spans="1:60" s="82" customFormat="1" ht="12" customHeight="1" x14ac:dyDescent="0.25">
      <c r="A67" s="84"/>
      <c r="B67" s="85"/>
      <c r="C67" s="15" t="s">
        <v>46</v>
      </c>
      <c r="D67" s="88"/>
      <c r="E67" s="61"/>
      <c r="F67" s="87">
        <f>F66</f>
        <v>18508110.099999998</v>
      </c>
      <c r="G67" s="48"/>
      <c r="H67" s="81"/>
      <c r="I67" s="81"/>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row>
    <row r="68" spans="1:60" s="82" customFormat="1" ht="12" customHeight="1" x14ac:dyDescent="0.25">
      <c r="A68" s="84"/>
      <c r="B68" s="85"/>
      <c r="C68" s="15" t="s">
        <v>47</v>
      </c>
      <c r="D68" s="57"/>
      <c r="E68" s="57"/>
      <c r="F68" s="87">
        <f>F67-E68</f>
        <v>18508110.099999998</v>
      </c>
      <c r="G68" s="48"/>
      <c r="H68" s="81"/>
      <c r="I68" s="81"/>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row>
    <row r="69" spans="1:60" s="82" customFormat="1" ht="12" customHeight="1" x14ac:dyDescent="0.25">
      <c r="A69" s="84"/>
      <c r="B69" s="85"/>
      <c r="C69" s="15" t="s">
        <v>48</v>
      </c>
      <c r="D69" s="89"/>
      <c r="E69" s="61">
        <v>38150</v>
      </c>
      <c r="F69" s="87">
        <f>F68-E69</f>
        <v>18469960.099999998</v>
      </c>
      <c r="G69" s="48"/>
      <c r="H69" s="81"/>
      <c r="I69" s="81"/>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row>
    <row r="70" spans="1:60" s="82" customFormat="1" ht="12" customHeight="1" x14ac:dyDescent="0.25">
      <c r="A70" s="84"/>
      <c r="B70" s="85"/>
      <c r="C70" s="15" t="s">
        <v>49</v>
      </c>
      <c r="D70" s="61">
        <v>156000</v>
      </c>
      <c r="E70" s="61"/>
      <c r="F70" s="87">
        <f>F69+D70</f>
        <v>18625960.099999998</v>
      </c>
      <c r="G70" s="48"/>
      <c r="H70" s="81"/>
      <c r="I70" s="81"/>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row>
    <row r="71" spans="1:60" s="82" customFormat="1" ht="12" customHeight="1" x14ac:dyDescent="0.25">
      <c r="A71" s="84"/>
      <c r="B71" s="85"/>
      <c r="C71" s="15" t="s">
        <v>50</v>
      </c>
      <c r="D71" s="61">
        <v>8397.7999999999993</v>
      </c>
      <c r="E71" s="61"/>
      <c r="F71" s="87">
        <f>F70+D71</f>
        <v>18634357.899999999</v>
      </c>
      <c r="G71" s="48"/>
      <c r="H71" s="81"/>
      <c r="I71" s="81"/>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row>
    <row r="72" spans="1:60" s="41" customFormat="1" ht="15" customHeight="1" x14ac:dyDescent="0.2">
      <c r="A72" s="90"/>
      <c r="B72" s="91"/>
      <c r="C72" s="92"/>
      <c r="D72" s="93"/>
      <c r="E72" s="94"/>
      <c r="F72" s="95"/>
      <c r="H72" s="42"/>
      <c r="I72" s="42"/>
    </row>
    <row r="73" spans="1:60" s="41" customFormat="1" ht="15" customHeight="1" x14ac:dyDescent="0.2">
      <c r="A73" s="90"/>
      <c r="B73" s="91"/>
      <c r="C73" s="92"/>
      <c r="D73" s="93"/>
      <c r="E73" s="94"/>
      <c r="F73" s="95"/>
      <c r="H73" s="42"/>
      <c r="I73" s="42"/>
      <c r="J73" s="41" t="s">
        <v>51</v>
      </c>
    </row>
    <row r="74" spans="1:60" s="41" customFormat="1" ht="15" customHeight="1" x14ac:dyDescent="0.2">
      <c r="A74" s="90"/>
      <c r="B74" s="91"/>
      <c r="C74" s="92"/>
      <c r="D74" s="93"/>
      <c r="E74" s="94"/>
      <c r="F74" s="95"/>
      <c r="H74" s="42"/>
      <c r="I74" s="42"/>
    </row>
    <row r="75" spans="1:60" s="41" customFormat="1" ht="15" customHeight="1" x14ac:dyDescent="0.2">
      <c r="A75" s="90"/>
      <c r="B75" s="91"/>
      <c r="C75" s="92"/>
      <c r="D75" s="93"/>
      <c r="E75" s="94"/>
      <c r="F75" s="95"/>
      <c r="H75" s="42"/>
      <c r="I75" s="42"/>
    </row>
    <row r="76" spans="1:60" s="41" customFormat="1" ht="15" customHeight="1" x14ac:dyDescent="0.2">
      <c r="A76" s="90"/>
      <c r="B76" s="91"/>
      <c r="C76" s="92"/>
      <c r="D76" s="93"/>
      <c r="E76" s="94"/>
      <c r="F76" s="95"/>
      <c r="H76" s="42"/>
      <c r="I76" s="42"/>
    </row>
    <row r="77" spans="1:60" s="41" customFormat="1" ht="15" customHeight="1" x14ac:dyDescent="0.2">
      <c r="A77" s="90"/>
      <c r="B77" s="91"/>
      <c r="C77" s="92"/>
      <c r="D77" s="93"/>
      <c r="E77" s="94"/>
      <c r="F77" s="95"/>
      <c r="H77" s="42"/>
      <c r="I77" s="42"/>
    </row>
    <row r="78" spans="1:60" s="41" customFormat="1" ht="15" customHeight="1" x14ac:dyDescent="0.2">
      <c r="A78" s="90"/>
      <c r="B78" s="91"/>
      <c r="C78" s="92"/>
      <c r="D78" s="93"/>
      <c r="E78" s="94"/>
      <c r="F78" s="95"/>
      <c r="H78" s="42"/>
      <c r="I78" s="42"/>
    </row>
    <row r="79" spans="1:60" s="41" customFormat="1" ht="15" customHeight="1" x14ac:dyDescent="0.2">
      <c r="A79" s="90"/>
      <c r="B79" s="91"/>
      <c r="C79" s="92"/>
      <c r="D79" s="93"/>
      <c r="E79" s="94"/>
      <c r="F79" s="95"/>
      <c r="H79" s="42"/>
      <c r="I79" s="42"/>
    </row>
    <row r="80" spans="1:60" s="45" customFormat="1" ht="15" customHeight="1" x14ac:dyDescent="0.25">
      <c r="A80" s="172" t="s">
        <v>0</v>
      </c>
      <c r="B80" s="172"/>
      <c r="C80" s="172"/>
      <c r="D80" s="172"/>
      <c r="E80" s="172"/>
      <c r="F80" s="172"/>
      <c r="G80" s="43"/>
      <c r="H80" s="44"/>
      <c r="I80" s="44"/>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row>
    <row r="81" spans="1:60" s="45" customFormat="1" ht="15" customHeight="1" x14ac:dyDescent="0.25">
      <c r="A81" s="172" t="s">
        <v>1</v>
      </c>
      <c r="B81" s="172"/>
      <c r="C81" s="172"/>
      <c r="D81" s="172"/>
      <c r="E81" s="172"/>
      <c r="F81" s="172"/>
      <c r="G81" s="43"/>
      <c r="H81" s="44"/>
      <c r="I81" s="44"/>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row>
    <row r="82" spans="1:60" s="45" customFormat="1" ht="15" customHeight="1" x14ac:dyDescent="0.25">
      <c r="A82" s="173" t="s">
        <v>2</v>
      </c>
      <c r="B82" s="173"/>
      <c r="C82" s="173"/>
      <c r="D82" s="173"/>
      <c r="E82" s="173"/>
      <c r="F82" s="173"/>
      <c r="G82" s="43"/>
      <c r="H82" s="44"/>
      <c r="I82" s="44"/>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row>
    <row r="83" spans="1:60" s="45" customFormat="1" ht="15" customHeight="1" x14ac:dyDescent="0.25">
      <c r="A83" s="174" t="s">
        <v>3</v>
      </c>
      <c r="B83" s="174"/>
      <c r="C83" s="174"/>
      <c r="D83" s="174"/>
      <c r="E83" s="174"/>
      <c r="F83" s="174"/>
      <c r="G83" s="43"/>
      <c r="H83" s="44"/>
      <c r="I83" s="44"/>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row>
    <row r="84" spans="1:60" s="45" customFormat="1" ht="15" customHeight="1" x14ac:dyDescent="0.2">
      <c r="A84" s="96"/>
      <c r="B84" s="97"/>
      <c r="C84" s="1"/>
      <c r="D84" s="74"/>
      <c r="E84" s="75"/>
      <c r="F84" s="76"/>
      <c r="G84" s="43"/>
      <c r="H84" s="44"/>
      <c r="I84" s="44"/>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row>
    <row r="85" spans="1:60" s="45" customFormat="1" ht="15" customHeight="1" x14ac:dyDescent="0.2">
      <c r="A85" s="175" t="s">
        <v>52</v>
      </c>
      <c r="B85" s="176"/>
      <c r="C85" s="176"/>
      <c r="D85" s="176"/>
      <c r="E85" s="176"/>
      <c r="F85" s="177"/>
      <c r="G85" s="43"/>
      <c r="H85" s="44"/>
      <c r="I85" s="44"/>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row>
    <row r="86" spans="1:60" s="45" customFormat="1" ht="15" customHeight="1" x14ac:dyDescent="0.2">
      <c r="A86" s="175" t="s">
        <v>5</v>
      </c>
      <c r="B86" s="176"/>
      <c r="C86" s="176"/>
      <c r="D86" s="176"/>
      <c r="E86" s="177"/>
      <c r="F86" s="11">
        <v>4968441.38</v>
      </c>
      <c r="G86" s="43"/>
      <c r="H86" s="44"/>
      <c r="I86" s="44"/>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row>
    <row r="87" spans="1:60" s="45" customFormat="1" ht="15" customHeight="1" x14ac:dyDescent="0.2">
      <c r="A87" s="12" t="s">
        <v>6</v>
      </c>
      <c r="B87" s="12" t="s">
        <v>7</v>
      </c>
      <c r="C87" s="12" t="s">
        <v>34</v>
      </c>
      <c r="D87" s="12" t="s">
        <v>9</v>
      </c>
      <c r="E87" s="12" t="s">
        <v>10</v>
      </c>
      <c r="F87" s="12" t="s">
        <v>24</v>
      </c>
      <c r="G87" s="43"/>
      <c r="H87" s="44"/>
      <c r="I87" s="44"/>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row>
    <row r="88" spans="1:60" s="45" customFormat="1" ht="15" customHeight="1" x14ac:dyDescent="0.2">
      <c r="A88" s="84"/>
      <c r="B88" s="85"/>
      <c r="C88" s="15" t="s">
        <v>53</v>
      </c>
      <c r="D88" s="98"/>
      <c r="E88" s="86"/>
      <c r="F88" s="87">
        <f>F86+D88</f>
        <v>4968441.38</v>
      </c>
      <c r="G88" s="43"/>
      <c r="H88" s="44"/>
      <c r="I88" s="44"/>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row>
    <row r="89" spans="1:60" s="45" customFormat="1" ht="15" customHeight="1" x14ac:dyDescent="0.2">
      <c r="A89" s="84"/>
      <c r="B89" s="85"/>
      <c r="C89" s="15" t="s">
        <v>40</v>
      </c>
      <c r="D89" s="98">
        <v>9495079.3499999996</v>
      </c>
      <c r="E89" s="86"/>
      <c r="F89" s="87">
        <f>F88+D89</f>
        <v>14463520.73</v>
      </c>
      <c r="G89" s="43"/>
      <c r="H89" s="44"/>
      <c r="I89" s="44"/>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row>
    <row r="90" spans="1:60" s="45" customFormat="1" ht="15" customHeight="1" x14ac:dyDescent="0.2">
      <c r="A90" s="84"/>
      <c r="B90" s="85"/>
      <c r="C90" s="15" t="s">
        <v>40</v>
      </c>
      <c r="D90" s="98"/>
      <c r="E90" s="86"/>
      <c r="F90" s="87">
        <f>F89+D90</f>
        <v>14463520.73</v>
      </c>
      <c r="G90" s="43"/>
      <c r="H90" s="44"/>
      <c r="I90" s="44"/>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row>
    <row r="91" spans="1:60" s="45" customFormat="1" ht="15" customHeight="1" x14ac:dyDescent="0.2">
      <c r="A91" s="84"/>
      <c r="B91" s="85"/>
      <c r="C91" s="15" t="s">
        <v>35</v>
      </c>
      <c r="D91" s="99"/>
      <c r="E91" s="86"/>
      <c r="F91" s="87">
        <f>F90+D91</f>
        <v>14463520.73</v>
      </c>
      <c r="G91" s="43"/>
      <c r="H91" s="44"/>
      <c r="I91" s="44"/>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row>
    <row r="92" spans="1:60" s="45" customFormat="1" ht="15" customHeight="1" x14ac:dyDescent="0.2">
      <c r="A92" s="84"/>
      <c r="B92" s="85"/>
      <c r="C92" s="26" t="s">
        <v>17</v>
      </c>
      <c r="D92" s="98"/>
      <c r="E92" s="86">
        <v>402.68</v>
      </c>
      <c r="F92" s="87">
        <f>F91-E92</f>
        <v>14463118.050000001</v>
      </c>
      <c r="G92" s="43"/>
      <c r="H92" s="44"/>
      <c r="I92" s="44"/>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row>
    <row r="93" spans="1:60" s="82" customFormat="1" ht="15" customHeight="1" x14ac:dyDescent="0.25">
      <c r="A93" s="84"/>
      <c r="B93" s="85"/>
      <c r="C93" s="15" t="s">
        <v>54</v>
      </c>
      <c r="D93" s="98"/>
      <c r="E93" s="86">
        <v>13174.17</v>
      </c>
      <c r="F93" s="87">
        <f t="shared" ref="F93:F156" si="2">F92-E93</f>
        <v>14449943.880000001</v>
      </c>
      <c r="G93" s="48"/>
      <c r="H93" s="81"/>
      <c r="I93" s="81"/>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row>
    <row r="94" spans="1:60" s="82" customFormat="1" ht="15" customHeight="1" x14ac:dyDescent="0.25">
      <c r="A94" s="84"/>
      <c r="B94" s="85"/>
      <c r="C94" s="26" t="s">
        <v>55</v>
      </c>
      <c r="D94" s="98"/>
      <c r="E94" s="86">
        <v>1000</v>
      </c>
      <c r="F94" s="87">
        <f t="shared" si="2"/>
        <v>14448943.880000001</v>
      </c>
      <c r="G94" s="48"/>
      <c r="H94" s="81"/>
      <c r="I94" s="81"/>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row>
    <row r="95" spans="1:60" s="82" customFormat="1" ht="15" customHeight="1" x14ac:dyDescent="0.25">
      <c r="A95" s="100"/>
      <c r="B95" s="101"/>
      <c r="C95" s="102" t="s">
        <v>21</v>
      </c>
      <c r="D95" s="103"/>
      <c r="E95" s="104">
        <v>175</v>
      </c>
      <c r="F95" s="87">
        <f t="shared" si="2"/>
        <v>14448768.880000001</v>
      </c>
      <c r="G95" s="48"/>
      <c r="H95" s="81"/>
      <c r="I95" s="81"/>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row>
    <row r="96" spans="1:60" s="82" customFormat="1" ht="15" customHeight="1" x14ac:dyDescent="0.25">
      <c r="A96" s="84"/>
      <c r="B96" s="85"/>
      <c r="C96" s="15" t="s">
        <v>56</v>
      </c>
      <c r="D96" s="98"/>
      <c r="E96" s="86"/>
      <c r="F96" s="87">
        <f t="shared" si="2"/>
        <v>14448768.880000001</v>
      </c>
      <c r="G96" s="48"/>
      <c r="H96" s="81"/>
      <c r="I96" s="81"/>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row>
    <row r="97" spans="1:60" s="112" customFormat="1" ht="31.5" customHeight="1" x14ac:dyDescent="0.25">
      <c r="A97" s="84">
        <v>45506</v>
      </c>
      <c r="B97" s="105" t="s">
        <v>57</v>
      </c>
      <c r="C97" s="106" t="s">
        <v>58</v>
      </c>
      <c r="D97" s="107"/>
      <c r="E97" s="108">
        <v>132477.87</v>
      </c>
      <c r="F97" s="87">
        <f t="shared" si="2"/>
        <v>14316291.010000002</v>
      </c>
      <c r="G97" s="109"/>
      <c r="H97" s="110"/>
      <c r="I97" s="110" t="s">
        <v>59</v>
      </c>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row>
    <row r="98" spans="1:60" s="112" customFormat="1" ht="40.5" customHeight="1" x14ac:dyDescent="0.25">
      <c r="A98" s="84">
        <v>45506</v>
      </c>
      <c r="B98" s="105" t="s">
        <v>60</v>
      </c>
      <c r="C98" s="106" t="s">
        <v>61</v>
      </c>
      <c r="D98" s="107"/>
      <c r="E98" s="108">
        <v>11952.88</v>
      </c>
      <c r="F98" s="87">
        <f t="shared" si="2"/>
        <v>14304338.130000001</v>
      </c>
      <c r="G98" s="109"/>
      <c r="H98" s="110"/>
      <c r="I98" s="110"/>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row>
    <row r="99" spans="1:60" s="112" customFormat="1" ht="36.75" customHeight="1" x14ac:dyDescent="0.25">
      <c r="A99" s="84">
        <v>45506</v>
      </c>
      <c r="B99" s="105" t="s">
        <v>62</v>
      </c>
      <c r="C99" s="106" t="s">
        <v>63</v>
      </c>
      <c r="D99" s="107"/>
      <c r="E99" s="108">
        <v>89983.7</v>
      </c>
      <c r="F99" s="87">
        <f t="shared" si="2"/>
        <v>14214354.430000002</v>
      </c>
      <c r="G99" s="109"/>
      <c r="H99" s="110"/>
      <c r="I99" s="110"/>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row>
    <row r="100" spans="1:60" s="112" customFormat="1" ht="46.5" customHeight="1" x14ac:dyDescent="0.25">
      <c r="A100" s="84">
        <v>45506</v>
      </c>
      <c r="B100" s="105" t="s">
        <v>64</v>
      </c>
      <c r="C100" s="106" t="s">
        <v>65</v>
      </c>
      <c r="D100" s="107"/>
      <c r="E100" s="108">
        <v>478915.13</v>
      </c>
      <c r="F100" s="87">
        <f t="shared" si="2"/>
        <v>13735439.300000001</v>
      </c>
      <c r="G100" s="109"/>
      <c r="H100" s="110"/>
      <c r="I100" s="110"/>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row>
    <row r="101" spans="1:60" s="112" customFormat="1" ht="33.75" customHeight="1" x14ac:dyDescent="0.25">
      <c r="A101" s="84">
        <v>45506</v>
      </c>
      <c r="B101" s="105" t="s">
        <v>66</v>
      </c>
      <c r="C101" s="106" t="s">
        <v>67</v>
      </c>
      <c r="D101" s="107"/>
      <c r="E101" s="108">
        <v>180133.81</v>
      </c>
      <c r="F101" s="87">
        <f t="shared" si="2"/>
        <v>13555305.49</v>
      </c>
      <c r="G101" s="109"/>
      <c r="H101" s="110"/>
      <c r="I101" s="110"/>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row>
    <row r="102" spans="1:60" s="112" customFormat="1" ht="36" customHeight="1" x14ac:dyDescent="0.25">
      <c r="A102" s="84">
        <v>45506</v>
      </c>
      <c r="B102" s="105" t="s">
        <v>68</v>
      </c>
      <c r="C102" s="106" t="s">
        <v>69</v>
      </c>
      <c r="D102" s="107"/>
      <c r="E102" s="108">
        <v>118713.13</v>
      </c>
      <c r="F102" s="87">
        <f t="shared" si="2"/>
        <v>13436592.359999999</v>
      </c>
      <c r="G102" s="109"/>
      <c r="H102" s="110"/>
      <c r="I102" s="110"/>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row>
    <row r="103" spans="1:60" s="112" customFormat="1" ht="39" customHeight="1" x14ac:dyDescent="0.25">
      <c r="A103" s="84">
        <v>45511</v>
      </c>
      <c r="B103" s="105" t="s">
        <v>70</v>
      </c>
      <c r="C103" s="106" t="s">
        <v>71</v>
      </c>
      <c r="D103" s="107"/>
      <c r="E103" s="108">
        <v>58418.8</v>
      </c>
      <c r="F103" s="87">
        <f t="shared" si="2"/>
        <v>13378173.559999999</v>
      </c>
      <c r="G103" s="111"/>
      <c r="H103" s="110"/>
      <c r="I103" s="110"/>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row>
    <row r="104" spans="1:60" s="112" customFormat="1" ht="36" customHeight="1" x14ac:dyDescent="0.25">
      <c r="A104" s="84">
        <v>45511</v>
      </c>
      <c r="B104" s="105" t="s">
        <v>72</v>
      </c>
      <c r="C104" s="106" t="s">
        <v>73</v>
      </c>
      <c r="D104" s="107"/>
      <c r="E104" s="108">
        <v>298386.40000000002</v>
      </c>
      <c r="F104" s="87">
        <f t="shared" si="2"/>
        <v>13079787.159999998</v>
      </c>
      <c r="G104" s="111"/>
      <c r="H104" s="110"/>
      <c r="I104" s="110"/>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row>
    <row r="105" spans="1:60" s="112" customFormat="1" ht="34.5" customHeight="1" x14ac:dyDescent="0.25">
      <c r="A105" s="84">
        <v>45511</v>
      </c>
      <c r="B105" s="105" t="s">
        <v>74</v>
      </c>
      <c r="C105" s="106" t="s">
        <v>75</v>
      </c>
      <c r="D105" s="107"/>
      <c r="E105" s="108">
        <v>89870.97</v>
      </c>
      <c r="F105" s="87">
        <f t="shared" si="2"/>
        <v>12989916.189999998</v>
      </c>
      <c r="G105" s="111"/>
      <c r="H105" s="110"/>
      <c r="I105" s="110"/>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row>
    <row r="106" spans="1:60" s="112" customFormat="1" ht="48" customHeight="1" x14ac:dyDescent="0.25">
      <c r="A106" s="84">
        <v>45511</v>
      </c>
      <c r="B106" s="105" t="s">
        <v>76</v>
      </c>
      <c r="C106" s="106" t="s">
        <v>77</v>
      </c>
      <c r="D106" s="107"/>
      <c r="E106" s="108">
        <v>20000.009999999998</v>
      </c>
      <c r="F106" s="87">
        <f t="shared" si="2"/>
        <v>12969916.179999998</v>
      </c>
      <c r="G106" s="111"/>
      <c r="H106" s="110"/>
      <c r="I106" s="110"/>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row>
    <row r="107" spans="1:60" s="112" customFormat="1" ht="42.75" customHeight="1" x14ac:dyDescent="0.25">
      <c r="A107" s="84">
        <v>45511</v>
      </c>
      <c r="B107" s="105" t="s">
        <v>78</v>
      </c>
      <c r="C107" s="106" t="s">
        <v>79</v>
      </c>
      <c r="D107" s="107"/>
      <c r="E107" s="108">
        <v>8910</v>
      </c>
      <c r="F107" s="87">
        <f t="shared" si="2"/>
        <v>12961006.179999998</v>
      </c>
      <c r="G107" s="111"/>
      <c r="H107" s="110"/>
      <c r="I107" s="110"/>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row>
    <row r="108" spans="1:60" s="112" customFormat="1" ht="44.25" customHeight="1" x14ac:dyDescent="0.25">
      <c r="A108" s="84">
        <v>45511</v>
      </c>
      <c r="B108" s="105" t="s">
        <v>80</v>
      </c>
      <c r="C108" s="106" t="s">
        <v>81</v>
      </c>
      <c r="D108" s="107"/>
      <c r="E108" s="108">
        <v>53100</v>
      </c>
      <c r="F108" s="87">
        <f t="shared" si="2"/>
        <v>12907906.179999998</v>
      </c>
      <c r="G108" s="111"/>
      <c r="H108" s="110"/>
      <c r="I108" s="110"/>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row>
    <row r="109" spans="1:60" s="112" customFormat="1" ht="46.5" customHeight="1" x14ac:dyDescent="0.25">
      <c r="A109" s="84">
        <v>45511</v>
      </c>
      <c r="B109" s="105" t="s">
        <v>82</v>
      </c>
      <c r="C109" s="106" t="s">
        <v>83</v>
      </c>
      <c r="D109" s="107"/>
      <c r="E109" s="108">
        <v>9000</v>
      </c>
      <c r="F109" s="87">
        <f t="shared" si="2"/>
        <v>12898906.179999998</v>
      </c>
      <c r="G109" s="111"/>
      <c r="H109" s="110"/>
      <c r="I109" s="110"/>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row>
    <row r="110" spans="1:60" s="112" customFormat="1" ht="54" customHeight="1" x14ac:dyDescent="0.25">
      <c r="A110" s="84">
        <v>45511</v>
      </c>
      <c r="B110" s="105" t="s">
        <v>84</v>
      </c>
      <c r="C110" s="106" t="s">
        <v>85</v>
      </c>
      <c r="D110" s="107"/>
      <c r="E110" s="108">
        <v>20000.009999999998</v>
      </c>
      <c r="F110" s="87">
        <f t="shared" si="2"/>
        <v>12878906.169999998</v>
      </c>
      <c r="G110" s="111"/>
      <c r="H110" s="110"/>
      <c r="I110" s="110"/>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row>
    <row r="111" spans="1:60" s="112" customFormat="1" ht="47.25" customHeight="1" x14ac:dyDescent="0.25">
      <c r="A111" s="84">
        <v>45511</v>
      </c>
      <c r="B111" s="105" t="s">
        <v>86</v>
      </c>
      <c r="C111" s="106" t="s">
        <v>87</v>
      </c>
      <c r="D111" s="107"/>
      <c r="E111" s="108">
        <v>4500</v>
      </c>
      <c r="F111" s="87">
        <f t="shared" si="2"/>
        <v>12874406.169999998</v>
      </c>
      <c r="G111" s="111"/>
      <c r="H111" s="110"/>
      <c r="I111" s="110"/>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row>
    <row r="112" spans="1:60" s="112" customFormat="1" ht="47.25" customHeight="1" x14ac:dyDescent="0.25">
      <c r="A112" s="84">
        <v>45511</v>
      </c>
      <c r="B112" s="105" t="s">
        <v>88</v>
      </c>
      <c r="C112" s="106" t="s">
        <v>89</v>
      </c>
      <c r="D112" s="107"/>
      <c r="E112" s="108">
        <v>40000.01</v>
      </c>
      <c r="F112" s="87">
        <f t="shared" si="2"/>
        <v>12834406.159999998</v>
      </c>
      <c r="G112" s="111"/>
      <c r="H112" s="110"/>
      <c r="I112" s="110"/>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row>
    <row r="113" spans="1:60" s="112" customFormat="1" ht="45" customHeight="1" x14ac:dyDescent="0.25">
      <c r="A113" s="84">
        <v>45511</v>
      </c>
      <c r="B113" s="105" t="s">
        <v>90</v>
      </c>
      <c r="C113" s="106" t="s">
        <v>91</v>
      </c>
      <c r="D113" s="107"/>
      <c r="E113" s="108">
        <v>24750</v>
      </c>
      <c r="F113" s="87">
        <f t="shared" si="2"/>
        <v>12809656.159999998</v>
      </c>
      <c r="G113" s="111"/>
      <c r="H113" s="110"/>
      <c r="I113" s="110"/>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row>
    <row r="114" spans="1:60" s="112" customFormat="1" ht="47.25" customHeight="1" x14ac:dyDescent="0.25">
      <c r="A114" s="84">
        <v>45511</v>
      </c>
      <c r="B114" s="105" t="s">
        <v>92</v>
      </c>
      <c r="C114" s="106" t="s">
        <v>93</v>
      </c>
      <c r="D114" s="107"/>
      <c r="E114" s="108">
        <v>10000.799999999999</v>
      </c>
      <c r="F114" s="87">
        <f t="shared" si="2"/>
        <v>12799655.359999998</v>
      </c>
      <c r="G114" s="111"/>
      <c r="H114" s="110"/>
      <c r="I114" s="110"/>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row>
    <row r="115" spans="1:60" s="112" customFormat="1" ht="49.5" customHeight="1" x14ac:dyDescent="0.25">
      <c r="A115" s="84">
        <v>45511</v>
      </c>
      <c r="B115" s="105" t="s">
        <v>94</v>
      </c>
      <c r="C115" s="106" t="s">
        <v>95</v>
      </c>
      <c r="D115" s="107"/>
      <c r="E115" s="108">
        <v>15840</v>
      </c>
      <c r="F115" s="87">
        <f t="shared" si="2"/>
        <v>12783815.359999998</v>
      </c>
      <c r="G115" s="111"/>
      <c r="H115" s="110"/>
      <c r="I115" s="110"/>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row>
    <row r="116" spans="1:60" s="112" customFormat="1" ht="57" customHeight="1" x14ac:dyDescent="0.25">
      <c r="A116" s="84">
        <v>45511</v>
      </c>
      <c r="B116" s="105" t="s">
        <v>96</v>
      </c>
      <c r="C116" s="106" t="s">
        <v>97</v>
      </c>
      <c r="D116" s="107"/>
      <c r="E116" s="108">
        <v>350736.8</v>
      </c>
      <c r="F116" s="87">
        <f t="shared" si="2"/>
        <v>12433078.559999997</v>
      </c>
      <c r="G116" s="111"/>
      <c r="H116" s="110"/>
      <c r="I116" s="110"/>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row>
    <row r="117" spans="1:60" s="112" customFormat="1" ht="48" customHeight="1" x14ac:dyDescent="0.25">
      <c r="A117" s="84">
        <v>45511</v>
      </c>
      <c r="B117" s="105" t="s">
        <v>98</v>
      </c>
      <c r="C117" s="106" t="s">
        <v>99</v>
      </c>
      <c r="D117" s="107"/>
      <c r="E117" s="108">
        <v>189637.22</v>
      </c>
      <c r="F117" s="87">
        <f t="shared" si="2"/>
        <v>12243441.339999996</v>
      </c>
      <c r="G117" s="111"/>
      <c r="H117" s="110"/>
      <c r="I117" s="110"/>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row>
    <row r="118" spans="1:60" s="112" customFormat="1" ht="34.5" customHeight="1" x14ac:dyDescent="0.25">
      <c r="A118" s="84">
        <v>45511</v>
      </c>
      <c r="B118" s="105" t="s">
        <v>100</v>
      </c>
      <c r="C118" s="106" t="s">
        <v>101</v>
      </c>
      <c r="D118" s="107"/>
      <c r="E118" s="108">
        <v>173477.76000000001</v>
      </c>
      <c r="F118" s="87">
        <f t="shared" si="2"/>
        <v>12069963.579999996</v>
      </c>
      <c r="G118" s="111"/>
      <c r="H118" s="110"/>
      <c r="I118" s="110"/>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row>
    <row r="119" spans="1:60" s="112" customFormat="1" ht="36.75" customHeight="1" x14ac:dyDescent="0.25">
      <c r="A119" s="84">
        <v>45511</v>
      </c>
      <c r="B119" s="105" t="s">
        <v>102</v>
      </c>
      <c r="C119" s="106" t="s">
        <v>103</v>
      </c>
      <c r="D119" s="107"/>
      <c r="E119" s="108">
        <v>97222.71</v>
      </c>
      <c r="F119" s="87">
        <f t="shared" si="2"/>
        <v>11972740.869999995</v>
      </c>
      <c r="G119" s="111"/>
      <c r="H119" s="110"/>
      <c r="I119" s="110"/>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row>
    <row r="120" spans="1:60" s="112" customFormat="1" ht="45.75" customHeight="1" x14ac:dyDescent="0.25">
      <c r="A120" s="84">
        <v>45511</v>
      </c>
      <c r="B120" s="105" t="s">
        <v>104</v>
      </c>
      <c r="C120" s="106" t="s">
        <v>105</v>
      </c>
      <c r="D120" s="107"/>
      <c r="E120" s="108">
        <v>20070</v>
      </c>
      <c r="F120" s="87">
        <f t="shared" si="2"/>
        <v>11952670.869999995</v>
      </c>
      <c r="G120" s="111"/>
      <c r="H120" s="110"/>
      <c r="I120" s="110"/>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row>
    <row r="121" spans="1:60" s="112" customFormat="1" ht="44.25" customHeight="1" x14ac:dyDescent="0.25">
      <c r="A121" s="84">
        <v>45511</v>
      </c>
      <c r="B121" s="105" t="s">
        <v>106</v>
      </c>
      <c r="C121" s="106" t="s">
        <v>107</v>
      </c>
      <c r="D121" s="107"/>
      <c r="E121" s="108">
        <v>15300</v>
      </c>
      <c r="F121" s="87">
        <f t="shared" si="2"/>
        <v>11937370.869999995</v>
      </c>
      <c r="G121" s="111"/>
      <c r="H121" s="110"/>
      <c r="I121" s="110"/>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s="112" customFormat="1" ht="35.25" customHeight="1" x14ac:dyDescent="0.25">
      <c r="A122" s="84">
        <v>45511</v>
      </c>
      <c r="B122" s="105" t="s">
        <v>108</v>
      </c>
      <c r="C122" s="106" t="s">
        <v>109</v>
      </c>
      <c r="D122" s="107"/>
      <c r="E122" s="108">
        <v>20700</v>
      </c>
      <c r="F122" s="87">
        <f t="shared" si="2"/>
        <v>11916670.869999995</v>
      </c>
      <c r="G122" s="111"/>
      <c r="H122" s="110"/>
      <c r="I122" s="110"/>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s="112" customFormat="1" ht="57" customHeight="1" x14ac:dyDescent="0.25">
      <c r="A123" s="84">
        <v>45511</v>
      </c>
      <c r="B123" s="105" t="s">
        <v>110</v>
      </c>
      <c r="C123" s="106" t="s">
        <v>111</v>
      </c>
      <c r="D123" s="107"/>
      <c r="E123" s="108">
        <v>9000</v>
      </c>
      <c r="F123" s="87">
        <f t="shared" si="2"/>
        <v>11907670.869999995</v>
      </c>
      <c r="G123" s="109"/>
      <c r="H123" s="110"/>
      <c r="I123" s="110"/>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row>
    <row r="124" spans="1:60" s="112" customFormat="1" ht="39" customHeight="1" x14ac:dyDescent="0.25">
      <c r="A124" s="84">
        <v>45511</v>
      </c>
      <c r="B124" s="105" t="s">
        <v>112</v>
      </c>
      <c r="C124" s="106" t="s">
        <v>113</v>
      </c>
      <c r="D124" s="107"/>
      <c r="E124" s="108">
        <v>18000</v>
      </c>
      <c r="F124" s="87">
        <f t="shared" si="2"/>
        <v>11889670.869999995</v>
      </c>
      <c r="G124" s="109"/>
      <c r="H124" s="110"/>
      <c r="I124" s="110"/>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row>
    <row r="125" spans="1:60" s="112" customFormat="1" ht="48" customHeight="1" x14ac:dyDescent="0.25">
      <c r="A125" s="84">
        <v>45511</v>
      </c>
      <c r="B125" s="105" t="s">
        <v>114</v>
      </c>
      <c r="C125" s="106" t="s">
        <v>115</v>
      </c>
      <c r="D125" s="107"/>
      <c r="E125" s="108">
        <v>10350</v>
      </c>
      <c r="F125" s="87">
        <f t="shared" si="2"/>
        <v>11879320.869999995</v>
      </c>
      <c r="G125" s="109"/>
      <c r="H125" s="110"/>
      <c r="I125" s="110"/>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row>
    <row r="126" spans="1:60" s="112" customFormat="1" ht="59.25" customHeight="1" x14ac:dyDescent="0.25">
      <c r="A126" s="84">
        <v>45511</v>
      </c>
      <c r="B126" s="105" t="s">
        <v>116</v>
      </c>
      <c r="C126" s="106" t="s">
        <v>117</v>
      </c>
      <c r="D126" s="107"/>
      <c r="E126" s="108">
        <v>15000.3</v>
      </c>
      <c r="F126" s="87">
        <f t="shared" si="2"/>
        <v>11864320.569999995</v>
      </c>
      <c r="G126" s="109"/>
      <c r="H126" s="110"/>
      <c r="I126" s="110"/>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row>
    <row r="127" spans="1:60" s="112" customFormat="1" ht="43.5" customHeight="1" x14ac:dyDescent="0.25">
      <c r="A127" s="84">
        <v>45511</v>
      </c>
      <c r="B127" s="105" t="s">
        <v>118</v>
      </c>
      <c r="C127" s="106" t="s">
        <v>119</v>
      </c>
      <c r="D127" s="107"/>
      <c r="E127" s="108">
        <v>9000</v>
      </c>
      <c r="F127" s="87">
        <f t="shared" si="2"/>
        <v>11855320.569999995</v>
      </c>
      <c r="G127" s="109"/>
      <c r="H127" s="110"/>
      <c r="I127" s="110"/>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row>
    <row r="128" spans="1:60" s="112" customFormat="1" ht="35.25" customHeight="1" x14ac:dyDescent="0.25">
      <c r="A128" s="84">
        <v>45513</v>
      </c>
      <c r="B128" s="105" t="s">
        <v>120</v>
      </c>
      <c r="C128" s="106" t="s">
        <v>121</v>
      </c>
      <c r="D128" s="107"/>
      <c r="E128" s="108">
        <v>7540</v>
      </c>
      <c r="F128" s="87">
        <f t="shared" si="2"/>
        <v>11847780.569999995</v>
      </c>
      <c r="G128" s="109"/>
      <c r="H128" s="110"/>
      <c r="I128" s="110"/>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row>
    <row r="129" spans="1:60" s="112" customFormat="1" ht="35.25" customHeight="1" x14ac:dyDescent="0.25">
      <c r="A129" s="84">
        <v>45513</v>
      </c>
      <c r="B129" s="105" t="s">
        <v>122</v>
      </c>
      <c r="C129" s="106" t="s">
        <v>123</v>
      </c>
      <c r="D129" s="107"/>
      <c r="E129" s="108">
        <v>59936.44</v>
      </c>
      <c r="F129" s="87">
        <f t="shared" si="2"/>
        <v>11787844.129999995</v>
      </c>
      <c r="G129" s="109"/>
      <c r="H129" s="110"/>
      <c r="I129" s="110"/>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row>
    <row r="130" spans="1:60" s="112" customFormat="1" ht="35.25" customHeight="1" x14ac:dyDescent="0.25">
      <c r="A130" s="84">
        <v>45513</v>
      </c>
      <c r="B130" s="105" t="s">
        <v>124</v>
      </c>
      <c r="C130" s="106" t="s">
        <v>125</v>
      </c>
      <c r="D130" s="107"/>
      <c r="E130" s="108">
        <v>239300.7</v>
      </c>
      <c r="F130" s="87">
        <f t="shared" si="2"/>
        <v>11548543.429999996</v>
      </c>
      <c r="G130" s="109"/>
      <c r="H130" s="110"/>
      <c r="I130" s="110"/>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row>
    <row r="131" spans="1:60" s="112" customFormat="1" ht="36.75" customHeight="1" x14ac:dyDescent="0.25">
      <c r="A131" s="84">
        <v>45513</v>
      </c>
      <c r="B131" s="105" t="s">
        <v>126</v>
      </c>
      <c r="C131" s="106" t="s">
        <v>127</v>
      </c>
      <c r="D131" s="107"/>
      <c r="E131" s="108">
        <v>28074.94</v>
      </c>
      <c r="F131" s="87">
        <f t="shared" si="2"/>
        <v>11520468.489999996</v>
      </c>
      <c r="G131" s="109"/>
      <c r="H131" s="110"/>
      <c r="I131" s="110"/>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row>
    <row r="132" spans="1:60" s="112" customFormat="1" ht="35.25" customHeight="1" x14ac:dyDescent="0.25">
      <c r="A132" s="84">
        <v>45513</v>
      </c>
      <c r="B132" s="105" t="s">
        <v>128</v>
      </c>
      <c r="C132" s="106" t="s">
        <v>129</v>
      </c>
      <c r="D132" s="107"/>
      <c r="E132" s="108">
        <v>537580.1</v>
      </c>
      <c r="F132" s="87">
        <f t="shared" si="2"/>
        <v>10982888.389999997</v>
      </c>
      <c r="G132" s="109"/>
      <c r="H132" s="110"/>
      <c r="I132" s="110"/>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c r="BE132" s="111"/>
      <c r="BF132" s="111"/>
      <c r="BG132" s="111"/>
      <c r="BH132" s="111"/>
    </row>
    <row r="133" spans="1:60" s="112" customFormat="1" ht="36" customHeight="1" x14ac:dyDescent="0.25">
      <c r="A133" s="84">
        <v>45513</v>
      </c>
      <c r="B133" s="105" t="s">
        <v>130</v>
      </c>
      <c r="C133" s="106" t="s">
        <v>131</v>
      </c>
      <c r="D133" s="107"/>
      <c r="E133" s="108">
        <v>179714.58</v>
      </c>
      <c r="F133" s="87">
        <f t="shared" si="2"/>
        <v>10803173.809999997</v>
      </c>
      <c r="G133" s="109"/>
      <c r="H133" s="110"/>
      <c r="I133" s="110"/>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1"/>
    </row>
    <row r="134" spans="1:60" s="112" customFormat="1" ht="48.75" customHeight="1" x14ac:dyDescent="0.25">
      <c r="A134" s="84">
        <v>45513</v>
      </c>
      <c r="B134" s="105" t="s">
        <v>132</v>
      </c>
      <c r="C134" s="106" t="s">
        <v>133</v>
      </c>
      <c r="D134" s="107"/>
      <c r="E134" s="108">
        <v>14040</v>
      </c>
      <c r="F134" s="87">
        <f t="shared" si="2"/>
        <v>10789133.809999997</v>
      </c>
      <c r="G134" s="109"/>
      <c r="H134" s="110"/>
      <c r="I134" s="110"/>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11"/>
      <c r="BE134" s="111"/>
      <c r="BF134" s="111"/>
      <c r="BG134" s="111"/>
      <c r="BH134" s="111"/>
    </row>
    <row r="135" spans="1:60" s="112" customFormat="1" ht="33.75" customHeight="1" x14ac:dyDescent="0.25">
      <c r="A135" s="84">
        <v>45513</v>
      </c>
      <c r="B135" s="105" t="s">
        <v>134</v>
      </c>
      <c r="C135" s="106" t="s">
        <v>135</v>
      </c>
      <c r="D135" s="107"/>
      <c r="E135" s="108">
        <v>119332.11</v>
      </c>
      <c r="F135" s="87">
        <f t="shared" si="2"/>
        <v>10669801.699999997</v>
      </c>
      <c r="G135" s="109"/>
      <c r="H135" s="110"/>
      <c r="I135" s="110"/>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c r="BE135" s="111"/>
      <c r="BF135" s="111"/>
      <c r="BG135" s="111"/>
      <c r="BH135" s="111"/>
    </row>
    <row r="136" spans="1:60" s="112" customFormat="1" ht="46.5" customHeight="1" x14ac:dyDescent="0.25">
      <c r="A136" s="84">
        <v>45513</v>
      </c>
      <c r="B136" s="105" t="s">
        <v>136</v>
      </c>
      <c r="C136" s="106" t="s">
        <v>137</v>
      </c>
      <c r="D136" s="107"/>
      <c r="E136" s="108">
        <v>8910</v>
      </c>
      <c r="F136" s="87">
        <f t="shared" si="2"/>
        <v>10660891.699999997</v>
      </c>
      <c r="G136" s="109"/>
      <c r="H136" s="110"/>
      <c r="I136" s="110"/>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row>
    <row r="137" spans="1:60" s="112" customFormat="1" ht="38.25" customHeight="1" x14ac:dyDescent="0.25">
      <c r="A137" s="113">
        <v>45525</v>
      </c>
      <c r="B137" s="105" t="s">
        <v>138</v>
      </c>
      <c r="C137" s="106" t="s">
        <v>139</v>
      </c>
      <c r="D137" s="107"/>
      <c r="E137" s="108">
        <v>59652.3</v>
      </c>
      <c r="F137" s="87">
        <f t="shared" si="2"/>
        <v>10601239.399999997</v>
      </c>
      <c r="G137" s="109"/>
      <c r="H137" s="110"/>
      <c r="I137" s="110"/>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P137" s="111"/>
      <c r="AQ137" s="111"/>
      <c r="AR137" s="111"/>
      <c r="AS137" s="111"/>
      <c r="AT137" s="111"/>
      <c r="AU137" s="111"/>
      <c r="AV137" s="111"/>
      <c r="AW137" s="111"/>
      <c r="AX137" s="111"/>
      <c r="AY137" s="111"/>
      <c r="AZ137" s="111"/>
      <c r="BA137" s="111"/>
      <c r="BB137" s="111"/>
      <c r="BC137" s="111"/>
      <c r="BD137" s="111"/>
      <c r="BE137" s="111"/>
      <c r="BF137" s="111"/>
      <c r="BG137" s="111"/>
      <c r="BH137" s="111"/>
    </row>
    <row r="138" spans="1:60" s="112" customFormat="1" ht="61.5" customHeight="1" x14ac:dyDescent="0.25">
      <c r="A138" s="113">
        <v>45525</v>
      </c>
      <c r="B138" s="105" t="s">
        <v>140</v>
      </c>
      <c r="C138" s="106" t="s">
        <v>141</v>
      </c>
      <c r="D138" s="114"/>
      <c r="E138" s="108">
        <v>443255.24</v>
      </c>
      <c r="F138" s="87">
        <f t="shared" si="2"/>
        <v>10157984.159999996</v>
      </c>
      <c r="G138" s="109"/>
      <c r="H138" s="110"/>
      <c r="I138" s="110"/>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111"/>
      <c r="AW138" s="111"/>
      <c r="AX138" s="111"/>
      <c r="AY138" s="111"/>
      <c r="AZ138" s="111"/>
      <c r="BA138" s="111"/>
      <c r="BB138" s="111"/>
      <c r="BC138" s="111"/>
      <c r="BD138" s="111"/>
      <c r="BE138" s="111"/>
      <c r="BF138" s="111"/>
      <c r="BG138" s="111"/>
      <c r="BH138" s="111"/>
    </row>
    <row r="139" spans="1:60" s="112" customFormat="1" ht="36.75" customHeight="1" x14ac:dyDescent="0.25">
      <c r="A139" s="113">
        <v>45525</v>
      </c>
      <c r="B139" s="105" t="s">
        <v>142</v>
      </c>
      <c r="C139" s="106" t="s">
        <v>143</v>
      </c>
      <c r="D139" s="114"/>
      <c r="E139" s="108">
        <v>119667.37</v>
      </c>
      <c r="F139" s="87">
        <f t="shared" si="2"/>
        <v>10038316.789999997</v>
      </c>
      <c r="G139" s="109"/>
      <c r="H139" s="110"/>
      <c r="I139" s="110"/>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1"/>
      <c r="AW139" s="111"/>
      <c r="AX139" s="111"/>
      <c r="AY139" s="111"/>
      <c r="AZ139" s="111"/>
      <c r="BA139" s="111"/>
      <c r="BB139" s="111"/>
      <c r="BC139" s="111"/>
      <c r="BD139" s="111"/>
      <c r="BE139" s="111"/>
      <c r="BF139" s="111"/>
      <c r="BG139" s="111"/>
      <c r="BH139" s="111"/>
    </row>
    <row r="140" spans="1:60" s="118" customFormat="1" ht="38.25" customHeight="1" x14ac:dyDescent="0.25">
      <c r="A140" s="113">
        <v>45525</v>
      </c>
      <c r="B140" s="105" t="s">
        <v>144</v>
      </c>
      <c r="C140" s="106" t="s">
        <v>145</v>
      </c>
      <c r="D140" s="115"/>
      <c r="E140" s="108">
        <v>2717</v>
      </c>
      <c r="F140" s="87">
        <f t="shared" si="2"/>
        <v>10035599.789999997</v>
      </c>
      <c r="G140" s="116"/>
      <c r="H140" s="117"/>
      <c r="I140" s="117"/>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row>
    <row r="141" spans="1:60" s="118" customFormat="1" ht="36" customHeight="1" x14ac:dyDescent="0.25">
      <c r="A141" s="113">
        <v>45525</v>
      </c>
      <c r="B141" s="105" t="s">
        <v>146</v>
      </c>
      <c r="C141" s="106" t="s">
        <v>147</v>
      </c>
      <c r="D141" s="115"/>
      <c r="E141" s="108">
        <v>239606.13</v>
      </c>
      <c r="F141" s="87">
        <f t="shared" si="2"/>
        <v>9795993.6599999964</v>
      </c>
      <c r="G141" s="116"/>
      <c r="H141" s="117"/>
      <c r="I141" s="117"/>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row>
    <row r="142" spans="1:60" s="118" customFormat="1" ht="63.75" customHeight="1" x14ac:dyDescent="0.25">
      <c r="A142" s="113">
        <v>45525</v>
      </c>
      <c r="B142" s="105" t="s">
        <v>148</v>
      </c>
      <c r="C142" s="106" t="s">
        <v>149</v>
      </c>
      <c r="D142" s="115"/>
      <c r="E142" s="108">
        <v>349510.63</v>
      </c>
      <c r="F142" s="87">
        <f t="shared" si="2"/>
        <v>9446483.0299999956</v>
      </c>
      <c r="G142" s="116"/>
      <c r="H142" s="117"/>
      <c r="I142" s="117"/>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row>
    <row r="143" spans="1:60" s="118" customFormat="1" ht="32.25" customHeight="1" x14ac:dyDescent="0.25">
      <c r="A143" s="113">
        <v>45525</v>
      </c>
      <c r="B143" s="105" t="s">
        <v>150</v>
      </c>
      <c r="C143" s="106" t="s">
        <v>151</v>
      </c>
      <c r="D143" s="115"/>
      <c r="E143" s="108">
        <v>58748.72</v>
      </c>
      <c r="F143" s="87">
        <f t="shared" si="2"/>
        <v>9387734.3099999949</v>
      </c>
      <c r="G143" s="116"/>
      <c r="H143" s="117"/>
      <c r="I143" s="117"/>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row>
    <row r="144" spans="1:60" s="112" customFormat="1" ht="37.5" customHeight="1" x14ac:dyDescent="0.25">
      <c r="A144" s="113">
        <v>45525</v>
      </c>
      <c r="B144" s="105" t="s">
        <v>152</v>
      </c>
      <c r="C144" s="106" t="s">
        <v>153</v>
      </c>
      <c r="D144" s="107"/>
      <c r="E144" s="108">
        <v>297240.64</v>
      </c>
      <c r="F144" s="87">
        <f t="shared" si="2"/>
        <v>9090493.6699999943</v>
      </c>
      <c r="G144" s="111"/>
      <c r="H144" s="110"/>
      <c r="I144" s="110"/>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row>
    <row r="145" spans="1:60" s="112" customFormat="1" ht="38.25" customHeight="1" x14ac:dyDescent="0.25">
      <c r="A145" s="113">
        <v>45525</v>
      </c>
      <c r="B145" s="105" t="s">
        <v>154</v>
      </c>
      <c r="C145" s="106" t="s">
        <v>155</v>
      </c>
      <c r="D145" s="107"/>
      <c r="E145" s="108">
        <v>172150.6</v>
      </c>
      <c r="F145" s="87">
        <f t="shared" si="2"/>
        <v>8918343.0699999947</v>
      </c>
      <c r="G145" s="111"/>
      <c r="H145" s="110"/>
      <c r="I145" s="110"/>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row>
    <row r="146" spans="1:60" s="112" customFormat="1" ht="36" customHeight="1" x14ac:dyDescent="0.25">
      <c r="A146" s="113">
        <v>45525</v>
      </c>
      <c r="B146" s="105" t="s">
        <v>156</v>
      </c>
      <c r="C146" s="106" t="s">
        <v>157</v>
      </c>
      <c r="D146" s="107"/>
      <c r="E146" s="108">
        <v>25289.99</v>
      </c>
      <c r="F146" s="87">
        <f t="shared" si="2"/>
        <v>8893053.0799999945</v>
      </c>
      <c r="G146" s="111"/>
      <c r="H146" s="110"/>
      <c r="I146" s="110"/>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row>
    <row r="147" spans="1:60" s="112" customFormat="1" ht="66" customHeight="1" x14ac:dyDescent="0.25">
      <c r="A147" s="113">
        <v>45525</v>
      </c>
      <c r="B147" s="105" t="s">
        <v>158</v>
      </c>
      <c r="C147" s="106" t="s">
        <v>159</v>
      </c>
      <c r="D147" s="114"/>
      <c r="E147" s="108">
        <v>121500</v>
      </c>
      <c r="F147" s="87">
        <f t="shared" si="2"/>
        <v>8771553.0799999945</v>
      </c>
      <c r="G147" s="111"/>
      <c r="H147" s="110"/>
      <c r="I147" s="110"/>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row>
    <row r="148" spans="1:60" s="112" customFormat="1" ht="45" customHeight="1" x14ac:dyDescent="0.25">
      <c r="A148" s="113">
        <v>45525</v>
      </c>
      <c r="B148" s="105" t="s">
        <v>160</v>
      </c>
      <c r="C148" s="106" t="s">
        <v>161</v>
      </c>
      <c r="D148" s="107"/>
      <c r="E148" s="108">
        <v>43040</v>
      </c>
      <c r="F148" s="87">
        <f t="shared" si="2"/>
        <v>8728513.0799999945</v>
      </c>
      <c r="G148" s="111"/>
      <c r="H148" s="110"/>
      <c r="I148" s="110"/>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row>
    <row r="149" spans="1:60" s="112" customFormat="1" ht="44.25" customHeight="1" x14ac:dyDescent="0.25">
      <c r="A149" s="119">
        <v>45525</v>
      </c>
      <c r="B149" s="105" t="s">
        <v>162</v>
      </c>
      <c r="C149" s="106" t="s">
        <v>163</v>
      </c>
      <c r="D149" s="114"/>
      <c r="E149" s="108">
        <v>8910</v>
      </c>
      <c r="F149" s="87">
        <f t="shared" si="2"/>
        <v>8719603.0799999945</v>
      </c>
      <c r="G149" s="111"/>
      <c r="H149" s="110"/>
      <c r="I149" s="110"/>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1"/>
      <c r="BG149" s="111"/>
      <c r="BH149" s="111"/>
    </row>
    <row r="150" spans="1:60" s="112" customFormat="1" ht="45.75" customHeight="1" x14ac:dyDescent="0.25">
      <c r="A150" s="119">
        <v>45525</v>
      </c>
      <c r="B150" s="105" t="s">
        <v>164</v>
      </c>
      <c r="C150" s="106" t="s">
        <v>165</v>
      </c>
      <c r="D150" s="114"/>
      <c r="E150" s="108">
        <v>11700</v>
      </c>
      <c r="F150" s="87">
        <f t="shared" si="2"/>
        <v>8707903.0799999945</v>
      </c>
      <c r="G150" s="111"/>
      <c r="H150" s="110"/>
      <c r="I150" s="110"/>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c r="BE150" s="111"/>
      <c r="BF150" s="111"/>
      <c r="BG150" s="111"/>
      <c r="BH150" s="111"/>
    </row>
    <row r="151" spans="1:60" s="112" customFormat="1" ht="55.5" customHeight="1" x14ac:dyDescent="0.25">
      <c r="A151" s="119">
        <v>45525</v>
      </c>
      <c r="B151" s="105" t="s">
        <v>166</v>
      </c>
      <c r="C151" s="106" t="s">
        <v>167</v>
      </c>
      <c r="D151" s="107"/>
      <c r="E151" s="108">
        <v>36000</v>
      </c>
      <c r="F151" s="87">
        <f t="shared" si="2"/>
        <v>8671903.0799999945</v>
      </c>
      <c r="G151" s="111"/>
      <c r="H151" s="110"/>
      <c r="I151" s="110"/>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c r="BE151" s="111"/>
      <c r="BF151" s="111"/>
      <c r="BG151" s="111"/>
      <c r="BH151" s="111"/>
    </row>
    <row r="152" spans="1:60" s="112" customFormat="1" ht="49.5" customHeight="1" x14ac:dyDescent="0.25">
      <c r="A152" s="119">
        <v>45525</v>
      </c>
      <c r="B152" s="105" t="s">
        <v>168</v>
      </c>
      <c r="C152" s="106" t="s">
        <v>169</v>
      </c>
      <c r="D152" s="107"/>
      <c r="E152" s="108">
        <v>40000.01</v>
      </c>
      <c r="F152" s="87">
        <f t="shared" si="2"/>
        <v>8631903.0699999947</v>
      </c>
      <c r="G152" s="111"/>
      <c r="H152" s="110"/>
      <c r="I152" s="110"/>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c r="BE152" s="111"/>
      <c r="BF152" s="111"/>
      <c r="BG152" s="111"/>
      <c r="BH152" s="111"/>
    </row>
    <row r="153" spans="1:60" s="112" customFormat="1" ht="45.75" customHeight="1" x14ac:dyDescent="0.25">
      <c r="A153" s="119">
        <v>45530</v>
      </c>
      <c r="B153" s="105" t="s">
        <v>170</v>
      </c>
      <c r="C153" s="106" t="s">
        <v>171</v>
      </c>
      <c r="D153" s="107"/>
      <c r="E153" s="108">
        <v>15915.87</v>
      </c>
      <c r="F153" s="87">
        <f t="shared" si="2"/>
        <v>8615987.1999999955</v>
      </c>
      <c r="G153" s="111"/>
      <c r="H153" s="110"/>
      <c r="I153" s="110"/>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c r="BD153" s="111"/>
      <c r="BE153" s="111"/>
      <c r="BF153" s="111"/>
      <c r="BG153" s="111"/>
      <c r="BH153" s="111"/>
    </row>
    <row r="154" spans="1:60" s="112" customFormat="1" ht="48" customHeight="1" x14ac:dyDescent="0.25">
      <c r="A154" s="119">
        <v>45530</v>
      </c>
      <c r="B154" s="105" t="s">
        <v>172</v>
      </c>
      <c r="C154" s="106" t="s">
        <v>173</v>
      </c>
      <c r="D154" s="107"/>
      <c r="E154" s="108">
        <v>300549.78999999998</v>
      </c>
      <c r="F154" s="87">
        <f t="shared" si="2"/>
        <v>8315437.4099999955</v>
      </c>
      <c r="G154" s="111"/>
      <c r="H154" s="110"/>
      <c r="I154" s="110"/>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c r="BE154" s="111"/>
      <c r="BF154" s="111"/>
      <c r="BG154" s="111"/>
      <c r="BH154" s="111"/>
    </row>
    <row r="155" spans="1:60" s="112" customFormat="1" ht="28.5" customHeight="1" x14ac:dyDescent="0.25">
      <c r="A155" s="119">
        <v>45530</v>
      </c>
      <c r="B155" s="105">
        <v>50492</v>
      </c>
      <c r="C155" s="106" t="s">
        <v>174</v>
      </c>
      <c r="D155" s="107"/>
      <c r="E155" s="108">
        <v>0</v>
      </c>
      <c r="F155" s="87">
        <f t="shared" si="2"/>
        <v>8315437.4099999955</v>
      </c>
      <c r="G155" s="111"/>
      <c r="H155" s="110"/>
      <c r="I155" s="110"/>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c r="BE155" s="111"/>
      <c r="BF155" s="111"/>
      <c r="BG155" s="111"/>
      <c r="BH155" s="111"/>
    </row>
    <row r="156" spans="1:60" s="112" customFormat="1" ht="36.75" customHeight="1" x14ac:dyDescent="0.25">
      <c r="A156" s="119">
        <v>45530</v>
      </c>
      <c r="B156" s="105" t="s">
        <v>175</v>
      </c>
      <c r="C156" s="106" t="s">
        <v>176</v>
      </c>
      <c r="D156" s="107"/>
      <c r="E156" s="108">
        <v>297108.58</v>
      </c>
      <c r="F156" s="87">
        <f t="shared" si="2"/>
        <v>8018328.8299999954</v>
      </c>
      <c r="G156" s="111"/>
      <c r="H156" s="110"/>
      <c r="I156" s="110"/>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c r="BE156" s="111"/>
      <c r="BF156" s="111"/>
      <c r="BG156" s="111"/>
      <c r="BH156" s="111"/>
    </row>
    <row r="157" spans="1:60" s="112" customFormat="1" ht="33" customHeight="1" x14ac:dyDescent="0.25">
      <c r="A157" s="119">
        <v>45530</v>
      </c>
      <c r="B157" s="105" t="s">
        <v>177</v>
      </c>
      <c r="C157" s="106" t="s">
        <v>178</v>
      </c>
      <c r="D157" s="107"/>
      <c r="E157" s="108">
        <v>535311.06000000006</v>
      </c>
      <c r="F157" s="87">
        <f t="shared" ref="F157:F167" si="3">F156-E157</f>
        <v>7483017.7699999958</v>
      </c>
      <c r="G157" s="111"/>
      <c r="H157" s="110"/>
      <c r="I157" s="110"/>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row>
    <row r="158" spans="1:60" s="112" customFormat="1" ht="44.25" customHeight="1" x14ac:dyDescent="0.25">
      <c r="A158" s="119">
        <v>45533</v>
      </c>
      <c r="B158" s="105" t="s">
        <v>179</v>
      </c>
      <c r="C158" s="106" t="s">
        <v>180</v>
      </c>
      <c r="D158" s="107"/>
      <c r="E158" s="108">
        <v>180785.78</v>
      </c>
      <c r="F158" s="87">
        <f t="shared" si="3"/>
        <v>7302231.9899999956</v>
      </c>
      <c r="G158" s="111"/>
      <c r="H158" s="110"/>
      <c r="I158" s="110"/>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row>
    <row r="159" spans="1:60" s="112" customFormat="1" ht="33" customHeight="1" x14ac:dyDescent="0.25">
      <c r="A159" s="119">
        <v>45533</v>
      </c>
      <c r="B159" s="105" t="s">
        <v>181</v>
      </c>
      <c r="C159" s="106" t="s">
        <v>182</v>
      </c>
      <c r="D159" s="107"/>
      <c r="E159" s="108">
        <v>298063.75</v>
      </c>
      <c r="F159" s="87">
        <f t="shared" si="3"/>
        <v>7004168.2399999956</v>
      </c>
      <c r="G159" s="111"/>
      <c r="H159" s="110"/>
      <c r="I159" s="110"/>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row>
    <row r="160" spans="1:60" s="112" customFormat="1" ht="30.75" customHeight="1" x14ac:dyDescent="0.25">
      <c r="A160" s="119">
        <v>45533</v>
      </c>
      <c r="B160" s="105" t="s">
        <v>183</v>
      </c>
      <c r="C160" s="106" t="s">
        <v>184</v>
      </c>
      <c r="D160" s="107"/>
      <c r="E160" s="108">
        <v>95324.91</v>
      </c>
      <c r="F160" s="87">
        <f t="shared" si="3"/>
        <v>6908843.3299999954</v>
      </c>
      <c r="G160" s="111"/>
      <c r="H160" s="110"/>
      <c r="I160" s="110"/>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row>
    <row r="161" spans="1:60" s="112" customFormat="1" ht="30.75" customHeight="1" x14ac:dyDescent="0.25">
      <c r="A161" s="119">
        <v>45533</v>
      </c>
      <c r="B161" s="105" t="s">
        <v>185</v>
      </c>
      <c r="C161" s="106" t="s">
        <v>186</v>
      </c>
      <c r="D161" s="107"/>
      <c r="E161" s="108">
        <v>299906.46999999997</v>
      </c>
      <c r="F161" s="87">
        <f t="shared" si="3"/>
        <v>6608936.8599999957</v>
      </c>
      <c r="G161" s="111"/>
      <c r="H161" s="110"/>
      <c r="I161" s="110"/>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row>
    <row r="162" spans="1:60" s="112" customFormat="1" ht="35.25" customHeight="1" x14ac:dyDescent="0.25">
      <c r="A162" s="119">
        <v>45533</v>
      </c>
      <c r="B162" s="105" t="s">
        <v>187</v>
      </c>
      <c r="C162" s="106" t="s">
        <v>188</v>
      </c>
      <c r="D162" s="107"/>
      <c r="E162" s="108">
        <v>16462.89</v>
      </c>
      <c r="F162" s="87">
        <f t="shared" si="3"/>
        <v>6592473.969999996</v>
      </c>
      <c r="G162" s="111"/>
      <c r="H162" s="110"/>
      <c r="I162" s="110"/>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row>
    <row r="163" spans="1:60" s="112" customFormat="1" ht="36" customHeight="1" x14ac:dyDescent="0.25">
      <c r="A163" s="119">
        <v>45533</v>
      </c>
      <c r="B163" s="105" t="s">
        <v>189</v>
      </c>
      <c r="C163" s="106" t="s">
        <v>190</v>
      </c>
      <c r="D163" s="107"/>
      <c r="E163" s="108">
        <v>209989.42</v>
      </c>
      <c r="F163" s="87">
        <f t="shared" si="3"/>
        <v>6382484.5499999961</v>
      </c>
      <c r="G163" s="111"/>
      <c r="H163" s="110"/>
      <c r="I163" s="110"/>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row>
    <row r="164" spans="1:60" s="112" customFormat="1" ht="34.5" customHeight="1" x14ac:dyDescent="0.25">
      <c r="A164" s="119">
        <v>45533</v>
      </c>
      <c r="B164" s="105" t="s">
        <v>191</v>
      </c>
      <c r="C164" s="106" t="s">
        <v>192</v>
      </c>
      <c r="D164" s="107"/>
      <c r="E164" s="108">
        <v>9492</v>
      </c>
      <c r="F164" s="87">
        <f t="shared" si="3"/>
        <v>6372992.5499999961</v>
      </c>
      <c r="G164" s="111"/>
      <c r="H164" s="110"/>
      <c r="I164" s="110"/>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c r="BE164" s="111"/>
      <c r="BF164" s="111"/>
      <c r="BG164" s="111"/>
      <c r="BH164" s="111"/>
    </row>
    <row r="165" spans="1:60" s="112" customFormat="1" ht="53.25" customHeight="1" x14ac:dyDescent="0.25">
      <c r="A165" s="119">
        <v>45533</v>
      </c>
      <c r="B165" s="105" t="s">
        <v>193</v>
      </c>
      <c r="C165" s="106" t="s">
        <v>194</v>
      </c>
      <c r="D165" s="107"/>
      <c r="E165" s="108">
        <v>18000</v>
      </c>
      <c r="F165" s="87">
        <f t="shared" si="3"/>
        <v>6354992.5499999961</v>
      </c>
      <c r="G165" s="111"/>
      <c r="H165" s="110"/>
      <c r="I165" s="110"/>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row>
    <row r="166" spans="1:60" s="112" customFormat="1" ht="33.75" customHeight="1" x14ac:dyDescent="0.25">
      <c r="A166" s="119">
        <v>45533</v>
      </c>
      <c r="B166" s="105" t="s">
        <v>195</v>
      </c>
      <c r="C166" s="106" t="s">
        <v>196</v>
      </c>
      <c r="D166" s="107"/>
      <c r="E166" s="108">
        <v>5889</v>
      </c>
      <c r="F166" s="87">
        <f t="shared" si="3"/>
        <v>6349103.5499999961</v>
      </c>
      <c r="G166" s="111"/>
      <c r="H166" s="110"/>
      <c r="I166" s="110"/>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row>
    <row r="167" spans="1:60" s="112" customFormat="1" ht="42" customHeight="1" x14ac:dyDescent="0.25">
      <c r="A167" s="119">
        <v>45533</v>
      </c>
      <c r="B167" s="105" t="s">
        <v>197</v>
      </c>
      <c r="C167" s="106" t="s">
        <v>198</v>
      </c>
      <c r="D167" s="107"/>
      <c r="E167" s="108">
        <v>45522.879999999997</v>
      </c>
      <c r="F167" s="87">
        <f t="shared" si="3"/>
        <v>6303580.6699999962</v>
      </c>
      <c r="G167" s="111"/>
      <c r="H167" s="110"/>
      <c r="I167" s="110"/>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row>
    <row r="168" spans="1:60" s="127" customFormat="1" ht="15" x14ac:dyDescent="0.25">
      <c r="A168" s="120"/>
      <c r="B168" s="121"/>
      <c r="C168" s="122"/>
      <c r="D168" s="123"/>
      <c r="E168" s="124"/>
      <c r="F168" s="125"/>
      <c r="G168" s="6"/>
      <c r="H168" s="126"/>
      <c r="I168" s="12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27" customFormat="1" ht="15" x14ac:dyDescent="0.25">
      <c r="A169" s="120"/>
      <c r="B169" s="121"/>
      <c r="C169" s="122"/>
      <c r="D169" s="123"/>
      <c r="E169" s="124"/>
      <c r="F169" s="125"/>
      <c r="G169" s="6"/>
      <c r="H169" s="126"/>
      <c r="I169" s="12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27" customFormat="1" ht="15" x14ac:dyDescent="0.25">
      <c r="A170" s="120"/>
      <c r="B170" s="121"/>
      <c r="C170" s="122"/>
      <c r="D170" s="123"/>
      <c r="E170" s="124"/>
      <c r="F170" s="125"/>
      <c r="G170" s="6"/>
      <c r="H170" s="126"/>
      <c r="I170" s="12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27" customFormat="1" ht="15" x14ac:dyDescent="0.25">
      <c r="A171" s="120"/>
      <c r="B171" s="121"/>
      <c r="C171" s="122"/>
      <c r="D171" s="123"/>
      <c r="E171" s="124"/>
      <c r="F171" s="125"/>
      <c r="G171" s="6"/>
      <c r="H171" s="126"/>
      <c r="I171" s="12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27" customFormat="1" ht="15" x14ac:dyDescent="0.25">
      <c r="A172" s="120"/>
      <c r="B172" s="121"/>
      <c r="C172" s="122"/>
      <c r="D172" s="123"/>
      <c r="E172" s="124"/>
      <c r="F172" s="125"/>
      <c r="G172" s="6"/>
      <c r="H172" s="126"/>
      <c r="I172" s="12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27" customFormat="1" ht="15" x14ac:dyDescent="0.25">
      <c r="A173" s="120"/>
      <c r="B173" s="121"/>
      <c r="C173" s="122"/>
      <c r="D173" s="123"/>
      <c r="E173" s="124"/>
      <c r="F173" s="125"/>
      <c r="G173" s="6"/>
      <c r="H173" s="126"/>
      <c r="I173" s="12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27" customFormat="1" ht="15" x14ac:dyDescent="0.25">
      <c r="A174" s="120"/>
      <c r="B174" s="121"/>
      <c r="C174" s="122"/>
      <c r="D174" s="123"/>
      <c r="E174" s="124"/>
      <c r="F174" s="125"/>
      <c r="G174" s="6"/>
      <c r="H174" s="126"/>
      <c r="I174" s="12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27" customFormat="1" ht="15" x14ac:dyDescent="0.25">
      <c r="A175" s="120"/>
      <c r="B175" s="121"/>
      <c r="C175" s="122"/>
      <c r="D175" s="123"/>
      <c r="E175" s="124"/>
      <c r="F175" s="125"/>
      <c r="G175" s="6"/>
      <c r="H175" s="126"/>
      <c r="I175" s="12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31" customFormat="1" ht="15" customHeight="1" x14ac:dyDescent="0.2">
      <c r="A176" s="35"/>
      <c r="B176" s="91"/>
      <c r="C176" s="37"/>
      <c r="D176" s="128"/>
      <c r="E176" s="128"/>
      <c r="F176" s="40"/>
      <c r="G176" s="29"/>
      <c r="H176" s="30"/>
      <c r="I176" s="30"/>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row>
    <row r="177" spans="1:60" s="31" customFormat="1" ht="15" customHeight="1" x14ac:dyDescent="0.2">
      <c r="A177" s="35"/>
      <c r="B177" s="91"/>
      <c r="C177" s="37"/>
      <c r="D177" s="128"/>
      <c r="E177" s="128"/>
      <c r="F177" s="40"/>
      <c r="G177" s="29"/>
      <c r="H177" s="30"/>
      <c r="I177" s="30"/>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row>
    <row r="178" spans="1:60" s="31" customFormat="1" ht="15" customHeight="1" x14ac:dyDescent="0.2">
      <c r="A178" s="35"/>
      <c r="B178" s="91"/>
      <c r="C178" s="37"/>
      <c r="D178" s="128"/>
      <c r="E178" s="128"/>
      <c r="F178" s="40"/>
      <c r="G178" s="29"/>
      <c r="H178" s="30"/>
      <c r="I178" s="30"/>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row>
    <row r="179" spans="1:60" s="31" customFormat="1" ht="15" customHeight="1" x14ac:dyDescent="0.2">
      <c r="A179" s="35"/>
      <c r="B179" s="91"/>
      <c r="C179" s="37"/>
      <c r="D179" s="128"/>
      <c r="E179" s="128"/>
      <c r="F179" s="40"/>
      <c r="G179" s="29"/>
      <c r="H179" s="30"/>
      <c r="I179" s="30"/>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row>
    <row r="180" spans="1:60" s="31" customFormat="1" ht="15" customHeight="1" x14ac:dyDescent="0.2">
      <c r="A180" s="35"/>
      <c r="B180" s="91"/>
      <c r="C180" s="37"/>
      <c r="D180" s="128"/>
      <c r="E180" s="128"/>
      <c r="F180" s="40"/>
      <c r="G180" s="29"/>
      <c r="H180" s="30"/>
      <c r="I180" s="30"/>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row>
    <row r="181" spans="1:60" s="31" customFormat="1" ht="15" customHeight="1" x14ac:dyDescent="0.25">
      <c r="A181" s="171" t="s">
        <v>0</v>
      </c>
      <c r="B181" s="171"/>
      <c r="C181" s="171"/>
      <c r="D181" s="171"/>
      <c r="E181" s="171"/>
      <c r="F181" s="171"/>
      <c r="G181" s="29"/>
      <c r="H181" s="30"/>
      <c r="I181" s="30"/>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row>
    <row r="182" spans="1:60" ht="15" customHeight="1" x14ac:dyDescent="0.25">
      <c r="A182" s="172" t="s">
        <v>1</v>
      </c>
      <c r="B182" s="172"/>
      <c r="C182" s="172"/>
      <c r="D182" s="172"/>
      <c r="E182" s="172"/>
      <c r="F182" s="172"/>
    </row>
    <row r="183" spans="1:60" ht="15" customHeight="1" x14ac:dyDescent="0.25">
      <c r="A183" s="173" t="s">
        <v>38</v>
      </c>
      <c r="B183" s="173"/>
      <c r="C183" s="173"/>
      <c r="D183" s="173"/>
      <c r="E183" s="173"/>
      <c r="F183" s="173"/>
    </row>
    <row r="184" spans="1:60" ht="15" customHeight="1" x14ac:dyDescent="0.25">
      <c r="A184" s="174" t="s">
        <v>3</v>
      </c>
      <c r="B184" s="174"/>
      <c r="C184" s="174"/>
      <c r="D184" s="174"/>
      <c r="E184" s="174"/>
      <c r="F184" s="174"/>
    </row>
    <row r="185" spans="1:60" ht="15" customHeight="1" x14ac:dyDescent="0.2">
      <c r="A185" s="72"/>
      <c r="B185" s="73"/>
      <c r="C185" s="1"/>
      <c r="D185" s="74"/>
      <c r="E185" s="75"/>
      <c r="F185" s="76"/>
    </row>
    <row r="186" spans="1:60" ht="15" customHeight="1" x14ac:dyDescent="0.2">
      <c r="A186" s="72"/>
      <c r="B186" s="73"/>
      <c r="C186" s="1"/>
      <c r="D186" s="74"/>
      <c r="E186" s="75"/>
      <c r="F186" s="76"/>
    </row>
    <row r="187" spans="1:60" ht="15" customHeight="1" x14ac:dyDescent="0.2">
      <c r="A187" s="175" t="s">
        <v>199</v>
      </c>
      <c r="B187" s="176"/>
      <c r="C187" s="176"/>
      <c r="D187" s="176"/>
      <c r="E187" s="176"/>
      <c r="F187" s="177"/>
    </row>
    <row r="188" spans="1:60" ht="15" customHeight="1" x14ac:dyDescent="0.2">
      <c r="A188" s="175" t="s">
        <v>32</v>
      </c>
      <c r="B188" s="176"/>
      <c r="C188" s="176"/>
      <c r="D188" s="176"/>
      <c r="E188" s="177"/>
      <c r="F188" s="77">
        <v>1786654863.6500001</v>
      </c>
    </row>
    <row r="189" spans="1:60" ht="15" customHeight="1" x14ac:dyDescent="0.2">
      <c r="A189" s="12" t="s">
        <v>6</v>
      </c>
      <c r="B189" s="12" t="s">
        <v>33</v>
      </c>
      <c r="C189" s="12" t="s">
        <v>34</v>
      </c>
      <c r="D189" s="12" t="s">
        <v>9</v>
      </c>
      <c r="E189" s="12" t="s">
        <v>10</v>
      </c>
      <c r="F189" s="12" t="s">
        <v>11</v>
      </c>
    </row>
    <row r="190" spans="1:60" ht="15" customHeight="1" x14ac:dyDescent="0.2">
      <c r="A190" s="13"/>
      <c r="B190" s="14"/>
      <c r="C190" s="15" t="s">
        <v>12</v>
      </c>
      <c r="D190" s="129">
        <v>45790605.090000004</v>
      </c>
      <c r="E190" s="78"/>
      <c r="F190" s="130">
        <f>F188+D190</f>
        <v>1832445468.74</v>
      </c>
    </row>
    <row r="191" spans="1:60" ht="15" customHeight="1" x14ac:dyDescent="0.2">
      <c r="A191" s="131"/>
      <c r="B191" s="79"/>
      <c r="C191" s="15" t="s">
        <v>200</v>
      </c>
      <c r="D191" s="129">
        <v>1031558357.99</v>
      </c>
      <c r="E191" s="78"/>
      <c r="F191" s="130">
        <f>F190+D191</f>
        <v>2864003826.73</v>
      </c>
    </row>
    <row r="192" spans="1:60" ht="15" customHeight="1" x14ac:dyDescent="0.2">
      <c r="A192" s="131"/>
      <c r="B192" s="79"/>
      <c r="C192" s="15" t="s">
        <v>201</v>
      </c>
      <c r="D192" s="129">
        <v>20379079.469999999</v>
      </c>
      <c r="E192" s="78"/>
      <c r="F192" s="130">
        <f>F191+D192</f>
        <v>2884382906.1999998</v>
      </c>
    </row>
    <row r="193" spans="1:60" ht="15" customHeight="1" x14ac:dyDescent="0.2">
      <c r="A193" s="131"/>
      <c r="B193" s="79"/>
      <c r="C193" s="15" t="s">
        <v>202</v>
      </c>
      <c r="D193" s="129"/>
      <c r="E193" s="78"/>
      <c r="F193" s="130">
        <f>F192</f>
        <v>2884382906.1999998</v>
      </c>
      <c r="G193" s="132"/>
      <c r="H193" s="133"/>
      <c r="I193" s="133"/>
      <c r="J193" s="134"/>
    </row>
    <row r="194" spans="1:60" x14ac:dyDescent="0.2">
      <c r="A194" s="131"/>
      <c r="B194" s="79"/>
      <c r="C194" s="15" t="s">
        <v>36</v>
      </c>
      <c r="D194" s="129">
        <v>61678265.219999999</v>
      </c>
      <c r="E194" s="78"/>
      <c r="F194" s="130">
        <f>F193+D194</f>
        <v>2946061171.4199996</v>
      </c>
    </row>
    <row r="195" spans="1:60" x14ac:dyDescent="0.2">
      <c r="A195" s="131"/>
      <c r="B195" s="79"/>
      <c r="C195" s="15" t="s">
        <v>36</v>
      </c>
      <c r="D195" s="135"/>
      <c r="E195" s="136">
        <v>9495079.3499999996</v>
      </c>
      <c r="F195" s="130">
        <f>F194-E195</f>
        <v>2936566092.0699997</v>
      </c>
    </row>
    <row r="196" spans="1:60" x14ac:dyDescent="0.2">
      <c r="A196" s="131"/>
      <c r="B196" s="79"/>
      <c r="C196" s="15" t="s">
        <v>203</v>
      </c>
      <c r="D196" s="137"/>
      <c r="E196" s="78"/>
      <c r="F196" s="130">
        <f>F195</f>
        <v>2936566092.0699997</v>
      </c>
      <c r="H196" s="138"/>
      <c r="I196" s="138"/>
      <c r="J196" s="139"/>
      <c r="M196" s="2"/>
    </row>
    <row r="197" spans="1:60" s="147" customFormat="1" x14ac:dyDescent="0.2">
      <c r="A197" s="140"/>
      <c r="B197" s="141"/>
      <c r="C197" s="15" t="s">
        <v>204</v>
      </c>
      <c r="D197" s="142"/>
      <c r="E197" s="143"/>
      <c r="F197" s="144">
        <f>F196</f>
        <v>2936566092.0699997</v>
      </c>
      <c r="G197" s="109"/>
      <c r="H197" s="138"/>
      <c r="I197" s="138"/>
      <c r="J197" s="145"/>
      <c r="K197" s="109"/>
      <c r="L197" s="109"/>
      <c r="M197" s="146"/>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c r="BG197" s="109"/>
      <c r="BH197" s="109"/>
    </row>
    <row r="198" spans="1:60" x14ac:dyDescent="0.2">
      <c r="A198" s="131"/>
      <c r="B198" s="79"/>
      <c r="C198" s="15" t="s">
        <v>205</v>
      </c>
      <c r="D198" s="135"/>
      <c r="E198" s="78"/>
      <c r="F198" s="130">
        <f>F197</f>
        <v>2936566092.0699997</v>
      </c>
    </row>
    <row r="199" spans="1:60" ht="15" customHeight="1" x14ac:dyDescent="0.2">
      <c r="A199" s="131"/>
      <c r="B199" s="79"/>
      <c r="C199" s="15" t="s">
        <v>206</v>
      </c>
      <c r="D199" s="135">
        <f>912171.42+0.09</f>
        <v>912171.51</v>
      </c>
      <c r="E199" s="78"/>
      <c r="F199" s="130">
        <f>F198+D199</f>
        <v>2937478263.5799999</v>
      </c>
      <c r="K199" s="1" t="s">
        <v>207</v>
      </c>
    </row>
    <row r="200" spans="1:60" ht="15" customHeight="1" x14ac:dyDescent="0.2">
      <c r="A200" s="131"/>
      <c r="B200" s="79"/>
      <c r="C200" s="15" t="s">
        <v>208</v>
      </c>
      <c r="D200" s="135">
        <v>19425.07</v>
      </c>
      <c r="E200" s="78"/>
      <c r="F200" s="130">
        <f>F199+D200</f>
        <v>2937497688.6500001</v>
      </c>
    </row>
    <row r="201" spans="1:60" ht="15" customHeight="1" x14ac:dyDescent="0.2">
      <c r="A201" s="131"/>
      <c r="B201" s="79"/>
      <c r="C201" s="15" t="s">
        <v>209</v>
      </c>
      <c r="D201" s="135">
        <v>5000</v>
      </c>
      <c r="E201" s="78"/>
      <c r="F201" s="130">
        <f>F200+D201</f>
        <v>2937502688.6500001</v>
      </c>
    </row>
    <row r="202" spans="1:60" ht="15" customHeight="1" x14ac:dyDescent="0.2">
      <c r="A202" s="131"/>
      <c r="B202" s="79"/>
      <c r="C202" s="15" t="s">
        <v>210</v>
      </c>
      <c r="D202" s="135">
        <v>54804.77</v>
      </c>
      <c r="E202" s="78"/>
      <c r="F202" s="130">
        <f>F201+D202</f>
        <v>2937557493.4200001</v>
      </c>
    </row>
    <row r="203" spans="1:60" ht="15" customHeight="1" x14ac:dyDescent="0.2">
      <c r="A203" s="131"/>
      <c r="B203" s="79"/>
      <c r="C203" s="15" t="s">
        <v>211</v>
      </c>
      <c r="D203" s="135">
        <v>70861852.900000006</v>
      </c>
      <c r="E203" s="78"/>
      <c r="F203" s="130">
        <f>F202+D203</f>
        <v>3008419346.3200002</v>
      </c>
    </row>
    <row r="204" spans="1:60" ht="15" customHeight="1" x14ac:dyDescent="0.2">
      <c r="A204" s="131"/>
      <c r="B204" s="79"/>
      <c r="C204" s="15" t="s">
        <v>212</v>
      </c>
      <c r="D204" s="135"/>
      <c r="E204" s="78">
        <v>423998.7</v>
      </c>
      <c r="F204" s="130">
        <f>F203-E204</f>
        <v>3007995347.6200004</v>
      </c>
    </row>
    <row r="205" spans="1:60" ht="15" customHeight="1" x14ac:dyDescent="0.2">
      <c r="A205" s="148"/>
      <c r="B205" s="79"/>
      <c r="C205" s="15" t="s">
        <v>213</v>
      </c>
      <c r="D205" s="135">
        <v>173488.02</v>
      </c>
      <c r="E205" s="78"/>
      <c r="F205" s="130">
        <f>F204+D205</f>
        <v>3008168835.6400003</v>
      </c>
    </row>
    <row r="206" spans="1:60" ht="36" customHeight="1" x14ac:dyDescent="0.2">
      <c r="A206" s="113">
        <v>45506</v>
      </c>
      <c r="B206" s="149" t="s">
        <v>214</v>
      </c>
      <c r="C206" s="106" t="s">
        <v>215</v>
      </c>
      <c r="D206" s="150"/>
      <c r="E206" s="108">
        <v>2815062.78</v>
      </c>
      <c r="F206" s="130">
        <f t="shared" ref="F206:F228" si="4">F205-E206</f>
        <v>3005353772.8600001</v>
      </c>
    </row>
    <row r="207" spans="1:60" ht="33.75" customHeight="1" x14ac:dyDescent="0.2">
      <c r="A207" s="113">
        <v>45506</v>
      </c>
      <c r="B207" s="149" t="s">
        <v>216</v>
      </c>
      <c r="C207" s="106" t="s">
        <v>217</v>
      </c>
      <c r="D207" s="16"/>
      <c r="E207" s="108">
        <v>2576951.75</v>
      </c>
      <c r="F207" s="130">
        <f t="shared" si="4"/>
        <v>3002776821.1100001</v>
      </c>
    </row>
    <row r="208" spans="1:60" ht="39.75" customHeight="1" x14ac:dyDescent="0.2">
      <c r="A208" s="113">
        <v>45506</v>
      </c>
      <c r="B208" s="149" t="s">
        <v>218</v>
      </c>
      <c r="C208" s="106" t="s">
        <v>219</v>
      </c>
      <c r="D208" s="16"/>
      <c r="E208" s="108">
        <v>1209405</v>
      </c>
      <c r="F208" s="130">
        <f t="shared" si="4"/>
        <v>3001567416.1100001</v>
      </c>
      <c r="G208" s="132"/>
    </row>
    <row r="209" spans="1:7" ht="35.25" customHeight="1" x14ac:dyDescent="0.2">
      <c r="A209" s="113">
        <v>45506</v>
      </c>
      <c r="B209" s="149" t="s">
        <v>220</v>
      </c>
      <c r="C209" s="106" t="s">
        <v>221</v>
      </c>
      <c r="D209" s="151"/>
      <c r="E209" s="108">
        <v>2075945.49</v>
      </c>
      <c r="F209" s="130">
        <f t="shared" si="4"/>
        <v>2999491470.6200004</v>
      </c>
    </row>
    <row r="210" spans="1:7" ht="49.5" customHeight="1" x14ac:dyDescent="0.2">
      <c r="A210" s="113">
        <v>45506</v>
      </c>
      <c r="B210" s="149" t="s">
        <v>222</v>
      </c>
      <c r="C210" s="106" t="s">
        <v>223</v>
      </c>
      <c r="D210" s="151"/>
      <c r="E210" s="108">
        <v>26222.22</v>
      </c>
      <c r="F210" s="130">
        <f t="shared" si="4"/>
        <v>2999465248.4000006</v>
      </c>
    </row>
    <row r="211" spans="1:7" ht="61.5" customHeight="1" x14ac:dyDescent="0.2">
      <c r="A211" s="113">
        <v>45506</v>
      </c>
      <c r="B211" s="149" t="s">
        <v>224</v>
      </c>
      <c r="C211" s="106" t="s">
        <v>225</v>
      </c>
      <c r="D211" s="152"/>
      <c r="E211" s="108">
        <v>9440</v>
      </c>
      <c r="F211" s="130">
        <f t="shared" si="4"/>
        <v>2999455808.4000006</v>
      </c>
    </row>
    <row r="212" spans="1:7" ht="21.75" customHeight="1" x14ac:dyDescent="0.2">
      <c r="A212" s="113"/>
      <c r="B212" s="153" t="s">
        <v>226</v>
      </c>
      <c r="C212" s="106" t="s">
        <v>174</v>
      </c>
      <c r="D212" s="152"/>
      <c r="E212" s="108">
        <v>0</v>
      </c>
      <c r="F212" s="130">
        <f t="shared" si="4"/>
        <v>2999455808.4000006</v>
      </c>
    </row>
    <row r="213" spans="1:7" ht="58.5" customHeight="1" x14ac:dyDescent="0.2">
      <c r="A213" s="113">
        <v>45506</v>
      </c>
      <c r="B213" s="149" t="s">
        <v>227</v>
      </c>
      <c r="C213" s="106" t="s">
        <v>228</v>
      </c>
      <c r="D213" s="154"/>
      <c r="E213" s="108">
        <v>35400</v>
      </c>
      <c r="F213" s="130">
        <f t="shared" si="4"/>
        <v>2999420408.4000006</v>
      </c>
    </row>
    <row r="214" spans="1:7" ht="53.25" customHeight="1" x14ac:dyDescent="0.2">
      <c r="A214" s="113">
        <v>45506</v>
      </c>
      <c r="B214" s="149" t="s">
        <v>229</v>
      </c>
      <c r="C214" s="106" t="s">
        <v>230</v>
      </c>
      <c r="D214" s="154"/>
      <c r="E214" s="108">
        <v>28320</v>
      </c>
      <c r="F214" s="130">
        <f t="shared" si="4"/>
        <v>2999392088.4000006</v>
      </c>
    </row>
    <row r="215" spans="1:7" ht="45.75" customHeight="1" x14ac:dyDescent="0.2">
      <c r="A215" s="113">
        <v>45506</v>
      </c>
      <c r="B215" s="149" t="s">
        <v>231</v>
      </c>
      <c r="C215" s="106" t="s">
        <v>232</v>
      </c>
      <c r="D215" s="154"/>
      <c r="E215" s="108">
        <v>70800</v>
      </c>
      <c r="F215" s="130">
        <f t="shared" si="4"/>
        <v>2999321288.4000006</v>
      </c>
    </row>
    <row r="216" spans="1:7" ht="55.5" customHeight="1" x14ac:dyDescent="0.2">
      <c r="A216" s="113">
        <v>45506</v>
      </c>
      <c r="B216" s="149" t="s">
        <v>233</v>
      </c>
      <c r="C216" s="106" t="s">
        <v>234</v>
      </c>
      <c r="D216" s="154"/>
      <c r="E216" s="108">
        <v>253650</v>
      </c>
      <c r="F216" s="130">
        <f t="shared" si="4"/>
        <v>2999067638.4000006</v>
      </c>
    </row>
    <row r="217" spans="1:7" ht="36.75" customHeight="1" x14ac:dyDescent="0.2">
      <c r="A217" s="113">
        <v>45509</v>
      </c>
      <c r="B217" s="149" t="s">
        <v>235</v>
      </c>
      <c r="C217" s="106" t="s">
        <v>236</v>
      </c>
      <c r="D217" s="154"/>
      <c r="E217" s="108">
        <v>10500</v>
      </c>
      <c r="F217" s="130">
        <f t="shared" si="4"/>
        <v>2999057138.4000006</v>
      </c>
      <c r="G217" s="132"/>
    </row>
    <row r="218" spans="1:7" ht="29.25" customHeight="1" x14ac:dyDescent="0.2">
      <c r="A218" s="113">
        <v>45509</v>
      </c>
      <c r="B218" s="149" t="s">
        <v>237</v>
      </c>
      <c r="C218" s="106" t="s">
        <v>238</v>
      </c>
      <c r="D218" s="154"/>
      <c r="E218" s="108">
        <v>34052.26</v>
      </c>
      <c r="F218" s="130">
        <f t="shared" si="4"/>
        <v>2999023086.1400003</v>
      </c>
      <c r="G218" s="132"/>
    </row>
    <row r="219" spans="1:7" ht="33" customHeight="1" x14ac:dyDescent="0.2">
      <c r="A219" s="113">
        <v>45509</v>
      </c>
      <c r="B219" s="149" t="s">
        <v>239</v>
      </c>
      <c r="C219" s="106" t="s">
        <v>240</v>
      </c>
      <c r="D219" s="154"/>
      <c r="E219" s="108">
        <v>180000</v>
      </c>
      <c r="F219" s="130">
        <f t="shared" si="4"/>
        <v>2998843086.1400003</v>
      </c>
      <c r="G219" s="132"/>
    </row>
    <row r="220" spans="1:7" ht="35.25" customHeight="1" x14ac:dyDescent="0.2">
      <c r="A220" s="113">
        <v>45509</v>
      </c>
      <c r="B220" s="149" t="s">
        <v>241</v>
      </c>
      <c r="C220" s="106" t="s">
        <v>242</v>
      </c>
      <c r="D220" s="154"/>
      <c r="E220" s="108">
        <v>92888.95</v>
      </c>
      <c r="F220" s="130">
        <f t="shared" si="4"/>
        <v>2998750197.1900005</v>
      </c>
    </row>
    <row r="221" spans="1:7" ht="51" customHeight="1" x14ac:dyDescent="0.2">
      <c r="A221" s="113">
        <v>45509</v>
      </c>
      <c r="B221" s="149" t="s">
        <v>243</v>
      </c>
      <c r="C221" s="106" t="s">
        <v>244</v>
      </c>
      <c r="D221" s="154"/>
      <c r="E221" s="108">
        <v>70800</v>
      </c>
      <c r="F221" s="130">
        <f t="shared" si="4"/>
        <v>2998679397.1900005</v>
      </c>
    </row>
    <row r="222" spans="1:7" ht="66.75" customHeight="1" x14ac:dyDescent="0.2">
      <c r="A222" s="113">
        <v>45509</v>
      </c>
      <c r="B222" s="149" t="s">
        <v>245</v>
      </c>
      <c r="C222" s="106" t="s">
        <v>246</v>
      </c>
      <c r="D222" s="154"/>
      <c r="E222" s="108">
        <v>26196.26</v>
      </c>
      <c r="F222" s="130">
        <f t="shared" si="4"/>
        <v>2998653200.9300003</v>
      </c>
    </row>
    <row r="223" spans="1:7" ht="54" customHeight="1" x14ac:dyDescent="0.2">
      <c r="A223" s="113">
        <v>45509</v>
      </c>
      <c r="B223" s="149" t="s">
        <v>247</v>
      </c>
      <c r="C223" s="106" t="s">
        <v>248</v>
      </c>
      <c r="D223" s="154"/>
      <c r="E223" s="108">
        <v>194700</v>
      </c>
      <c r="F223" s="130">
        <f t="shared" si="4"/>
        <v>2998458500.9300003</v>
      </c>
    </row>
    <row r="224" spans="1:7" ht="31.5" customHeight="1" x14ac:dyDescent="0.2">
      <c r="A224" s="113">
        <v>45510</v>
      </c>
      <c r="B224" s="149" t="s">
        <v>249</v>
      </c>
      <c r="C224" s="106" t="s">
        <v>250</v>
      </c>
      <c r="D224" s="154"/>
      <c r="E224" s="108">
        <v>10769.72</v>
      </c>
      <c r="F224" s="130">
        <f t="shared" si="4"/>
        <v>2998447731.2100005</v>
      </c>
    </row>
    <row r="225" spans="1:7" ht="32.25" customHeight="1" x14ac:dyDescent="0.2">
      <c r="A225" s="113">
        <v>45510</v>
      </c>
      <c r="B225" s="149" t="s">
        <v>251</v>
      </c>
      <c r="C225" s="106" t="s">
        <v>252</v>
      </c>
      <c r="D225" s="154"/>
      <c r="E225" s="108">
        <v>461560</v>
      </c>
      <c r="F225" s="130">
        <f t="shared" si="4"/>
        <v>2997986171.2100005</v>
      </c>
    </row>
    <row r="226" spans="1:7" ht="61.5" customHeight="1" x14ac:dyDescent="0.2">
      <c r="A226" s="113">
        <v>45510</v>
      </c>
      <c r="B226" s="149" t="s">
        <v>253</v>
      </c>
      <c r="C226" s="106" t="s">
        <v>254</v>
      </c>
      <c r="D226" s="154"/>
      <c r="E226" s="108">
        <v>141600</v>
      </c>
      <c r="F226" s="130">
        <f t="shared" si="4"/>
        <v>2997844571.2100005</v>
      </c>
    </row>
    <row r="227" spans="1:7" ht="44.25" customHeight="1" x14ac:dyDescent="0.2">
      <c r="A227" s="113">
        <v>45510</v>
      </c>
      <c r="B227" s="149" t="s">
        <v>255</v>
      </c>
      <c r="C227" s="106" t="s">
        <v>256</v>
      </c>
      <c r="D227" s="154"/>
      <c r="E227" s="108">
        <v>11800</v>
      </c>
      <c r="F227" s="130">
        <f t="shared" si="4"/>
        <v>2997832771.2100005</v>
      </c>
      <c r="G227" s="132"/>
    </row>
    <row r="228" spans="1:7" ht="43.5" customHeight="1" x14ac:dyDescent="0.2">
      <c r="A228" s="113">
        <v>45510</v>
      </c>
      <c r="B228" s="149" t="s">
        <v>257</v>
      </c>
      <c r="C228" s="106" t="s">
        <v>258</v>
      </c>
      <c r="D228" s="154"/>
      <c r="E228" s="108">
        <v>23600</v>
      </c>
      <c r="F228" s="130">
        <f t="shared" si="4"/>
        <v>2997809171.2100005</v>
      </c>
    </row>
    <row r="229" spans="1:7" ht="22.5" customHeight="1" x14ac:dyDescent="0.2">
      <c r="A229" s="113">
        <v>45511</v>
      </c>
      <c r="B229" s="149" t="s">
        <v>259</v>
      </c>
      <c r="C229" s="106" t="s">
        <v>174</v>
      </c>
      <c r="D229" s="154"/>
      <c r="E229" s="108">
        <v>0</v>
      </c>
      <c r="F229" s="130">
        <f>F228</f>
        <v>2997809171.2100005</v>
      </c>
    </row>
    <row r="230" spans="1:7" ht="40.5" customHeight="1" x14ac:dyDescent="0.2">
      <c r="A230" s="113">
        <v>45511</v>
      </c>
      <c r="B230" s="149" t="s">
        <v>260</v>
      </c>
      <c r="C230" s="106" t="s">
        <v>261</v>
      </c>
      <c r="D230" s="154"/>
      <c r="E230" s="108">
        <v>1751746.8</v>
      </c>
      <c r="F230" s="130">
        <f t="shared" ref="F230:F293" si="5">F229-E230</f>
        <v>2996057424.4100003</v>
      </c>
    </row>
    <row r="231" spans="1:7" ht="54" customHeight="1" x14ac:dyDescent="0.2">
      <c r="A231" s="113">
        <v>45511</v>
      </c>
      <c r="B231" s="149" t="s">
        <v>262</v>
      </c>
      <c r="C231" s="106" t="s">
        <v>263</v>
      </c>
      <c r="D231" s="154"/>
      <c r="E231" s="108">
        <v>33040</v>
      </c>
      <c r="F231" s="130">
        <f t="shared" si="5"/>
        <v>2996024384.4100003</v>
      </c>
    </row>
    <row r="232" spans="1:7" ht="51" customHeight="1" x14ac:dyDescent="0.2">
      <c r="A232" s="113">
        <v>45511</v>
      </c>
      <c r="B232" s="149" t="s">
        <v>264</v>
      </c>
      <c r="C232" s="106" t="s">
        <v>265</v>
      </c>
      <c r="D232" s="154"/>
      <c r="E232" s="108">
        <v>21240</v>
      </c>
      <c r="F232" s="130">
        <f t="shared" si="5"/>
        <v>2996003144.4100003</v>
      </c>
    </row>
    <row r="233" spans="1:7" ht="45.75" customHeight="1" x14ac:dyDescent="0.2">
      <c r="A233" s="113">
        <v>45511</v>
      </c>
      <c r="B233" s="149" t="s">
        <v>266</v>
      </c>
      <c r="C233" s="106" t="s">
        <v>267</v>
      </c>
      <c r="D233" s="155"/>
      <c r="E233" s="108">
        <v>893332.5</v>
      </c>
      <c r="F233" s="130">
        <f t="shared" si="5"/>
        <v>2995109811.9100003</v>
      </c>
      <c r="G233" s="132"/>
    </row>
    <row r="234" spans="1:7" ht="45" customHeight="1" x14ac:dyDescent="0.2">
      <c r="A234" s="113">
        <v>45511</v>
      </c>
      <c r="B234" s="149" t="s">
        <v>268</v>
      </c>
      <c r="C234" s="106" t="s">
        <v>269</v>
      </c>
      <c r="D234" s="155"/>
      <c r="E234" s="108">
        <v>111250</v>
      </c>
      <c r="F234" s="130">
        <f t="shared" si="5"/>
        <v>2994998561.9100003</v>
      </c>
      <c r="G234" s="132"/>
    </row>
    <row r="235" spans="1:7" ht="65.25" customHeight="1" x14ac:dyDescent="0.2">
      <c r="A235" s="113">
        <v>45512</v>
      </c>
      <c r="B235" s="149" t="s">
        <v>270</v>
      </c>
      <c r="C235" s="106" t="s">
        <v>271</v>
      </c>
      <c r="D235" s="155"/>
      <c r="E235" s="108">
        <v>404950</v>
      </c>
      <c r="F235" s="130">
        <f t="shared" si="5"/>
        <v>2994593611.9100003</v>
      </c>
    </row>
    <row r="236" spans="1:7" ht="54.75" customHeight="1" x14ac:dyDescent="0.2">
      <c r="A236" s="113">
        <v>45512</v>
      </c>
      <c r="B236" s="149" t="s">
        <v>272</v>
      </c>
      <c r="C236" s="106" t="s">
        <v>273</v>
      </c>
      <c r="D236" s="154"/>
      <c r="E236" s="108">
        <v>404950</v>
      </c>
      <c r="F236" s="130">
        <f t="shared" si="5"/>
        <v>2994188661.9100003</v>
      </c>
    </row>
    <row r="237" spans="1:7" ht="52.5" customHeight="1" x14ac:dyDescent="0.2">
      <c r="A237" s="113">
        <v>45513</v>
      </c>
      <c r="B237" s="149" t="s">
        <v>274</v>
      </c>
      <c r="C237" s="106" t="s">
        <v>275</v>
      </c>
      <c r="D237" s="154"/>
      <c r="E237" s="108">
        <v>404950</v>
      </c>
      <c r="F237" s="130">
        <f t="shared" si="5"/>
        <v>2993783711.9100003</v>
      </c>
    </row>
    <row r="238" spans="1:7" ht="50.25" customHeight="1" x14ac:dyDescent="0.2">
      <c r="A238" s="113">
        <v>45513</v>
      </c>
      <c r="B238" s="149" t="s">
        <v>276</v>
      </c>
      <c r="C238" s="106" t="s">
        <v>277</v>
      </c>
      <c r="D238" s="154"/>
      <c r="E238" s="108">
        <v>14986</v>
      </c>
      <c r="F238" s="130">
        <f t="shared" si="5"/>
        <v>2993768725.9100003</v>
      </c>
    </row>
    <row r="239" spans="1:7" ht="78" customHeight="1" x14ac:dyDescent="0.2">
      <c r="A239" s="113">
        <v>45513</v>
      </c>
      <c r="B239" s="149" t="s">
        <v>278</v>
      </c>
      <c r="C239" s="106" t="s">
        <v>279</v>
      </c>
      <c r="D239" s="154"/>
      <c r="E239" s="108">
        <v>885550</v>
      </c>
      <c r="F239" s="130">
        <f t="shared" si="5"/>
        <v>2992883175.9100003</v>
      </c>
    </row>
    <row r="240" spans="1:7" ht="63" customHeight="1" x14ac:dyDescent="0.2">
      <c r="A240" s="113">
        <v>45513</v>
      </c>
      <c r="B240" s="149" t="s">
        <v>280</v>
      </c>
      <c r="C240" s="106" t="s">
        <v>281</v>
      </c>
      <c r="D240" s="154"/>
      <c r="E240" s="108">
        <v>271450</v>
      </c>
      <c r="F240" s="130">
        <f t="shared" si="5"/>
        <v>2992611725.9100003</v>
      </c>
      <c r="G240" s="132"/>
    </row>
    <row r="241" spans="1:6" ht="54.75" customHeight="1" x14ac:dyDescent="0.2">
      <c r="A241" s="113">
        <v>45513</v>
      </c>
      <c r="B241" s="149" t="s">
        <v>282</v>
      </c>
      <c r="C241" s="106" t="s">
        <v>283</v>
      </c>
      <c r="D241" s="154"/>
      <c r="E241" s="108">
        <v>3508179.06</v>
      </c>
      <c r="F241" s="130">
        <f t="shared" si="5"/>
        <v>2989103546.8500004</v>
      </c>
    </row>
    <row r="242" spans="1:6" ht="52.5" customHeight="1" x14ac:dyDescent="0.2">
      <c r="A242" s="113">
        <v>45513</v>
      </c>
      <c r="B242" s="149" t="s">
        <v>284</v>
      </c>
      <c r="C242" s="106" t="s">
        <v>285</v>
      </c>
      <c r="D242" s="154"/>
      <c r="E242" s="108">
        <v>87627.89</v>
      </c>
      <c r="F242" s="130">
        <f t="shared" si="5"/>
        <v>2989015918.9600005</v>
      </c>
    </row>
    <row r="243" spans="1:6" ht="69" customHeight="1" x14ac:dyDescent="0.2">
      <c r="A243" s="113">
        <v>45513</v>
      </c>
      <c r="B243" s="149" t="s">
        <v>286</v>
      </c>
      <c r="C243" s="106" t="s">
        <v>287</v>
      </c>
      <c r="D243" s="154"/>
      <c r="E243" s="108">
        <v>271450</v>
      </c>
      <c r="F243" s="130">
        <f t="shared" si="5"/>
        <v>2988744468.9600005</v>
      </c>
    </row>
    <row r="244" spans="1:6" ht="58.5" customHeight="1" x14ac:dyDescent="0.2">
      <c r="A244" s="113">
        <v>45513</v>
      </c>
      <c r="B244" s="149" t="s">
        <v>288</v>
      </c>
      <c r="C244" s="106" t="s">
        <v>289</v>
      </c>
      <c r="D244" s="154"/>
      <c r="E244" s="108">
        <v>10937631.82</v>
      </c>
      <c r="F244" s="130">
        <f t="shared" si="5"/>
        <v>2977806837.1400003</v>
      </c>
    </row>
    <row r="245" spans="1:6" ht="64.5" customHeight="1" x14ac:dyDescent="0.2">
      <c r="A245" s="113">
        <v>45513</v>
      </c>
      <c r="B245" s="149" t="s">
        <v>290</v>
      </c>
      <c r="C245" s="106" t="s">
        <v>291</v>
      </c>
      <c r="D245" s="154"/>
      <c r="E245" s="108">
        <v>271450</v>
      </c>
      <c r="F245" s="130">
        <f t="shared" si="5"/>
        <v>2977535387.1400003</v>
      </c>
    </row>
    <row r="246" spans="1:6" ht="54.75" customHeight="1" x14ac:dyDescent="0.2">
      <c r="A246" s="113">
        <v>45513</v>
      </c>
      <c r="B246" s="149" t="s">
        <v>292</v>
      </c>
      <c r="C246" s="106" t="s">
        <v>293</v>
      </c>
      <c r="D246" s="154"/>
      <c r="E246" s="108">
        <v>3094260.4</v>
      </c>
      <c r="F246" s="130">
        <f t="shared" si="5"/>
        <v>2974441126.7400002</v>
      </c>
    </row>
    <row r="247" spans="1:6" ht="67.5" customHeight="1" x14ac:dyDescent="0.2">
      <c r="A247" s="113">
        <v>45513</v>
      </c>
      <c r="B247" s="149" t="s">
        <v>294</v>
      </c>
      <c r="C247" s="106" t="s">
        <v>295</v>
      </c>
      <c r="D247" s="154"/>
      <c r="E247" s="108">
        <v>253650</v>
      </c>
      <c r="F247" s="130">
        <f t="shared" si="5"/>
        <v>2974187476.7400002</v>
      </c>
    </row>
    <row r="248" spans="1:6" ht="74.25" customHeight="1" x14ac:dyDescent="0.2">
      <c r="A248" s="113">
        <v>45513</v>
      </c>
      <c r="B248" s="149" t="s">
        <v>296</v>
      </c>
      <c r="C248" s="106" t="s">
        <v>297</v>
      </c>
      <c r="D248" s="154"/>
      <c r="E248" s="108">
        <v>720900</v>
      </c>
      <c r="F248" s="130">
        <f t="shared" si="5"/>
        <v>2973466576.7400002</v>
      </c>
    </row>
    <row r="249" spans="1:6" ht="68.25" customHeight="1" x14ac:dyDescent="0.2">
      <c r="A249" s="113">
        <v>45513</v>
      </c>
      <c r="B249" s="149" t="s">
        <v>298</v>
      </c>
      <c r="C249" s="106" t="s">
        <v>299</v>
      </c>
      <c r="D249" s="154"/>
      <c r="E249" s="108">
        <v>59590</v>
      </c>
      <c r="F249" s="130">
        <f t="shared" si="5"/>
        <v>2973406986.7400002</v>
      </c>
    </row>
    <row r="250" spans="1:6" ht="60" customHeight="1" x14ac:dyDescent="0.2">
      <c r="A250" s="113">
        <v>45513</v>
      </c>
      <c r="B250" s="149" t="s">
        <v>300</v>
      </c>
      <c r="C250" s="106" t="s">
        <v>301</v>
      </c>
      <c r="D250" s="154"/>
      <c r="E250" s="108">
        <v>137942</v>
      </c>
      <c r="F250" s="130">
        <f t="shared" si="5"/>
        <v>2973269044.7400002</v>
      </c>
    </row>
    <row r="251" spans="1:6" ht="90.75" customHeight="1" x14ac:dyDescent="0.2">
      <c r="A251" s="113">
        <v>45513</v>
      </c>
      <c r="B251" s="149" t="s">
        <v>302</v>
      </c>
      <c r="C251" s="106" t="s">
        <v>303</v>
      </c>
      <c r="D251" s="154"/>
      <c r="E251" s="108">
        <v>707550</v>
      </c>
      <c r="F251" s="130">
        <f t="shared" si="5"/>
        <v>2972561494.7400002</v>
      </c>
    </row>
    <row r="252" spans="1:6" ht="40.5" customHeight="1" x14ac:dyDescent="0.2">
      <c r="A252" s="113">
        <v>45513</v>
      </c>
      <c r="B252" s="149" t="s">
        <v>304</v>
      </c>
      <c r="C252" s="106" t="s">
        <v>174</v>
      </c>
      <c r="D252" s="154"/>
      <c r="E252" s="108">
        <v>0</v>
      </c>
      <c r="F252" s="130">
        <f t="shared" si="5"/>
        <v>2972561494.7400002</v>
      </c>
    </row>
    <row r="253" spans="1:6" ht="79.5" customHeight="1" x14ac:dyDescent="0.2">
      <c r="A253" s="113">
        <v>45513</v>
      </c>
      <c r="B253" s="149" t="s">
        <v>305</v>
      </c>
      <c r="C253" s="106" t="s">
        <v>306</v>
      </c>
      <c r="D253" s="154"/>
      <c r="E253" s="108">
        <v>300000</v>
      </c>
      <c r="F253" s="130">
        <f t="shared" si="5"/>
        <v>2972261494.7400002</v>
      </c>
    </row>
    <row r="254" spans="1:6" ht="81.75" customHeight="1" x14ac:dyDescent="0.2">
      <c r="A254" s="113">
        <v>45516</v>
      </c>
      <c r="B254" s="149" t="s">
        <v>307</v>
      </c>
      <c r="C254" s="106" t="s">
        <v>308</v>
      </c>
      <c r="D254" s="154"/>
      <c r="E254" s="108">
        <v>743150</v>
      </c>
      <c r="F254" s="130">
        <f t="shared" si="5"/>
        <v>2971518344.7400002</v>
      </c>
    </row>
    <row r="255" spans="1:6" ht="62.25" customHeight="1" x14ac:dyDescent="0.2">
      <c r="A255" s="113">
        <v>45516</v>
      </c>
      <c r="B255" s="149" t="s">
        <v>309</v>
      </c>
      <c r="C255" s="106" t="s">
        <v>310</v>
      </c>
      <c r="D255" s="154"/>
      <c r="E255" s="108">
        <v>404950</v>
      </c>
      <c r="F255" s="130">
        <f t="shared" si="5"/>
        <v>2971113394.7400002</v>
      </c>
    </row>
    <row r="256" spans="1:6" ht="59.25" customHeight="1" x14ac:dyDescent="0.2">
      <c r="A256" s="113">
        <v>45516</v>
      </c>
      <c r="B256" s="149" t="s">
        <v>311</v>
      </c>
      <c r="C256" s="106" t="s">
        <v>312</v>
      </c>
      <c r="D256" s="154"/>
      <c r="E256" s="108">
        <v>14160</v>
      </c>
      <c r="F256" s="130">
        <f t="shared" si="5"/>
        <v>2971099234.7400002</v>
      </c>
    </row>
    <row r="257" spans="1:6" ht="70.5" customHeight="1" x14ac:dyDescent="0.2">
      <c r="A257" s="113">
        <v>45516</v>
      </c>
      <c r="B257" s="149" t="s">
        <v>313</v>
      </c>
      <c r="C257" s="106" t="s">
        <v>314</v>
      </c>
      <c r="D257" s="154"/>
      <c r="E257" s="108">
        <v>404950</v>
      </c>
      <c r="F257" s="130">
        <f t="shared" si="5"/>
        <v>2970694284.7400002</v>
      </c>
    </row>
    <row r="258" spans="1:6" ht="61.5" customHeight="1" x14ac:dyDescent="0.2">
      <c r="A258" s="113">
        <v>45516</v>
      </c>
      <c r="B258" s="149" t="s">
        <v>315</v>
      </c>
      <c r="C258" s="106" t="s">
        <v>316</v>
      </c>
      <c r="D258" s="154"/>
      <c r="E258" s="108">
        <v>129050</v>
      </c>
      <c r="F258" s="130">
        <f t="shared" si="5"/>
        <v>2970565234.7400002</v>
      </c>
    </row>
    <row r="259" spans="1:6" ht="55.5" customHeight="1" x14ac:dyDescent="0.2">
      <c r="A259" s="113">
        <v>45516</v>
      </c>
      <c r="B259" s="149" t="s">
        <v>317</v>
      </c>
      <c r="C259" s="106" t="s">
        <v>318</v>
      </c>
      <c r="D259" s="154"/>
      <c r="E259" s="108">
        <v>133500</v>
      </c>
      <c r="F259" s="130">
        <f t="shared" si="5"/>
        <v>2970431734.7400002</v>
      </c>
    </row>
    <row r="260" spans="1:6" ht="67.5" customHeight="1" x14ac:dyDescent="0.2">
      <c r="A260" s="113">
        <v>45516</v>
      </c>
      <c r="B260" s="149" t="s">
        <v>319</v>
      </c>
      <c r="C260" s="106" t="s">
        <v>320</v>
      </c>
      <c r="D260" s="154"/>
      <c r="E260" s="108">
        <v>262550</v>
      </c>
      <c r="F260" s="130">
        <f t="shared" si="5"/>
        <v>2970169184.7400002</v>
      </c>
    </row>
    <row r="261" spans="1:6" ht="63" customHeight="1" x14ac:dyDescent="0.2">
      <c r="A261" s="113">
        <v>45516</v>
      </c>
      <c r="B261" s="149" t="s">
        <v>321</v>
      </c>
      <c r="C261" s="106" t="s">
        <v>322</v>
      </c>
      <c r="D261" s="154"/>
      <c r="E261" s="108">
        <v>38008.04</v>
      </c>
      <c r="F261" s="130">
        <f t="shared" si="5"/>
        <v>2970131176.7000003</v>
      </c>
    </row>
    <row r="262" spans="1:6" ht="66" customHeight="1" x14ac:dyDescent="0.2">
      <c r="A262" s="113">
        <v>45516</v>
      </c>
      <c r="B262" s="149" t="s">
        <v>323</v>
      </c>
      <c r="C262" s="106" t="s">
        <v>324</v>
      </c>
      <c r="D262" s="154"/>
      <c r="E262" s="108">
        <v>373800</v>
      </c>
      <c r="F262" s="130">
        <f t="shared" si="5"/>
        <v>2969757376.7000003</v>
      </c>
    </row>
    <row r="263" spans="1:6" ht="33.75" customHeight="1" x14ac:dyDescent="0.2">
      <c r="A263" s="113">
        <v>45516</v>
      </c>
      <c r="B263" s="149" t="s">
        <v>325</v>
      </c>
      <c r="C263" s="106" t="s">
        <v>326</v>
      </c>
      <c r="D263" s="154"/>
      <c r="E263" s="108">
        <v>120120.99</v>
      </c>
      <c r="F263" s="130">
        <f t="shared" si="5"/>
        <v>2969637255.7100005</v>
      </c>
    </row>
    <row r="264" spans="1:6" ht="29.25" customHeight="1" x14ac:dyDescent="0.2">
      <c r="A264" s="113">
        <v>45516</v>
      </c>
      <c r="B264" s="149" t="s">
        <v>327</v>
      </c>
      <c r="C264" s="106" t="s">
        <v>328</v>
      </c>
      <c r="D264" s="154"/>
      <c r="E264" s="108">
        <v>45000</v>
      </c>
      <c r="F264" s="130">
        <f t="shared" si="5"/>
        <v>2969592255.7100005</v>
      </c>
    </row>
    <row r="265" spans="1:6" ht="30" customHeight="1" x14ac:dyDescent="0.2">
      <c r="A265" s="113">
        <v>45516</v>
      </c>
      <c r="B265" s="149" t="s">
        <v>329</v>
      </c>
      <c r="C265" s="106" t="s">
        <v>330</v>
      </c>
      <c r="D265" s="154"/>
      <c r="E265" s="108">
        <v>46735.14</v>
      </c>
      <c r="F265" s="130">
        <f t="shared" si="5"/>
        <v>2969545520.5700006</v>
      </c>
    </row>
    <row r="266" spans="1:6" ht="33" customHeight="1" x14ac:dyDescent="0.2">
      <c r="A266" s="113">
        <v>45516</v>
      </c>
      <c r="B266" s="149" t="s">
        <v>331</v>
      </c>
      <c r="C266" s="106" t="s">
        <v>332</v>
      </c>
      <c r="D266" s="154"/>
      <c r="E266" s="108">
        <v>20766.04</v>
      </c>
      <c r="F266" s="130">
        <f t="shared" si="5"/>
        <v>2969524754.5300007</v>
      </c>
    </row>
    <row r="267" spans="1:6" ht="28.5" customHeight="1" x14ac:dyDescent="0.2">
      <c r="A267" s="113">
        <v>45516</v>
      </c>
      <c r="B267" s="149" t="s">
        <v>333</v>
      </c>
      <c r="C267" s="106" t="s">
        <v>334</v>
      </c>
      <c r="D267" s="154"/>
      <c r="E267" s="108">
        <v>5800</v>
      </c>
      <c r="F267" s="130">
        <f t="shared" si="5"/>
        <v>2969518954.5300007</v>
      </c>
    </row>
    <row r="268" spans="1:6" ht="56.25" customHeight="1" x14ac:dyDescent="0.2">
      <c r="A268" s="113">
        <v>45517</v>
      </c>
      <c r="B268" s="149" t="s">
        <v>335</v>
      </c>
      <c r="C268" s="106" t="s">
        <v>336</v>
      </c>
      <c r="D268" s="154"/>
      <c r="E268" s="108">
        <v>4553.45</v>
      </c>
      <c r="F268" s="130">
        <f t="shared" si="5"/>
        <v>2969514401.0800009</v>
      </c>
    </row>
    <row r="269" spans="1:6" ht="71.25" customHeight="1" x14ac:dyDescent="0.2">
      <c r="A269" s="113">
        <v>45517</v>
      </c>
      <c r="B269" s="149" t="s">
        <v>337</v>
      </c>
      <c r="C269" s="106" t="s">
        <v>338</v>
      </c>
      <c r="D269" s="154"/>
      <c r="E269" s="108">
        <v>712000</v>
      </c>
      <c r="F269" s="130">
        <f t="shared" si="5"/>
        <v>2968802401.0800009</v>
      </c>
    </row>
    <row r="270" spans="1:6" ht="69.75" customHeight="1" x14ac:dyDescent="0.2">
      <c r="A270" s="113">
        <v>45517</v>
      </c>
      <c r="B270" s="149" t="s">
        <v>339</v>
      </c>
      <c r="C270" s="106" t="s">
        <v>340</v>
      </c>
      <c r="D270" s="154"/>
      <c r="E270" s="108">
        <v>66906</v>
      </c>
      <c r="F270" s="130">
        <f t="shared" si="5"/>
        <v>2968735495.0800009</v>
      </c>
    </row>
    <row r="271" spans="1:6" ht="53.25" customHeight="1" x14ac:dyDescent="0.2">
      <c r="A271" s="113">
        <v>45517</v>
      </c>
      <c r="B271" s="149" t="s">
        <v>341</v>
      </c>
      <c r="C271" s="106" t="s">
        <v>342</v>
      </c>
      <c r="D271" s="154"/>
      <c r="E271" s="108">
        <v>240300</v>
      </c>
      <c r="F271" s="130">
        <f t="shared" si="5"/>
        <v>2968495195.0800009</v>
      </c>
    </row>
    <row r="272" spans="1:6" ht="63" customHeight="1" x14ac:dyDescent="0.2">
      <c r="A272" s="113">
        <v>45517</v>
      </c>
      <c r="B272" s="149" t="s">
        <v>343</v>
      </c>
      <c r="C272" s="106" t="s">
        <v>344</v>
      </c>
      <c r="D272" s="154"/>
      <c r="E272" s="108">
        <v>404950</v>
      </c>
      <c r="F272" s="130">
        <f t="shared" si="5"/>
        <v>2968090245.0800009</v>
      </c>
    </row>
    <row r="273" spans="1:6" ht="52.5" customHeight="1" x14ac:dyDescent="0.2">
      <c r="A273" s="113">
        <v>45517</v>
      </c>
      <c r="B273" s="149" t="s">
        <v>345</v>
      </c>
      <c r="C273" s="106" t="s">
        <v>346</v>
      </c>
      <c r="D273" s="154"/>
      <c r="E273" s="108">
        <v>276999.96999999997</v>
      </c>
      <c r="F273" s="130">
        <f t="shared" si="5"/>
        <v>2967813245.1100011</v>
      </c>
    </row>
    <row r="274" spans="1:6" ht="69" customHeight="1" x14ac:dyDescent="0.2">
      <c r="A274" s="113">
        <v>45517</v>
      </c>
      <c r="B274" s="149" t="s">
        <v>347</v>
      </c>
      <c r="C274" s="106" t="s">
        <v>348</v>
      </c>
      <c r="D274" s="154"/>
      <c r="E274" s="108">
        <v>82709.149999999994</v>
      </c>
      <c r="F274" s="130">
        <f t="shared" si="5"/>
        <v>2967730535.960001</v>
      </c>
    </row>
    <row r="275" spans="1:6" ht="53.25" customHeight="1" x14ac:dyDescent="0.2">
      <c r="A275" s="113">
        <v>45517</v>
      </c>
      <c r="B275" s="149" t="s">
        <v>349</v>
      </c>
      <c r="C275" s="106" t="s">
        <v>350</v>
      </c>
      <c r="D275" s="154"/>
      <c r="E275" s="108">
        <v>111250</v>
      </c>
      <c r="F275" s="130">
        <f t="shared" si="5"/>
        <v>2967619285.960001</v>
      </c>
    </row>
    <row r="276" spans="1:6" ht="76.5" customHeight="1" x14ac:dyDescent="0.2">
      <c r="A276" s="113">
        <v>45517</v>
      </c>
      <c r="B276" s="149" t="s">
        <v>351</v>
      </c>
      <c r="C276" s="106" t="s">
        <v>352</v>
      </c>
      <c r="D276" s="154"/>
      <c r="E276" s="108">
        <v>51040</v>
      </c>
      <c r="F276" s="130">
        <f t="shared" si="5"/>
        <v>2967568245.960001</v>
      </c>
    </row>
    <row r="277" spans="1:6" ht="52.5" customHeight="1" x14ac:dyDescent="0.2">
      <c r="A277" s="113">
        <v>45517</v>
      </c>
      <c r="B277" s="149" t="s">
        <v>353</v>
      </c>
      <c r="C277" s="106" t="s">
        <v>354</v>
      </c>
      <c r="D277" s="154"/>
      <c r="E277" s="108">
        <v>111250</v>
      </c>
      <c r="F277" s="130">
        <f t="shared" si="5"/>
        <v>2967456995.960001</v>
      </c>
    </row>
    <row r="278" spans="1:6" ht="54.75" customHeight="1" x14ac:dyDescent="0.2">
      <c r="A278" s="113">
        <v>45517</v>
      </c>
      <c r="B278" s="149" t="s">
        <v>355</v>
      </c>
      <c r="C278" s="106" t="s">
        <v>356</v>
      </c>
      <c r="D278" s="154"/>
      <c r="E278" s="108">
        <v>1208848.73</v>
      </c>
      <c r="F278" s="130">
        <f t="shared" si="5"/>
        <v>2966248147.230001</v>
      </c>
    </row>
    <row r="279" spans="1:6" ht="75.75" customHeight="1" x14ac:dyDescent="0.2">
      <c r="A279" s="113">
        <v>45517</v>
      </c>
      <c r="B279" s="149" t="s">
        <v>357</v>
      </c>
      <c r="C279" s="106" t="s">
        <v>358</v>
      </c>
      <c r="D279" s="154"/>
      <c r="E279" s="108">
        <v>111250</v>
      </c>
      <c r="F279" s="130">
        <f t="shared" si="5"/>
        <v>2966136897.230001</v>
      </c>
    </row>
    <row r="280" spans="1:6" ht="76.5" customHeight="1" x14ac:dyDescent="0.2">
      <c r="A280" s="113">
        <v>45517</v>
      </c>
      <c r="B280" s="149" t="s">
        <v>359</v>
      </c>
      <c r="C280" s="106" t="s">
        <v>360</v>
      </c>
      <c r="D280" s="154"/>
      <c r="E280" s="108">
        <v>111250</v>
      </c>
      <c r="F280" s="130">
        <f t="shared" si="5"/>
        <v>2966025647.230001</v>
      </c>
    </row>
    <row r="281" spans="1:6" ht="48" customHeight="1" x14ac:dyDescent="0.2">
      <c r="A281" s="113">
        <v>45517</v>
      </c>
      <c r="B281" s="149" t="s">
        <v>361</v>
      </c>
      <c r="C281" s="106" t="s">
        <v>362</v>
      </c>
      <c r="D281" s="154"/>
      <c r="E281" s="108">
        <v>27012.51</v>
      </c>
      <c r="F281" s="130">
        <f t="shared" si="5"/>
        <v>2965998634.7200007</v>
      </c>
    </row>
    <row r="282" spans="1:6" ht="68.25" customHeight="1" x14ac:dyDescent="0.2">
      <c r="A282" s="113">
        <v>45517</v>
      </c>
      <c r="B282" s="149" t="s">
        <v>363</v>
      </c>
      <c r="C282" s="106" t="s">
        <v>364</v>
      </c>
      <c r="D282" s="154"/>
      <c r="E282" s="108">
        <v>262550</v>
      </c>
      <c r="F282" s="130">
        <f t="shared" si="5"/>
        <v>2965736084.7200007</v>
      </c>
    </row>
    <row r="283" spans="1:6" ht="66" customHeight="1" x14ac:dyDescent="0.2">
      <c r="A283" s="113">
        <v>45517</v>
      </c>
      <c r="B283" s="149" t="s">
        <v>365</v>
      </c>
      <c r="C283" s="106" t="s">
        <v>366</v>
      </c>
      <c r="D283" s="154"/>
      <c r="E283" s="108">
        <v>404950</v>
      </c>
      <c r="F283" s="130">
        <f t="shared" si="5"/>
        <v>2965331134.7200007</v>
      </c>
    </row>
    <row r="284" spans="1:6" ht="51" customHeight="1" x14ac:dyDescent="0.2">
      <c r="A284" s="156">
        <v>45519</v>
      </c>
      <c r="B284" s="149" t="s">
        <v>367</v>
      </c>
      <c r="C284" s="106" t="s">
        <v>368</v>
      </c>
      <c r="D284" s="154"/>
      <c r="E284" s="108">
        <v>74340</v>
      </c>
      <c r="F284" s="130">
        <f t="shared" si="5"/>
        <v>2965256794.7200007</v>
      </c>
    </row>
    <row r="285" spans="1:6" ht="61.5" customHeight="1" x14ac:dyDescent="0.2">
      <c r="A285" s="156">
        <v>45519</v>
      </c>
      <c r="B285" s="149" t="s">
        <v>369</v>
      </c>
      <c r="C285" s="106" t="s">
        <v>370</v>
      </c>
      <c r="D285" s="154"/>
      <c r="E285" s="108">
        <v>74340</v>
      </c>
      <c r="F285" s="130">
        <f t="shared" si="5"/>
        <v>2965182454.7200007</v>
      </c>
    </row>
    <row r="286" spans="1:6" ht="66" customHeight="1" x14ac:dyDescent="0.2">
      <c r="A286" s="156">
        <v>45519</v>
      </c>
      <c r="B286" s="149" t="s">
        <v>371</v>
      </c>
      <c r="C286" s="106" t="s">
        <v>372</v>
      </c>
      <c r="D286" s="154"/>
      <c r="E286" s="108">
        <v>11328</v>
      </c>
      <c r="F286" s="130">
        <f t="shared" si="5"/>
        <v>2965171126.7200007</v>
      </c>
    </row>
    <row r="287" spans="1:6" ht="61.5" customHeight="1" x14ac:dyDescent="0.2">
      <c r="A287" s="156">
        <v>45519</v>
      </c>
      <c r="B287" s="149" t="s">
        <v>373</v>
      </c>
      <c r="C287" s="106" t="s">
        <v>374</v>
      </c>
      <c r="D287" s="154"/>
      <c r="E287" s="108">
        <v>111250</v>
      </c>
      <c r="F287" s="130">
        <f t="shared" si="5"/>
        <v>2965059876.7200007</v>
      </c>
    </row>
    <row r="288" spans="1:6" ht="85.5" customHeight="1" x14ac:dyDescent="0.2">
      <c r="A288" s="156">
        <v>45519</v>
      </c>
      <c r="B288" s="149" t="s">
        <v>375</v>
      </c>
      <c r="C288" s="106" t="s">
        <v>376</v>
      </c>
      <c r="D288" s="154"/>
      <c r="E288" s="108">
        <v>5625109.6699999999</v>
      </c>
      <c r="F288" s="130">
        <f t="shared" si="5"/>
        <v>2959434767.0500007</v>
      </c>
    </row>
    <row r="289" spans="1:7" ht="59.25" customHeight="1" x14ac:dyDescent="0.2">
      <c r="A289" s="156">
        <v>45519</v>
      </c>
      <c r="B289" s="149" t="s">
        <v>377</v>
      </c>
      <c r="C289" s="106" t="s">
        <v>378</v>
      </c>
      <c r="D289" s="154"/>
      <c r="E289" s="108">
        <v>287920</v>
      </c>
      <c r="F289" s="130">
        <f t="shared" si="5"/>
        <v>2959146847.0500007</v>
      </c>
    </row>
    <row r="290" spans="1:7" ht="57" customHeight="1" x14ac:dyDescent="0.2">
      <c r="A290" s="156">
        <v>45519</v>
      </c>
      <c r="B290" s="149" t="s">
        <v>379</v>
      </c>
      <c r="C290" s="106" t="s">
        <v>380</v>
      </c>
      <c r="D290" s="154"/>
      <c r="E290" s="108">
        <v>111250</v>
      </c>
      <c r="F290" s="130">
        <f t="shared" si="5"/>
        <v>2959035597.0500007</v>
      </c>
    </row>
    <row r="291" spans="1:7" ht="54" customHeight="1" x14ac:dyDescent="0.2">
      <c r="A291" s="156">
        <v>45519</v>
      </c>
      <c r="B291" s="149" t="s">
        <v>381</v>
      </c>
      <c r="C291" s="106" t="s">
        <v>382</v>
      </c>
      <c r="D291" s="154"/>
      <c r="E291" s="108">
        <v>133500</v>
      </c>
      <c r="F291" s="130">
        <f t="shared" si="5"/>
        <v>2958902097.0500007</v>
      </c>
    </row>
    <row r="292" spans="1:7" ht="65.25" customHeight="1" x14ac:dyDescent="0.2">
      <c r="A292" s="156">
        <v>45519</v>
      </c>
      <c r="B292" s="149" t="s">
        <v>383</v>
      </c>
      <c r="C292" s="106" t="s">
        <v>384</v>
      </c>
      <c r="D292" s="155"/>
      <c r="E292" s="108">
        <v>11328</v>
      </c>
      <c r="F292" s="130">
        <f t="shared" si="5"/>
        <v>2958890769.0500007</v>
      </c>
    </row>
    <row r="293" spans="1:7" ht="43.5" customHeight="1" x14ac:dyDescent="0.2">
      <c r="A293" s="156">
        <v>45519</v>
      </c>
      <c r="B293" s="149" t="s">
        <v>385</v>
      </c>
      <c r="C293" s="106" t="s">
        <v>386</v>
      </c>
      <c r="D293" s="155"/>
      <c r="E293" s="108">
        <v>715407.8</v>
      </c>
      <c r="F293" s="130">
        <f t="shared" si="5"/>
        <v>2958175361.2500005</v>
      </c>
    </row>
    <row r="294" spans="1:7" ht="45.75" customHeight="1" x14ac:dyDescent="0.2">
      <c r="A294" s="156">
        <v>45519</v>
      </c>
      <c r="B294" s="149" t="s">
        <v>387</v>
      </c>
      <c r="C294" s="106" t="s">
        <v>388</v>
      </c>
      <c r="D294" s="155"/>
      <c r="E294" s="108">
        <v>26113244.239999998</v>
      </c>
      <c r="F294" s="130">
        <f t="shared" ref="F294:F357" si="6">F293-E294</f>
        <v>2932062117.0100007</v>
      </c>
    </row>
    <row r="295" spans="1:7" ht="39" customHeight="1" x14ac:dyDescent="0.2">
      <c r="A295" s="156">
        <v>45519</v>
      </c>
      <c r="B295" s="149" t="s">
        <v>389</v>
      </c>
      <c r="C295" s="106" t="s">
        <v>390</v>
      </c>
      <c r="D295" s="154"/>
      <c r="E295" s="108">
        <v>54286.58</v>
      </c>
      <c r="F295" s="130">
        <f t="shared" si="6"/>
        <v>2932007830.4300008</v>
      </c>
    </row>
    <row r="296" spans="1:7" ht="45" customHeight="1" x14ac:dyDescent="0.2">
      <c r="A296" s="156">
        <v>45519</v>
      </c>
      <c r="B296" s="149" t="s">
        <v>391</v>
      </c>
      <c r="C296" s="106" t="s">
        <v>392</v>
      </c>
      <c r="D296" s="154"/>
      <c r="E296" s="108">
        <v>475339.86</v>
      </c>
      <c r="F296" s="130">
        <f t="shared" si="6"/>
        <v>2931532490.5700006</v>
      </c>
    </row>
    <row r="297" spans="1:7" ht="60.75" customHeight="1" x14ac:dyDescent="0.2">
      <c r="A297" s="156">
        <v>45519</v>
      </c>
      <c r="B297" s="149" t="s">
        <v>393</v>
      </c>
      <c r="C297" s="106" t="s">
        <v>394</v>
      </c>
      <c r="D297" s="154"/>
      <c r="E297" s="108">
        <v>99120</v>
      </c>
      <c r="F297" s="130">
        <f t="shared" si="6"/>
        <v>2931433370.5700006</v>
      </c>
      <c r="G297" s="132"/>
    </row>
    <row r="298" spans="1:7" ht="54.75" customHeight="1" x14ac:dyDescent="0.2">
      <c r="A298" s="156">
        <v>45519</v>
      </c>
      <c r="B298" s="149" t="s">
        <v>395</v>
      </c>
      <c r="C298" s="106" t="s">
        <v>396</v>
      </c>
      <c r="D298" s="154"/>
      <c r="E298" s="108">
        <v>228390.47</v>
      </c>
      <c r="F298" s="130">
        <f t="shared" si="6"/>
        <v>2931204980.1000009</v>
      </c>
    </row>
    <row r="299" spans="1:7" ht="46.5" customHeight="1" x14ac:dyDescent="0.2">
      <c r="A299" s="156">
        <v>45519</v>
      </c>
      <c r="B299" s="149" t="s">
        <v>397</v>
      </c>
      <c r="C299" s="106" t="s">
        <v>398</v>
      </c>
      <c r="D299" s="154"/>
      <c r="E299" s="108">
        <v>4367980</v>
      </c>
      <c r="F299" s="130">
        <f t="shared" si="6"/>
        <v>2926837000.1000009</v>
      </c>
    </row>
    <row r="300" spans="1:7" ht="66.75" customHeight="1" x14ac:dyDescent="0.2">
      <c r="A300" s="156">
        <v>45519</v>
      </c>
      <c r="B300" s="149" t="s">
        <v>399</v>
      </c>
      <c r="C300" s="106" t="s">
        <v>400</v>
      </c>
      <c r="D300" s="154"/>
      <c r="E300" s="108">
        <v>6279836.8499999996</v>
      </c>
      <c r="F300" s="130">
        <f t="shared" si="6"/>
        <v>2920557163.250001</v>
      </c>
    </row>
    <row r="301" spans="1:7" ht="53.25" customHeight="1" x14ac:dyDescent="0.2">
      <c r="A301" s="156">
        <v>45519</v>
      </c>
      <c r="B301" s="149" t="s">
        <v>401</v>
      </c>
      <c r="C301" s="106" t="s">
        <v>402</v>
      </c>
      <c r="D301" s="154"/>
      <c r="E301" s="108">
        <v>8250860.5300000003</v>
      </c>
      <c r="F301" s="130">
        <f t="shared" si="6"/>
        <v>2912306302.7200007</v>
      </c>
    </row>
    <row r="302" spans="1:7" ht="56.25" customHeight="1" x14ac:dyDescent="0.2">
      <c r="A302" s="156">
        <v>45519</v>
      </c>
      <c r="B302" s="149" t="s">
        <v>403</v>
      </c>
      <c r="C302" s="106" t="s">
        <v>404</v>
      </c>
      <c r="D302" s="154"/>
      <c r="E302" s="108">
        <v>296000</v>
      </c>
      <c r="F302" s="130">
        <f t="shared" si="6"/>
        <v>2912010302.7200007</v>
      </c>
    </row>
    <row r="303" spans="1:7" ht="43.5" customHeight="1" x14ac:dyDescent="0.2">
      <c r="A303" s="156">
        <v>45519</v>
      </c>
      <c r="B303" s="149" t="s">
        <v>405</v>
      </c>
      <c r="C303" s="106" t="s">
        <v>406</v>
      </c>
      <c r="D303" s="154"/>
      <c r="E303" s="108">
        <v>50986.02</v>
      </c>
      <c r="F303" s="130">
        <f t="shared" si="6"/>
        <v>2911959316.7000008</v>
      </c>
    </row>
    <row r="304" spans="1:7" ht="54" customHeight="1" x14ac:dyDescent="0.2">
      <c r="A304" s="156">
        <v>45519</v>
      </c>
      <c r="B304" s="149" t="s">
        <v>407</v>
      </c>
      <c r="C304" s="106" t="s">
        <v>408</v>
      </c>
      <c r="D304" s="154"/>
      <c r="E304" s="108">
        <v>5000</v>
      </c>
      <c r="F304" s="130">
        <f t="shared" si="6"/>
        <v>2911954316.7000008</v>
      </c>
    </row>
    <row r="305" spans="1:6" ht="46.5" customHeight="1" x14ac:dyDescent="0.2">
      <c r="A305" s="156">
        <v>45524</v>
      </c>
      <c r="B305" s="149" t="s">
        <v>409</v>
      </c>
      <c r="C305" s="106" t="s">
        <v>410</v>
      </c>
      <c r="D305" s="154"/>
      <c r="E305" s="108">
        <v>49334408.369999997</v>
      </c>
      <c r="F305" s="130">
        <f t="shared" si="6"/>
        <v>2862619908.3300009</v>
      </c>
    </row>
    <row r="306" spans="1:6" ht="54" customHeight="1" x14ac:dyDescent="0.2">
      <c r="A306" s="156">
        <v>45524</v>
      </c>
      <c r="B306" s="149" t="s">
        <v>411</v>
      </c>
      <c r="C306" s="106" t="s">
        <v>412</v>
      </c>
      <c r="D306" s="154"/>
      <c r="E306" s="108">
        <v>201868.5</v>
      </c>
      <c r="F306" s="130">
        <f t="shared" si="6"/>
        <v>2862418039.8300009</v>
      </c>
    </row>
    <row r="307" spans="1:6" ht="52.5" customHeight="1" x14ac:dyDescent="0.2">
      <c r="A307" s="156">
        <v>45524</v>
      </c>
      <c r="B307" s="149" t="s">
        <v>413</v>
      </c>
      <c r="C307" s="106" t="s">
        <v>414</v>
      </c>
      <c r="D307" s="154"/>
      <c r="E307" s="108">
        <v>11800</v>
      </c>
      <c r="F307" s="130">
        <f t="shared" si="6"/>
        <v>2862406239.8300009</v>
      </c>
    </row>
    <row r="308" spans="1:6" ht="57.75" customHeight="1" x14ac:dyDescent="0.2">
      <c r="A308" s="156">
        <v>45524</v>
      </c>
      <c r="B308" s="149" t="s">
        <v>415</v>
      </c>
      <c r="C308" s="106" t="s">
        <v>416</v>
      </c>
      <c r="D308" s="154"/>
      <c r="E308" s="108">
        <v>149368.76</v>
      </c>
      <c r="F308" s="130">
        <f t="shared" si="6"/>
        <v>2862256871.0700006</v>
      </c>
    </row>
    <row r="309" spans="1:6" ht="69" customHeight="1" x14ac:dyDescent="0.2">
      <c r="A309" s="156">
        <v>45524</v>
      </c>
      <c r="B309" s="149" t="s">
        <v>417</v>
      </c>
      <c r="C309" s="106" t="s">
        <v>418</v>
      </c>
      <c r="D309" s="154"/>
      <c r="E309" s="108">
        <v>111250</v>
      </c>
      <c r="F309" s="130">
        <f t="shared" si="6"/>
        <v>2862145621.0700006</v>
      </c>
    </row>
    <row r="310" spans="1:6" ht="72" customHeight="1" x14ac:dyDescent="0.2">
      <c r="A310" s="156">
        <v>45524</v>
      </c>
      <c r="B310" s="149" t="s">
        <v>419</v>
      </c>
      <c r="C310" s="106" t="s">
        <v>420</v>
      </c>
      <c r="D310" s="154"/>
      <c r="E310" s="108">
        <v>400500</v>
      </c>
      <c r="F310" s="130">
        <f t="shared" si="6"/>
        <v>2861745121.0700006</v>
      </c>
    </row>
    <row r="311" spans="1:6" ht="66.75" customHeight="1" x14ac:dyDescent="0.2">
      <c r="A311" s="156">
        <v>45524</v>
      </c>
      <c r="B311" s="149" t="s">
        <v>421</v>
      </c>
      <c r="C311" s="106" t="s">
        <v>422</v>
      </c>
      <c r="D311" s="154"/>
      <c r="E311" s="108">
        <v>404950</v>
      </c>
      <c r="F311" s="130">
        <f t="shared" si="6"/>
        <v>2861340171.0700006</v>
      </c>
    </row>
    <row r="312" spans="1:6" ht="55.5" customHeight="1" x14ac:dyDescent="0.2">
      <c r="A312" s="156">
        <v>45524</v>
      </c>
      <c r="B312" s="149" t="s">
        <v>423</v>
      </c>
      <c r="C312" s="106" t="s">
        <v>424</v>
      </c>
      <c r="D312" s="154"/>
      <c r="E312" s="108">
        <v>24463810.920000002</v>
      </c>
      <c r="F312" s="130">
        <f t="shared" si="6"/>
        <v>2836876360.1500006</v>
      </c>
    </row>
    <row r="313" spans="1:6" ht="53.25" customHeight="1" x14ac:dyDescent="0.2">
      <c r="A313" s="156">
        <v>45524</v>
      </c>
      <c r="B313" s="149" t="s">
        <v>425</v>
      </c>
      <c r="C313" s="106" t="s">
        <v>426</v>
      </c>
      <c r="D313" s="154"/>
      <c r="E313" s="108">
        <v>270188.21000000002</v>
      </c>
      <c r="F313" s="130">
        <f t="shared" si="6"/>
        <v>2836606171.9400005</v>
      </c>
    </row>
    <row r="314" spans="1:6" ht="20.25" customHeight="1" x14ac:dyDescent="0.2">
      <c r="A314" s="156">
        <v>45524</v>
      </c>
      <c r="B314" s="149" t="s">
        <v>427</v>
      </c>
      <c r="C314" s="106" t="s">
        <v>174</v>
      </c>
      <c r="D314" s="154"/>
      <c r="E314" s="108">
        <v>0</v>
      </c>
      <c r="F314" s="130">
        <f t="shared" si="6"/>
        <v>2836606171.9400005</v>
      </c>
    </row>
    <row r="315" spans="1:6" ht="65.25" customHeight="1" x14ac:dyDescent="0.2">
      <c r="A315" s="157">
        <v>45525</v>
      </c>
      <c r="B315" s="149" t="s">
        <v>428</v>
      </c>
      <c r="C315" s="106" t="s">
        <v>429</v>
      </c>
      <c r="D315" s="154"/>
      <c r="E315" s="108">
        <v>2630100</v>
      </c>
      <c r="F315" s="130">
        <f t="shared" si="6"/>
        <v>2833976071.9400005</v>
      </c>
    </row>
    <row r="316" spans="1:6" ht="41.25" customHeight="1" x14ac:dyDescent="0.2">
      <c r="A316" s="157">
        <v>45525</v>
      </c>
      <c r="B316" s="149" t="s">
        <v>430</v>
      </c>
      <c r="C316" s="106" t="s">
        <v>431</v>
      </c>
      <c r="D316" s="154"/>
      <c r="E316" s="108">
        <v>8101297.3700000001</v>
      </c>
      <c r="F316" s="130">
        <f t="shared" si="6"/>
        <v>2825874774.5700006</v>
      </c>
    </row>
    <row r="317" spans="1:6" ht="39" customHeight="1" x14ac:dyDescent="0.2">
      <c r="A317" s="157">
        <v>45525</v>
      </c>
      <c r="B317" s="149" t="s">
        <v>432</v>
      </c>
      <c r="C317" s="106" t="s">
        <v>433</v>
      </c>
      <c r="D317" s="154"/>
      <c r="E317" s="108">
        <v>655063.16</v>
      </c>
      <c r="F317" s="130">
        <f t="shared" si="6"/>
        <v>2825219711.4100008</v>
      </c>
    </row>
    <row r="318" spans="1:6" ht="39.75" customHeight="1" x14ac:dyDescent="0.2">
      <c r="A318" s="157">
        <v>45525</v>
      </c>
      <c r="B318" s="149" t="s">
        <v>434</v>
      </c>
      <c r="C318" s="106" t="s">
        <v>435</v>
      </c>
      <c r="D318" s="154"/>
      <c r="E318" s="108">
        <v>1596269.58</v>
      </c>
      <c r="F318" s="130">
        <f t="shared" si="6"/>
        <v>2823623441.8300009</v>
      </c>
    </row>
    <row r="319" spans="1:6" ht="51" customHeight="1" x14ac:dyDescent="0.2">
      <c r="A319" s="157">
        <v>45525</v>
      </c>
      <c r="B319" s="149" t="s">
        <v>436</v>
      </c>
      <c r="C319" s="106" t="s">
        <v>437</v>
      </c>
      <c r="D319" s="154"/>
      <c r="E319" s="108">
        <v>3101964.92</v>
      </c>
      <c r="F319" s="130">
        <f t="shared" si="6"/>
        <v>2820521476.9100008</v>
      </c>
    </row>
    <row r="320" spans="1:6" ht="42" customHeight="1" x14ac:dyDescent="0.2">
      <c r="A320" s="157">
        <v>45525</v>
      </c>
      <c r="B320" s="149" t="s">
        <v>438</v>
      </c>
      <c r="C320" s="106" t="s">
        <v>439</v>
      </c>
      <c r="D320" s="154"/>
      <c r="E320" s="108">
        <v>4897752.6100000003</v>
      </c>
      <c r="F320" s="130">
        <f t="shared" si="6"/>
        <v>2815623724.3000007</v>
      </c>
    </row>
    <row r="321" spans="1:6" ht="47.25" customHeight="1" x14ac:dyDescent="0.2">
      <c r="A321" s="157">
        <v>45525</v>
      </c>
      <c r="B321" s="149" t="s">
        <v>440</v>
      </c>
      <c r="C321" s="106" t="s">
        <v>441</v>
      </c>
      <c r="D321" s="155"/>
      <c r="E321" s="108">
        <v>9895212.0399999991</v>
      </c>
      <c r="F321" s="130">
        <f t="shared" si="6"/>
        <v>2805728512.2600007</v>
      </c>
    </row>
    <row r="322" spans="1:6" ht="33.75" customHeight="1" x14ac:dyDescent="0.2">
      <c r="A322" s="157">
        <v>45525</v>
      </c>
      <c r="B322" s="149" t="s">
        <v>442</v>
      </c>
      <c r="C322" s="106" t="s">
        <v>443</v>
      </c>
      <c r="D322" s="154"/>
      <c r="E322" s="108">
        <v>8333.33</v>
      </c>
      <c r="F322" s="130">
        <f t="shared" si="6"/>
        <v>2805720178.9300008</v>
      </c>
    </row>
    <row r="323" spans="1:6" ht="44.25" customHeight="1" x14ac:dyDescent="0.2">
      <c r="A323" s="157">
        <v>45525</v>
      </c>
      <c r="B323" s="149" t="s">
        <v>444</v>
      </c>
      <c r="C323" s="106" t="s">
        <v>445</v>
      </c>
      <c r="D323" s="154"/>
      <c r="E323" s="108">
        <v>1484027.93</v>
      </c>
      <c r="F323" s="130">
        <f t="shared" si="6"/>
        <v>2804236151.000001</v>
      </c>
    </row>
    <row r="324" spans="1:6" ht="35.25" customHeight="1" x14ac:dyDescent="0.2">
      <c r="A324" s="157">
        <v>45525</v>
      </c>
      <c r="B324" s="149" t="s">
        <v>446</v>
      </c>
      <c r="C324" s="106" t="s">
        <v>447</v>
      </c>
      <c r="D324" s="154"/>
      <c r="E324" s="108">
        <v>27688.05</v>
      </c>
      <c r="F324" s="130">
        <f t="shared" si="6"/>
        <v>2804208462.9500008</v>
      </c>
    </row>
    <row r="325" spans="1:6" ht="45" customHeight="1" x14ac:dyDescent="0.2">
      <c r="A325" s="157">
        <v>45525</v>
      </c>
      <c r="B325" s="149" t="s">
        <v>448</v>
      </c>
      <c r="C325" s="106" t="s">
        <v>449</v>
      </c>
      <c r="D325" s="154"/>
      <c r="E325" s="108">
        <v>49748420.240000002</v>
      </c>
      <c r="F325" s="130">
        <f t="shared" si="6"/>
        <v>2754460042.710001</v>
      </c>
    </row>
    <row r="326" spans="1:6" ht="36.75" customHeight="1" x14ac:dyDescent="0.2">
      <c r="A326" s="157">
        <v>45525</v>
      </c>
      <c r="B326" s="149" t="s">
        <v>450</v>
      </c>
      <c r="C326" s="106" t="s">
        <v>451</v>
      </c>
      <c r="D326" s="154"/>
      <c r="E326" s="108">
        <v>17896988.77</v>
      </c>
      <c r="F326" s="130">
        <f t="shared" si="6"/>
        <v>2736563053.940001</v>
      </c>
    </row>
    <row r="327" spans="1:6" ht="42.75" customHeight="1" x14ac:dyDescent="0.2">
      <c r="A327" s="157">
        <v>45525</v>
      </c>
      <c r="B327" s="149" t="s">
        <v>452</v>
      </c>
      <c r="C327" s="106" t="s">
        <v>453</v>
      </c>
      <c r="D327" s="154"/>
      <c r="E327" s="108">
        <v>44157989</v>
      </c>
      <c r="F327" s="130">
        <f t="shared" si="6"/>
        <v>2692405064.940001</v>
      </c>
    </row>
    <row r="328" spans="1:6" ht="42" customHeight="1" x14ac:dyDescent="0.2">
      <c r="A328" s="157">
        <v>45525</v>
      </c>
      <c r="B328" s="149" t="s">
        <v>454</v>
      </c>
      <c r="C328" s="106" t="s">
        <v>455</v>
      </c>
      <c r="D328" s="154"/>
      <c r="E328" s="108">
        <v>57234637.890000001</v>
      </c>
      <c r="F328" s="130">
        <f t="shared" si="6"/>
        <v>2635170427.0500011</v>
      </c>
    </row>
    <row r="329" spans="1:6" ht="69" customHeight="1" x14ac:dyDescent="0.2">
      <c r="A329" s="157">
        <v>45526</v>
      </c>
      <c r="B329" s="149" t="s">
        <v>456</v>
      </c>
      <c r="C329" s="106" t="s">
        <v>457</v>
      </c>
      <c r="D329" s="154"/>
      <c r="E329" s="108">
        <v>8260</v>
      </c>
      <c r="F329" s="130">
        <f t="shared" si="6"/>
        <v>2635162167.0500011</v>
      </c>
    </row>
    <row r="330" spans="1:6" ht="67.5" customHeight="1" x14ac:dyDescent="0.2">
      <c r="A330" s="157">
        <v>45526</v>
      </c>
      <c r="B330" s="149" t="s">
        <v>458</v>
      </c>
      <c r="C330" s="106" t="s">
        <v>459</v>
      </c>
      <c r="D330" s="154"/>
      <c r="E330" s="108">
        <v>133500</v>
      </c>
      <c r="F330" s="130">
        <f t="shared" si="6"/>
        <v>2635028667.0500011</v>
      </c>
    </row>
    <row r="331" spans="1:6" ht="54.75" customHeight="1" x14ac:dyDescent="0.2">
      <c r="A331" s="157">
        <v>45526</v>
      </c>
      <c r="B331" s="149" t="s">
        <v>460</v>
      </c>
      <c r="C331" s="106" t="s">
        <v>461</v>
      </c>
      <c r="D331" s="154"/>
      <c r="E331" s="108">
        <v>124600</v>
      </c>
      <c r="F331" s="130">
        <f t="shared" si="6"/>
        <v>2634904067.0500011</v>
      </c>
    </row>
    <row r="332" spans="1:6" ht="59.25" customHeight="1" x14ac:dyDescent="0.2">
      <c r="A332" s="157">
        <v>45526</v>
      </c>
      <c r="B332" s="149" t="s">
        <v>462</v>
      </c>
      <c r="C332" s="106" t="s">
        <v>463</v>
      </c>
      <c r="D332" s="154"/>
      <c r="E332" s="108">
        <v>120150</v>
      </c>
      <c r="F332" s="130">
        <f t="shared" si="6"/>
        <v>2634783917.0500011</v>
      </c>
    </row>
    <row r="333" spans="1:6" ht="68.25" customHeight="1" x14ac:dyDescent="0.2">
      <c r="A333" s="157">
        <v>45526</v>
      </c>
      <c r="B333" s="149" t="s">
        <v>464</v>
      </c>
      <c r="C333" s="106" t="s">
        <v>465</v>
      </c>
      <c r="D333" s="154"/>
      <c r="E333" s="108">
        <v>267000</v>
      </c>
      <c r="F333" s="130">
        <f t="shared" si="6"/>
        <v>2634516917.0500011</v>
      </c>
    </row>
    <row r="334" spans="1:6" ht="40.5" customHeight="1" x14ac:dyDescent="0.2">
      <c r="A334" s="157">
        <v>45526</v>
      </c>
      <c r="B334" s="149" t="s">
        <v>466</v>
      </c>
      <c r="C334" s="106" t="s">
        <v>467</v>
      </c>
      <c r="D334" s="154"/>
      <c r="E334" s="108">
        <v>28847.5</v>
      </c>
      <c r="F334" s="130">
        <f t="shared" si="6"/>
        <v>2634488069.5500011</v>
      </c>
    </row>
    <row r="335" spans="1:6" ht="82.5" customHeight="1" x14ac:dyDescent="0.2">
      <c r="A335" s="157">
        <v>45526</v>
      </c>
      <c r="B335" s="149" t="s">
        <v>468</v>
      </c>
      <c r="C335" s="106" t="s">
        <v>469</v>
      </c>
      <c r="D335" s="154"/>
      <c r="E335" s="108">
        <v>471700</v>
      </c>
      <c r="F335" s="130">
        <f t="shared" si="6"/>
        <v>2634016369.5500011</v>
      </c>
    </row>
    <row r="336" spans="1:6" ht="27" customHeight="1" x14ac:dyDescent="0.2">
      <c r="A336" s="157"/>
      <c r="B336" s="149" t="s">
        <v>470</v>
      </c>
      <c r="C336" s="106" t="s">
        <v>174</v>
      </c>
      <c r="D336" s="154"/>
      <c r="E336" s="108">
        <v>0</v>
      </c>
      <c r="F336" s="130">
        <f t="shared" si="6"/>
        <v>2634016369.5500011</v>
      </c>
    </row>
    <row r="337" spans="1:6" ht="22.5" customHeight="1" x14ac:dyDescent="0.2">
      <c r="A337" s="157">
        <v>45526</v>
      </c>
      <c r="B337" s="149" t="s">
        <v>471</v>
      </c>
      <c r="C337" s="106" t="s">
        <v>174</v>
      </c>
      <c r="D337" s="154"/>
      <c r="E337" s="108">
        <v>0</v>
      </c>
      <c r="F337" s="130">
        <f t="shared" si="6"/>
        <v>2634016369.5500011</v>
      </c>
    </row>
    <row r="338" spans="1:6" ht="64.5" customHeight="1" x14ac:dyDescent="0.2">
      <c r="A338" s="157">
        <v>45526</v>
      </c>
      <c r="B338" s="149" t="s">
        <v>472</v>
      </c>
      <c r="C338" s="106" t="s">
        <v>473</v>
      </c>
      <c r="D338" s="154"/>
      <c r="E338" s="108">
        <v>511925.12</v>
      </c>
      <c r="F338" s="130">
        <f t="shared" si="6"/>
        <v>2633504444.4300013</v>
      </c>
    </row>
    <row r="339" spans="1:6" ht="59.25" customHeight="1" x14ac:dyDescent="0.2">
      <c r="A339" s="157">
        <v>45526</v>
      </c>
      <c r="B339" s="149" t="s">
        <v>474</v>
      </c>
      <c r="C339" s="106" t="s">
        <v>475</v>
      </c>
      <c r="D339" s="154"/>
      <c r="E339" s="108">
        <v>120150</v>
      </c>
      <c r="F339" s="130">
        <f t="shared" si="6"/>
        <v>2633384294.4300013</v>
      </c>
    </row>
    <row r="340" spans="1:6" ht="33.75" customHeight="1" x14ac:dyDescent="0.2">
      <c r="A340" s="157">
        <v>45527</v>
      </c>
      <c r="B340" s="149" t="s">
        <v>476</v>
      </c>
      <c r="C340" s="106" t="s">
        <v>477</v>
      </c>
      <c r="D340" s="154"/>
      <c r="E340" s="108">
        <v>4629264</v>
      </c>
      <c r="F340" s="130">
        <f t="shared" si="6"/>
        <v>2628755030.4300013</v>
      </c>
    </row>
    <row r="341" spans="1:6" ht="39" customHeight="1" x14ac:dyDescent="0.2">
      <c r="A341" s="157">
        <v>45527</v>
      </c>
      <c r="B341" s="149" t="s">
        <v>478</v>
      </c>
      <c r="C341" s="106" t="s">
        <v>479</v>
      </c>
      <c r="D341" s="154"/>
      <c r="E341" s="108">
        <v>80773</v>
      </c>
      <c r="F341" s="130">
        <f t="shared" si="6"/>
        <v>2628674257.4300013</v>
      </c>
    </row>
    <row r="342" spans="1:6" ht="45.75" customHeight="1" x14ac:dyDescent="0.2">
      <c r="A342" s="157">
        <v>45527</v>
      </c>
      <c r="B342" s="149" t="s">
        <v>480</v>
      </c>
      <c r="C342" s="106" t="s">
        <v>481</v>
      </c>
      <c r="D342" s="154"/>
      <c r="E342" s="108">
        <v>31556.38</v>
      </c>
      <c r="F342" s="130">
        <f t="shared" si="6"/>
        <v>2628642701.0500011</v>
      </c>
    </row>
    <row r="343" spans="1:6" ht="67.5" customHeight="1" x14ac:dyDescent="0.2">
      <c r="A343" s="157">
        <v>45530</v>
      </c>
      <c r="B343" s="149" t="s">
        <v>482</v>
      </c>
      <c r="C343" s="106" t="s">
        <v>483</v>
      </c>
      <c r="D343" s="155"/>
      <c r="E343" s="108">
        <v>4529409.2</v>
      </c>
      <c r="F343" s="130">
        <f t="shared" si="6"/>
        <v>2624113291.8500013</v>
      </c>
    </row>
    <row r="344" spans="1:6" ht="81.75" customHeight="1" x14ac:dyDescent="0.2">
      <c r="A344" s="157">
        <v>45530</v>
      </c>
      <c r="B344" s="149" t="s">
        <v>484</v>
      </c>
      <c r="C344" s="106" t="s">
        <v>485</v>
      </c>
      <c r="D344" s="154"/>
      <c r="E344" s="108">
        <v>82073.320000000007</v>
      </c>
      <c r="F344" s="130">
        <f t="shared" si="6"/>
        <v>2624031218.5300012</v>
      </c>
    </row>
    <row r="345" spans="1:6" ht="61.5" customHeight="1" x14ac:dyDescent="0.2">
      <c r="A345" s="157">
        <v>45531</v>
      </c>
      <c r="B345" s="149" t="s">
        <v>486</v>
      </c>
      <c r="C345" s="106" t="s">
        <v>487</v>
      </c>
      <c r="D345" s="154"/>
      <c r="E345" s="108">
        <v>137950</v>
      </c>
      <c r="F345" s="130">
        <f t="shared" si="6"/>
        <v>2623893268.5300012</v>
      </c>
    </row>
    <row r="346" spans="1:6" ht="57.75" customHeight="1" x14ac:dyDescent="0.2">
      <c r="A346" s="157">
        <v>45531</v>
      </c>
      <c r="B346" s="149" t="s">
        <v>488</v>
      </c>
      <c r="C346" s="106" t="s">
        <v>489</v>
      </c>
      <c r="D346" s="154"/>
      <c r="E346" s="108">
        <v>141600</v>
      </c>
      <c r="F346" s="130">
        <f t="shared" si="6"/>
        <v>2623751668.5300012</v>
      </c>
    </row>
    <row r="347" spans="1:6" ht="52.5" customHeight="1" x14ac:dyDescent="0.2">
      <c r="A347" s="157">
        <v>45531</v>
      </c>
      <c r="B347" s="149" t="s">
        <v>490</v>
      </c>
      <c r="C347" s="106" t="s">
        <v>491</v>
      </c>
      <c r="D347" s="154"/>
      <c r="E347" s="108">
        <v>137950</v>
      </c>
      <c r="F347" s="130">
        <f t="shared" si="6"/>
        <v>2623613718.5300012</v>
      </c>
    </row>
    <row r="348" spans="1:6" ht="44.25" customHeight="1" x14ac:dyDescent="0.2">
      <c r="A348" s="157">
        <v>45531</v>
      </c>
      <c r="B348" s="149" t="s">
        <v>492</v>
      </c>
      <c r="C348" s="106" t="s">
        <v>493</v>
      </c>
      <c r="D348" s="154"/>
      <c r="E348" s="108">
        <v>61360</v>
      </c>
      <c r="F348" s="130">
        <f t="shared" si="6"/>
        <v>2623552358.5300012</v>
      </c>
    </row>
    <row r="349" spans="1:6" ht="54.75" customHeight="1" x14ac:dyDescent="0.2">
      <c r="A349" s="157">
        <v>45531</v>
      </c>
      <c r="B349" s="149" t="s">
        <v>494</v>
      </c>
      <c r="C349" s="106" t="s">
        <v>495</v>
      </c>
      <c r="D349" s="154"/>
      <c r="E349" s="108">
        <v>111250</v>
      </c>
      <c r="F349" s="130">
        <f t="shared" si="6"/>
        <v>2623441108.5300012</v>
      </c>
    </row>
    <row r="350" spans="1:6" ht="69.75" customHeight="1" x14ac:dyDescent="0.2">
      <c r="A350" s="157">
        <v>45531</v>
      </c>
      <c r="B350" s="149" t="s">
        <v>496</v>
      </c>
      <c r="C350" s="106" t="s">
        <v>497</v>
      </c>
      <c r="D350" s="154"/>
      <c r="E350" s="108">
        <v>271450</v>
      </c>
      <c r="F350" s="130">
        <f t="shared" si="6"/>
        <v>2623169658.5300012</v>
      </c>
    </row>
    <row r="351" spans="1:6" ht="65.25" customHeight="1" x14ac:dyDescent="0.2">
      <c r="A351" s="157">
        <v>45531</v>
      </c>
      <c r="B351" s="149" t="s">
        <v>498</v>
      </c>
      <c r="C351" s="106" t="s">
        <v>499</v>
      </c>
      <c r="D351" s="154"/>
      <c r="E351" s="108">
        <v>137950</v>
      </c>
      <c r="F351" s="130">
        <f t="shared" si="6"/>
        <v>2623031708.5300012</v>
      </c>
    </row>
    <row r="352" spans="1:6" ht="75.75" customHeight="1" x14ac:dyDescent="0.2">
      <c r="A352" s="157">
        <v>45531</v>
      </c>
      <c r="B352" s="149" t="s">
        <v>500</v>
      </c>
      <c r="C352" s="106" t="s">
        <v>501</v>
      </c>
      <c r="D352" s="154"/>
      <c r="E352" s="108">
        <v>734250</v>
      </c>
      <c r="F352" s="130">
        <f t="shared" si="6"/>
        <v>2622297458.5300012</v>
      </c>
    </row>
    <row r="353" spans="1:6" ht="75.75" customHeight="1" x14ac:dyDescent="0.2">
      <c r="A353" s="157">
        <v>45531</v>
      </c>
      <c r="B353" s="149" t="s">
        <v>502</v>
      </c>
      <c r="C353" s="106" t="s">
        <v>503</v>
      </c>
      <c r="D353" s="154"/>
      <c r="E353" s="108">
        <v>707550</v>
      </c>
      <c r="F353" s="130">
        <f t="shared" si="6"/>
        <v>2621589908.5300012</v>
      </c>
    </row>
    <row r="354" spans="1:6" ht="55.5" customHeight="1" x14ac:dyDescent="0.2">
      <c r="A354" s="157">
        <v>45531</v>
      </c>
      <c r="B354" s="149" t="s">
        <v>504</v>
      </c>
      <c r="C354" s="106" t="s">
        <v>505</v>
      </c>
      <c r="D354" s="154"/>
      <c r="E354" s="108">
        <v>111250</v>
      </c>
      <c r="F354" s="130">
        <f t="shared" si="6"/>
        <v>2621478658.5300012</v>
      </c>
    </row>
    <row r="355" spans="1:6" ht="81.75" customHeight="1" x14ac:dyDescent="0.2">
      <c r="A355" s="157">
        <v>45531</v>
      </c>
      <c r="B355" s="149" t="s">
        <v>506</v>
      </c>
      <c r="C355" s="106" t="s">
        <v>507</v>
      </c>
      <c r="D355" s="154"/>
      <c r="E355" s="108">
        <v>387150</v>
      </c>
      <c r="F355" s="130">
        <f t="shared" si="6"/>
        <v>2621091508.5300012</v>
      </c>
    </row>
    <row r="356" spans="1:6" ht="53.25" customHeight="1" x14ac:dyDescent="0.2">
      <c r="A356" s="157">
        <v>45531</v>
      </c>
      <c r="B356" s="149" t="s">
        <v>508</v>
      </c>
      <c r="C356" s="106" t="s">
        <v>509</v>
      </c>
      <c r="D356" s="154"/>
      <c r="E356" s="108">
        <v>137950</v>
      </c>
      <c r="F356" s="130">
        <f t="shared" si="6"/>
        <v>2620953558.5300012</v>
      </c>
    </row>
    <row r="357" spans="1:6" ht="62.25" customHeight="1" x14ac:dyDescent="0.2">
      <c r="A357" s="157">
        <v>45531</v>
      </c>
      <c r="B357" s="149" t="s">
        <v>510</v>
      </c>
      <c r="C357" s="106" t="s">
        <v>511</v>
      </c>
      <c r="D357" s="154"/>
      <c r="E357" s="108">
        <v>20471</v>
      </c>
      <c r="F357" s="130">
        <f t="shared" si="6"/>
        <v>2620933087.5300012</v>
      </c>
    </row>
    <row r="358" spans="1:6" ht="56.25" customHeight="1" x14ac:dyDescent="0.2">
      <c r="A358" s="157">
        <v>45531</v>
      </c>
      <c r="B358" s="149" t="s">
        <v>512</v>
      </c>
      <c r="C358" s="106" t="s">
        <v>513</v>
      </c>
      <c r="D358" s="154"/>
      <c r="E358" s="108">
        <v>799175</v>
      </c>
      <c r="F358" s="130">
        <f t="shared" ref="F358:F394" si="7">F357-E358</f>
        <v>2620133912.5300012</v>
      </c>
    </row>
    <row r="359" spans="1:6" ht="77.25" customHeight="1" x14ac:dyDescent="0.2">
      <c r="A359" s="157">
        <v>45531</v>
      </c>
      <c r="B359" s="149" t="s">
        <v>514</v>
      </c>
      <c r="C359" s="106" t="s">
        <v>515</v>
      </c>
      <c r="D359" s="154"/>
      <c r="E359" s="108">
        <v>62586.45</v>
      </c>
      <c r="F359" s="130">
        <f t="shared" si="7"/>
        <v>2620071326.0800014</v>
      </c>
    </row>
    <row r="360" spans="1:6" ht="77.25" customHeight="1" x14ac:dyDescent="0.2">
      <c r="A360" s="157">
        <v>45531</v>
      </c>
      <c r="B360" s="149" t="s">
        <v>516</v>
      </c>
      <c r="C360" s="106" t="s">
        <v>517</v>
      </c>
      <c r="D360" s="154"/>
      <c r="E360" s="108">
        <v>404950</v>
      </c>
      <c r="F360" s="130">
        <f t="shared" si="7"/>
        <v>2619666376.0800014</v>
      </c>
    </row>
    <row r="361" spans="1:6" ht="60.75" customHeight="1" x14ac:dyDescent="0.2">
      <c r="A361" s="157">
        <v>45531</v>
      </c>
      <c r="B361" s="149" t="s">
        <v>518</v>
      </c>
      <c r="C361" s="106" t="s">
        <v>519</v>
      </c>
      <c r="D361" s="154"/>
      <c r="E361" s="108">
        <v>799175</v>
      </c>
      <c r="F361" s="130">
        <f t="shared" si="7"/>
        <v>2618867201.0800014</v>
      </c>
    </row>
    <row r="362" spans="1:6" ht="57.75" customHeight="1" x14ac:dyDescent="0.2">
      <c r="A362" s="157">
        <v>45531</v>
      </c>
      <c r="B362" s="149" t="s">
        <v>520</v>
      </c>
      <c r="C362" s="106" t="s">
        <v>521</v>
      </c>
      <c r="D362" s="154"/>
      <c r="E362" s="108">
        <v>67189.36</v>
      </c>
      <c r="F362" s="130">
        <f t="shared" si="7"/>
        <v>2618800011.7200012</v>
      </c>
    </row>
    <row r="363" spans="1:6" ht="61.5" customHeight="1" x14ac:dyDescent="0.2">
      <c r="A363" s="157">
        <v>45531</v>
      </c>
      <c r="B363" s="149" t="s">
        <v>522</v>
      </c>
      <c r="C363" s="106" t="s">
        <v>523</v>
      </c>
      <c r="D363" s="154"/>
      <c r="E363" s="108">
        <v>5748276.3600000003</v>
      </c>
      <c r="F363" s="130">
        <f t="shared" si="7"/>
        <v>2613051735.3600011</v>
      </c>
    </row>
    <row r="364" spans="1:6" ht="68.25" customHeight="1" x14ac:dyDescent="0.2">
      <c r="A364" s="157">
        <v>45531</v>
      </c>
      <c r="B364" s="149" t="s">
        <v>524</v>
      </c>
      <c r="C364" s="106" t="s">
        <v>525</v>
      </c>
      <c r="D364" s="154"/>
      <c r="E364" s="108">
        <v>271450</v>
      </c>
      <c r="F364" s="130">
        <f t="shared" si="7"/>
        <v>2612780285.3600011</v>
      </c>
    </row>
    <row r="365" spans="1:6" ht="68.25" customHeight="1" x14ac:dyDescent="0.2">
      <c r="A365" s="157">
        <v>45531</v>
      </c>
      <c r="B365" s="149" t="s">
        <v>526</v>
      </c>
      <c r="C365" s="106" t="s">
        <v>527</v>
      </c>
      <c r="D365" s="154"/>
      <c r="E365" s="108">
        <v>236000</v>
      </c>
      <c r="F365" s="130">
        <f t="shared" si="7"/>
        <v>2612544285.3600011</v>
      </c>
    </row>
    <row r="366" spans="1:6" ht="29.25" customHeight="1" x14ac:dyDescent="0.2">
      <c r="A366" s="157">
        <v>45531</v>
      </c>
      <c r="B366" s="149" t="s">
        <v>528</v>
      </c>
      <c r="C366" s="106" t="s">
        <v>174</v>
      </c>
      <c r="D366" s="154"/>
      <c r="E366" s="108">
        <v>0</v>
      </c>
      <c r="F366" s="130">
        <f t="shared" si="7"/>
        <v>2612544285.3600011</v>
      </c>
    </row>
    <row r="367" spans="1:6" ht="56.25" customHeight="1" x14ac:dyDescent="0.2">
      <c r="A367" s="157">
        <v>45531</v>
      </c>
      <c r="B367" s="149" t="s">
        <v>529</v>
      </c>
      <c r="C367" s="106" t="s">
        <v>530</v>
      </c>
      <c r="D367" s="154"/>
      <c r="E367" s="108">
        <v>303000</v>
      </c>
      <c r="F367" s="130">
        <f t="shared" si="7"/>
        <v>2612241285.3600011</v>
      </c>
    </row>
    <row r="368" spans="1:6" ht="53.25" customHeight="1" x14ac:dyDescent="0.2">
      <c r="A368" s="157">
        <v>45531</v>
      </c>
      <c r="B368" s="149" t="s">
        <v>531</v>
      </c>
      <c r="C368" s="106" t="s">
        <v>532</v>
      </c>
      <c r="D368" s="154"/>
      <c r="E368" s="108">
        <v>111250</v>
      </c>
      <c r="F368" s="130">
        <f t="shared" si="7"/>
        <v>2612130035.3600011</v>
      </c>
    </row>
    <row r="369" spans="1:10" ht="60" customHeight="1" x14ac:dyDescent="0.2">
      <c r="A369" s="157">
        <v>45531</v>
      </c>
      <c r="B369" s="149" t="s">
        <v>533</v>
      </c>
      <c r="C369" s="106" t="s">
        <v>534</v>
      </c>
      <c r="D369" s="154"/>
      <c r="E369" s="108">
        <v>93450</v>
      </c>
      <c r="F369" s="130">
        <f t="shared" si="7"/>
        <v>2612036585.3600011</v>
      </c>
    </row>
    <row r="370" spans="1:10" ht="50.25" customHeight="1" x14ac:dyDescent="0.2">
      <c r="A370" s="157">
        <v>45531</v>
      </c>
      <c r="B370" s="149" t="s">
        <v>535</v>
      </c>
      <c r="C370" s="106" t="s">
        <v>536</v>
      </c>
      <c r="D370" s="154"/>
      <c r="E370" s="108">
        <v>111250</v>
      </c>
      <c r="F370" s="130">
        <f t="shared" si="7"/>
        <v>2611925335.3600011</v>
      </c>
    </row>
    <row r="371" spans="1:10" ht="33.75" customHeight="1" x14ac:dyDescent="0.2">
      <c r="A371" s="157">
        <v>45531</v>
      </c>
      <c r="B371" s="149" t="s">
        <v>537</v>
      </c>
      <c r="C371" s="106" t="s">
        <v>538</v>
      </c>
      <c r="D371" s="154"/>
      <c r="E371" s="108">
        <v>1444054.04</v>
      </c>
      <c r="F371" s="130">
        <f t="shared" si="7"/>
        <v>2610481281.3200011</v>
      </c>
    </row>
    <row r="372" spans="1:10" ht="38.25" customHeight="1" x14ac:dyDescent="0.2">
      <c r="A372" s="157">
        <v>45531</v>
      </c>
      <c r="B372" s="149" t="s">
        <v>539</v>
      </c>
      <c r="C372" s="106" t="s">
        <v>540</v>
      </c>
      <c r="D372" s="154"/>
      <c r="E372" s="108">
        <v>1076300</v>
      </c>
      <c r="F372" s="130">
        <f t="shared" si="7"/>
        <v>2609404981.3200011</v>
      </c>
    </row>
    <row r="373" spans="1:10" ht="33.75" customHeight="1" x14ac:dyDescent="0.2">
      <c r="A373" s="157">
        <v>45531</v>
      </c>
      <c r="B373" s="149" t="s">
        <v>541</v>
      </c>
      <c r="C373" s="106" t="s">
        <v>542</v>
      </c>
      <c r="D373" s="154"/>
      <c r="E373" s="108">
        <v>310000</v>
      </c>
      <c r="F373" s="130">
        <f t="shared" si="7"/>
        <v>2609094981.3200011</v>
      </c>
    </row>
    <row r="374" spans="1:10" ht="77.25" customHeight="1" x14ac:dyDescent="0.2">
      <c r="A374" s="157">
        <v>45531</v>
      </c>
      <c r="B374" s="149" t="s">
        <v>543</v>
      </c>
      <c r="C374" s="106" t="s">
        <v>544</v>
      </c>
      <c r="D374" s="154"/>
      <c r="E374" s="108">
        <v>271450</v>
      </c>
      <c r="F374" s="130">
        <f t="shared" si="7"/>
        <v>2608823531.3200011</v>
      </c>
    </row>
    <row r="375" spans="1:10" ht="52.5" customHeight="1" x14ac:dyDescent="0.2">
      <c r="A375" s="157">
        <v>45531</v>
      </c>
      <c r="B375" s="149" t="s">
        <v>545</v>
      </c>
      <c r="C375" s="106" t="s">
        <v>546</v>
      </c>
      <c r="D375" s="154"/>
      <c r="E375" s="108">
        <v>137950</v>
      </c>
      <c r="F375" s="130">
        <f t="shared" si="7"/>
        <v>2608685581.3200011</v>
      </c>
    </row>
    <row r="376" spans="1:10" ht="92.25" customHeight="1" x14ac:dyDescent="0.2">
      <c r="A376" s="157">
        <v>45531</v>
      </c>
      <c r="B376" s="149" t="s">
        <v>547</v>
      </c>
      <c r="C376" s="106" t="s">
        <v>548</v>
      </c>
      <c r="D376" s="154"/>
      <c r="E376" s="108">
        <v>3849510</v>
      </c>
      <c r="F376" s="130">
        <f t="shared" si="7"/>
        <v>2604836071.3200011</v>
      </c>
    </row>
    <row r="377" spans="1:10" ht="62.25" customHeight="1" x14ac:dyDescent="0.2">
      <c r="A377" s="157">
        <v>45531</v>
      </c>
      <c r="B377" s="149" t="s">
        <v>549</v>
      </c>
      <c r="C377" s="106" t="s">
        <v>550</v>
      </c>
      <c r="D377" s="154"/>
      <c r="E377" s="108">
        <v>133500</v>
      </c>
      <c r="F377" s="130">
        <f t="shared" si="7"/>
        <v>2604702571.3200011</v>
      </c>
    </row>
    <row r="378" spans="1:10" ht="57.75" customHeight="1" x14ac:dyDescent="0.2">
      <c r="A378" s="157">
        <v>45531</v>
      </c>
      <c r="B378" s="149" t="s">
        <v>551</v>
      </c>
      <c r="C378" s="106" t="s">
        <v>552</v>
      </c>
      <c r="D378" s="154"/>
      <c r="E378" s="108">
        <v>133500</v>
      </c>
      <c r="F378" s="130">
        <f t="shared" si="7"/>
        <v>2604569071.3200011</v>
      </c>
    </row>
    <row r="379" spans="1:10" ht="60.75" customHeight="1" x14ac:dyDescent="0.2">
      <c r="A379" s="157">
        <v>45532</v>
      </c>
      <c r="B379" s="149" t="s">
        <v>553</v>
      </c>
      <c r="C379" s="106" t="s">
        <v>554</v>
      </c>
      <c r="D379" s="154"/>
      <c r="E379" s="108">
        <v>253650</v>
      </c>
      <c r="F379" s="130">
        <f t="shared" si="7"/>
        <v>2604315421.3200011</v>
      </c>
      <c r="J379" s="1" t="s">
        <v>555</v>
      </c>
    </row>
    <row r="380" spans="1:10" ht="52.5" customHeight="1" x14ac:dyDescent="0.2">
      <c r="A380" s="157">
        <v>45532</v>
      </c>
      <c r="B380" s="149" t="s">
        <v>556</v>
      </c>
      <c r="C380" s="106" t="s">
        <v>557</v>
      </c>
      <c r="D380" s="155"/>
      <c r="E380" s="108">
        <v>115700</v>
      </c>
      <c r="F380" s="130">
        <f t="shared" si="7"/>
        <v>2604199721.3200011</v>
      </c>
    </row>
    <row r="381" spans="1:10" ht="51.75" customHeight="1" x14ac:dyDescent="0.2">
      <c r="A381" s="157">
        <v>45533</v>
      </c>
      <c r="B381" s="149" t="s">
        <v>558</v>
      </c>
      <c r="C381" s="106" t="s">
        <v>559</v>
      </c>
      <c r="D381" s="154"/>
      <c r="E381" s="108">
        <v>51192612.109999999</v>
      </c>
      <c r="F381" s="130">
        <f t="shared" si="7"/>
        <v>2553007109.210001</v>
      </c>
    </row>
    <row r="382" spans="1:10" ht="35.25" customHeight="1" x14ac:dyDescent="0.2">
      <c r="A382" s="157">
        <v>45533</v>
      </c>
      <c r="B382" s="149" t="s">
        <v>560</v>
      </c>
      <c r="C382" s="106" t="s">
        <v>561</v>
      </c>
      <c r="D382" s="154"/>
      <c r="E382" s="108">
        <v>15375.58</v>
      </c>
      <c r="F382" s="130">
        <f t="shared" si="7"/>
        <v>2552991733.6300011</v>
      </c>
    </row>
    <row r="383" spans="1:10" ht="55.5" customHeight="1" x14ac:dyDescent="0.2">
      <c r="A383" s="157">
        <v>45533</v>
      </c>
      <c r="B383" s="149" t="s">
        <v>562</v>
      </c>
      <c r="C383" s="106" t="s">
        <v>563</v>
      </c>
      <c r="D383" s="154"/>
      <c r="E383" s="108">
        <v>124600</v>
      </c>
      <c r="F383" s="130">
        <f t="shared" si="7"/>
        <v>2552867133.6300011</v>
      </c>
    </row>
    <row r="384" spans="1:10" ht="62.25" customHeight="1" x14ac:dyDescent="0.2">
      <c r="A384" s="157">
        <v>45533</v>
      </c>
      <c r="B384" s="149" t="s">
        <v>564</v>
      </c>
      <c r="C384" s="106" t="s">
        <v>565</v>
      </c>
      <c r="D384" s="154"/>
      <c r="E384" s="108">
        <v>360799.03</v>
      </c>
      <c r="F384" s="130">
        <f t="shared" si="7"/>
        <v>2552506334.6000009</v>
      </c>
    </row>
    <row r="385" spans="1:9" ht="62.25" customHeight="1" x14ac:dyDescent="0.2">
      <c r="A385" s="157">
        <v>45533</v>
      </c>
      <c r="B385" s="149" t="s">
        <v>566</v>
      </c>
      <c r="C385" s="106" t="s">
        <v>567</v>
      </c>
      <c r="D385" s="154"/>
      <c r="E385" s="108">
        <v>30000</v>
      </c>
      <c r="F385" s="130">
        <f t="shared" si="7"/>
        <v>2552476334.6000009</v>
      </c>
    </row>
    <row r="386" spans="1:9" ht="51.75" customHeight="1" x14ac:dyDescent="0.2">
      <c r="A386" s="157">
        <v>45533</v>
      </c>
      <c r="B386" s="149" t="s">
        <v>568</v>
      </c>
      <c r="C386" s="106" t="s">
        <v>569</v>
      </c>
      <c r="D386" s="154"/>
      <c r="E386" s="108">
        <v>137950</v>
      </c>
      <c r="F386" s="130">
        <f t="shared" si="7"/>
        <v>2552338384.6000009</v>
      </c>
    </row>
    <row r="387" spans="1:9" ht="27.75" customHeight="1" x14ac:dyDescent="0.2">
      <c r="A387" s="156">
        <v>45534</v>
      </c>
      <c r="B387" s="149" t="s">
        <v>570</v>
      </c>
      <c r="C387" s="106" t="s">
        <v>571</v>
      </c>
      <c r="D387" s="155"/>
      <c r="E387" s="108">
        <v>8333.33</v>
      </c>
      <c r="F387" s="130">
        <f t="shared" si="7"/>
        <v>2552330051.2700009</v>
      </c>
    </row>
    <row r="388" spans="1:9" ht="44.25" customHeight="1" x14ac:dyDescent="0.2">
      <c r="A388" s="156">
        <v>45534</v>
      </c>
      <c r="B388" s="149" t="s">
        <v>572</v>
      </c>
      <c r="C388" s="106" t="s">
        <v>573</v>
      </c>
      <c r="D388" s="154"/>
      <c r="E388" s="108">
        <v>51925.5</v>
      </c>
      <c r="F388" s="130">
        <f t="shared" si="7"/>
        <v>2552278125.7700009</v>
      </c>
    </row>
    <row r="389" spans="1:9" ht="43.5" customHeight="1" x14ac:dyDescent="0.2">
      <c r="A389" s="156">
        <v>45534</v>
      </c>
      <c r="B389" s="149" t="s">
        <v>574</v>
      </c>
      <c r="C389" s="106" t="s">
        <v>575</v>
      </c>
      <c r="D389" s="154"/>
      <c r="E389" s="108">
        <v>15000</v>
      </c>
      <c r="F389" s="130">
        <f t="shared" si="7"/>
        <v>2552263125.7700009</v>
      </c>
    </row>
    <row r="390" spans="1:9" ht="41.25" customHeight="1" x14ac:dyDescent="0.2">
      <c r="A390" s="156">
        <v>45534</v>
      </c>
      <c r="B390" s="149" t="s">
        <v>576</v>
      </c>
      <c r="C390" s="106" t="s">
        <v>577</v>
      </c>
      <c r="D390" s="154"/>
      <c r="E390" s="108">
        <v>10000</v>
      </c>
      <c r="F390" s="130">
        <f t="shared" si="7"/>
        <v>2552253125.7700009</v>
      </c>
    </row>
    <row r="391" spans="1:9" ht="34.5" customHeight="1" x14ac:dyDescent="0.2">
      <c r="A391" s="156">
        <v>45534</v>
      </c>
      <c r="B391" s="149" t="s">
        <v>578</v>
      </c>
      <c r="C391" s="106" t="s">
        <v>579</v>
      </c>
      <c r="D391" s="154"/>
      <c r="E391" s="108">
        <v>375833.33</v>
      </c>
      <c r="F391" s="130">
        <f t="shared" si="7"/>
        <v>2551877292.440001</v>
      </c>
    </row>
    <row r="392" spans="1:9" ht="43.5" customHeight="1" x14ac:dyDescent="0.2">
      <c r="A392" s="156">
        <v>45534</v>
      </c>
      <c r="B392" s="149" t="s">
        <v>580</v>
      </c>
      <c r="C392" s="106" t="s">
        <v>581</v>
      </c>
      <c r="D392" s="154"/>
      <c r="E392" s="108">
        <v>47277.34</v>
      </c>
      <c r="F392" s="130">
        <f t="shared" si="7"/>
        <v>2551830015.1000009</v>
      </c>
    </row>
    <row r="393" spans="1:9" ht="45.75" customHeight="1" x14ac:dyDescent="0.2">
      <c r="A393" s="156">
        <v>45534</v>
      </c>
      <c r="B393" s="158" t="s">
        <v>582</v>
      </c>
      <c r="C393" s="159" t="s">
        <v>583</v>
      </c>
      <c r="D393" s="155"/>
      <c r="E393" s="160">
        <v>75003.5</v>
      </c>
      <c r="F393" s="130">
        <f t="shared" si="7"/>
        <v>2551755011.6000009</v>
      </c>
    </row>
    <row r="394" spans="1:9" ht="32.25" customHeight="1" x14ac:dyDescent="0.2">
      <c r="A394" s="157">
        <v>45534</v>
      </c>
      <c r="B394" s="161" t="s">
        <v>584</v>
      </c>
      <c r="C394" s="162" t="s">
        <v>585</v>
      </c>
      <c r="D394" s="154"/>
      <c r="E394" s="61">
        <v>43707.86</v>
      </c>
      <c r="F394" s="130">
        <f t="shared" si="7"/>
        <v>2551711303.7400007</v>
      </c>
    </row>
    <row r="395" spans="1:9" ht="12" customHeight="1" x14ac:dyDescent="0.2">
      <c r="A395" s="120"/>
      <c r="B395" s="122"/>
      <c r="C395" s="122"/>
      <c r="D395" s="74"/>
      <c r="E395" s="163"/>
      <c r="F395" s="164"/>
    </row>
    <row r="396" spans="1:9" ht="12" customHeight="1" x14ac:dyDescent="0.2">
      <c r="A396" s="120"/>
      <c r="B396" s="122"/>
      <c r="C396" s="122"/>
      <c r="D396" s="74"/>
      <c r="E396" s="163"/>
      <c r="F396" s="164"/>
    </row>
    <row r="397" spans="1:9" ht="12" customHeight="1" x14ac:dyDescent="0.2">
      <c r="A397" s="120"/>
      <c r="B397" s="122"/>
      <c r="C397" s="122"/>
      <c r="D397" s="74"/>
      <c r="E397" s="163"/>
      <c r="F397" s="164"/>
    </row>
    <row r="398" spans="1:9" s="1" customFormat="1" ht="12" customHeight="1" x14ac:dyDescent="0.2">
      <c r="B398" s="165"/>
      <c r="C398" s="165"/>
      <c r="D398" s="74"/>
      <c r="E398" s="166"/>
      <c r="F398" s="164"/>
      <c r="H398" s="2"/>
      <c r="I398" s="2"/>
    </row>
    <row r="399" spans="1:9" ht="12" x14ac:dyDescent="0.2">
      <c r="A399" s="1"/>
      <c r="B399" s="165"/>
      <c r="C399" s="165"/>
      <c r="D399" s="74"/>
      <c r="E399" s="166"/>
    </row>
    <row r="400" spans="1:9" ht="12" x14ac:dyDescent="0.2">
      <c r="A400" s="1"/>
      <c r="B400" s="165"/>
      <c r="C400" s="165"/>
      <c r="D400" s="74"/>
      <c r="E400" s="166"/>
    </row>
    <row r="401" spans="1:5" ht="12" x14ac:dyDescent="0.2">
      <c r="A401" s="1"/>
      <c r="B401" s="165"/>
      <c r="C401" s="165"/>
      <c r="D401" s="74"/>
      <c r="E401" s="166"/>
    </row>
    <row r="402" spans="1:5" ht="12" x14ac:dyDescent="0.2">
      <c r="B402" s="165"/>
      <c r="C402" s="165"/>
    </row>
  </sheetData>
  <mergeCells count="36">
    <mergeCell ref="A27:E27"/>
    <mergeCell ref="A1:F1"/>
    <mergeCell ref="A2:F2"/>
    <mergeCell ref="A3:F3"/>
    <mergeCell ref="A4:F4"/>
    <mergeCell ref="A6:F6"/>
    <mergeCell ref="A7:E7"/>
    <mergeCell ref="A21:F21"/>
    <mergeCell ref="A22:F22"/>
    <mergeCell ref="A23:F23"/>
    <mergeCell ref="A24:F24"/>
    <mergeCell ref="A26:F26"/>
    <mergeCell ref="A59:E59"/>
    <mergeCell ref="A39:F39"/>
    <mergeCell ref="A40:F40"/>
    <mergeCell ref="A41:F41"/>
    <mergeCell ref="A42:F42"/>
    <mergeCell ref="A44:F44"/>
    <mergeCell ref="A45:E45"/>
    <mergeCell ref="A53:F53"/>
    <mergeCell ref="A54:F54"/>
    <mergeCell ref="A55:F55"/>
    <mergeCell ref="A56:F56"/>
    <mergeCell ref="A58:F58"/>
    <mergeCell ref="A188:E188"/>
    <mergeCell ref="A80:F80"/>
    <mergeCell ref="A81:F81"/>
    <mergeCell ref="A82:F82"/>
    <mergeCell ref="A83:F83"/>
    <mergeCell ref="A85:F85"/>
    <mergeCell ref="A86:E86"/>
    <mergeCell ref="A181:F181"/>
    <mergeCell ref="A182:F182"/>
    <mergeCell ref="A183:F183"/>
    <mergeCell ref="A184:F184"/>
    <mergeCell ref="A187:F18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2024-09-09T18:23:28Z</dcterms:modified>
</cp:coreProperties>
</file>