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7050"/>
  </bookViews>
  <sheets>
    <sheet name="Julio-Septiembre" sheetId="1" r:id="rId1"/>
    <sheet name="Julio-Septiembre II" sheetId="3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K15" i="3" l="1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13" i="1" l="1"/>
  <c r="J38" i="1" l="1"/>
  <c r="K14" i="3"/>
  <c r="J14" i="3"/>
  <c r="I38" i="1" l="1"/>
  <c r="H38" i="1"/>
  <c r="G38" i="1"/>
  <c r="F38" i="1"/>
  <c r="E38" i="1"/>
  <c r="D38" i="1"/>
  <c r="K38" i="1" l="1"/>
  <c r="J39" i="3" l="1"/>
  <c r="E39" i="3"/>
  <c r="G39" i="3"/>
  <c r="H39" i="3"/>
  <c r="I39" i="3"/>
  <c r="K39" i="3"/>
  <c r="D39" i="3" l="1"/>
  <c r="F39" i="3"/>
</calcChain>
</file>

<file path=xl/sharedStrings.xml><?xml version="1.0" encoding="utf-8"?>
<sst xmlns="http://schemas.openxmlformats.org/spreadsheetml/2006/main" count="115" uniqueCount="72">
  <si>
    <t xml:space="preserve">                 INSTITUTO  NACIONAL DE AGUAS POTABLES Y ALCANTARILLADOS</t>
  </si>
  <si>
    <t>INAPA</t>
  </si>
  <si>
    <t>PROVINCIAS</t>
  </si>
  <si>
    <t>Valverde</t>
  </si>
  <si>
    <t>Dajabón</t>
  </si>
  <si>
    <t>Santiago Rodríguez</t>
  </si>
  <si>
    <t>Azua</t>
  </si>
  <si>
    <t>San Juan</t>
  </si>
  <si>
    <t>Elías Piña</t>
  </si>
  <si>
    <t>Duarte</t>
  </si>
  <si>
    <t>Sánchez Ramírez</t>
  </si>
  <si>
    <t>Hermanas Mirabal</t>
  </si>
  <si>
    <t>María Trinidad Sánchez</t>
  </si>
  <si>
    <t>Samaná</t>
  </si>
  <si>
    <t>San Cristóbal</t>
  </si>
  <si>
    <t>Peravia</t>
  </si>
  <si>
    <t>San José de Ocoa</t>
  </si>
  <si>
    <t>Monte Plata</t>
  </si>
  <si>
    <t>La Altagracia</t>
  </si>
  <si>
    <t>San Pedro de Macorís</t>
  </si>
  <si>
    <t>Hato Mayor</t>
  </si>
  <si>
    <t>El Seibo</t>
  </si>
  <si>
    <t>Barahona</t>
  </si>
  <si>
    <t>Bahoruco</t>
  </si>
  <si>
    <t>Independencia</t>
  </si>
  <si>
    <t>DIRECCIÓN EJECUTIVA</t>
  </si>
  <si>
    <t>PROMEDIO TRIMESTRAL (mg/l)</t>
  </si>
  <si>
    <t>MESES</t>
  </si>
  <si>
    <t>DEPARTAMENTO DE ESTADÍSTICA</t>
  </si>
  <si>
    <t>REGIONES</t>
  </si>
  <si>
    <t>Región II: Cibao Sur</t>
  </si>
  <si>
    <t xml:space="preserve">Región III: Cibao Nordeste </t>
  </si>
  <si>
    <t>Región IV: Cibao Noroeste</t>
  </si>
  <si>
    <t xml:space="preserve">Región V: Valdesia       </t>
  </si>
  <si>
    <t>Región VI: Enriquillo</t>
  </si>
  <si>
    <t xml:space="preserve">Región VII: El Valle   </t>
  </si>
  <si>
    <t>Región VIII: Yuma</t>
  </si>
  <si>
    <t xml:space="preserve">Región IX: Higüamo </t>
  </si>
  <si>
    <t>Pedernales</t>
  </si>
  <si>
    <t>INSTITUTO  NACIONAL DE AGUAS POTABLES Y ALCANTARILLADOS</t>
  </si>
  <si>
    <t xml:space="preserve">Región II : Cibao Sur </t>
  </si>
  <si>
    <t xml:space="preserve">Región III : Cibao Nordeste  </t>
  </si>
  <si>
    <t xml:space="preserve">Región IV : Cibao Noroeste </t>
  </si>
  <si>
    <t xml:space="preserve"> Región V : Valdesia  </t>
  </si>
  <si>
    <t xml:space="preserve"> Región VI : Enriquillo  </t>
  </si>
  <si>
    <t xml:space="preserve">Región VII : El Valle 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</si>
  <si>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</si>
  <si>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</si>
  <si>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</si>
  <si>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</si>
  <si>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</si>
  <si>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Monte Cristi</t>
  </si>
  <si>
    <t>Co.%</t>
  </si>
  <si>
    <t xml:space="preserve">mg/l                     </t>
  </si>
  <si>
    <t xml:space="preserve">mg/l                    </t>
  </si>
  <si>
    <t>PROMEDIO TRIMESTRAL (Co.%)</t>
  </si>
  <si>
    <t>Leyenda:</t>
  </si>
  <si>
    <r>
      <t xml:space="preserve">Co.% = </t>
    </r>
    <r>
      <rPr>
        <sz val="11"/>
        <color theme="1"/>
        <rFont val="Times New Roman"/>
        <family val="1"/>
      </rPr>
      <t>Porcentaje de Cobertura de Cloración</t>
    </r>
  </si>
  <si>
    <t xml:space="preserve">TOTALES </t>
  </si>
  <si>
    <r>
      <rPr>
        <b/>
        <sz val="11"/>
        <color theme="1"/>
        <rFont val="Times New Roman"/>
        <family val="1"/>
      </rPr>
      <t xml:space="preserve">R.P.M. </t>
    </r>
    <r>
      <rPr>
        <sz val="11"/>
        <color theme="1"/>
        <rFont val="Times New Roman"/>
        <family val="1"/>
      </rPr>
      <t>Residual Promedio Mensual</t>
    </r>
  </si>
  <si>
    <t>Reporte Trimestral de Cloro Residual</t>
  </si>
  <si>
    <t>TOTAL PROMEDIO</t>
  </si>
  <si>
    <t>Julio</t>
  </si>
  <si>
    <t xml:space="preserve">Agosto </t>
  </si>
  <si>
    <t>Septiembre</t>
  </si>
  <si>
    <t>Agosto</t>
  </si>
  <si>
    <t>Promedio Trimestral de Cloro Residual 2024</t>
  </si>
  <si>
    <t>Por Provincias, período (Julio-Septiembre 2024 )</t>
  </si>
  <si>
    <t xml:space="preserve">San Juan </t>
  </si>
  <si>
    <t>Santiago de los Caballeros</t>
  </si>
  <si>
    <t>Región I: Cibao Norte</t>
  </si>
  <si>
    <t>Región I  : Cibao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</si>
</sst>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.0%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77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14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4" fillId="0" borderId="0" xfId="0" applyFont="1" applyAlignment="1">
      <alignment horizontal="center"/>
    </xf>
    <xf numFmtId="164" fontId="2" fillId="0" borderId="0" xfId="1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2" fillId="0" borderId="0" xfId="0" applyNumberFormat="1" applyFont="1"/>
    <xf numFmtId="0" fontId="4" fillId="0" borderId="0" xfId="0" applyFont="1" applyAlignment="1">
      <alignment horizontal="center"/>
    </xf>
    <xf numFmtId="4" fontId="1" fillId="4" borderId="1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6" fillId="0" borderId="0" xfId="0" applyFont="1"/>
    <xf numFmtId="4" fontId="0" fillId="0" borderId="0" xfId="0" applyNumberFormat="1"/>
    <xf numFmtId="0" fontId="7" fillId="0" borderId="18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 wrapText="1"/>
    </xf>
    <xf numFmtId="0" fontId="1" fillId="3" borderId="22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/>
    <xf numFmtId="2" fontId="2" fillId="0" borderId="0" xfId="0" applyNumberFormat="1" applyFont="1" applyBorder="1" applyAlignment="1">
      <alignment horizontal="center"/>
    </xf>
    <xf numFmtId="9" fontId="2" fillId="0" borderId="0" xfId="2" applyFont="1"/>
    <xf numFmtId="9" fontId="2" fillId="0" borderId="0" xfId="2" applyFont="1" applyAlignment="1">
      <alignment horizontal="center"/>
    </xf>
    <xf numFmtId="165" fontId="2" fillId="0" borderId="0" xfId="0" applyNumberFormat="1" applyFont="1"/>
    <xf numFmtId="165" fontId="0" fillId="0" borderId="0" xfId="2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0" fontId="4" fillId="0" borderId="0" xfId="0" applyFont="1" applyAlignment="1"/>
    <xf numFmtId="0" fontId="3" fillId="2" borderId="0" xfId="0" applyFont="1" applyFill="1" applyBorder="1" applyAlignment="1">
      <alignment horizontal="center" vertical="center" wrapText="1"/>
    </xf>
    <xf numFmtId="0" fontId="2" fillId="0" borderId="29" xfId="0" applyFont="1" applyBorder="1"/>
    <xf numFmtId="4" fontId="2" fillId="0" borderId="29" xfId="0" applyNumberFormat="1" applyFont="1" applyBorder="1"/>
    <xf numFmtId="0" fontId="12" fillId="3" borderId="22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3" borderId="30" xfId="0" applyFont="1" applyFill="1" applyBorder="1"/>
    <xf numFmtId="4" fontId="12" fillId="3" borderId="30" xfId="0" applyNumberFormat="1" applyFont="1" applyFill="1" applyBorder="1" applyAlignment="1">
      <alignment horizontal="center"/>
    </xf>
    <xf numFmtId="4" fontId="12" fillId="3" borderId="25" xfId="0" applyNumberFormat="1" applyFont="1" applyFill="1" applyBorder="1" applyAlignment="1">
      <alignment horizontal="center"/>
    </xf>
    <xf numFmtId="4" fontId="13" fillId="0" borderId="9" xfId="0" applyNumberFormat="1" applyFont="1" applyBorder="1" applyAlignment="1">
      <alignment horizontal="center"/>
    </xf>
    <xf numFmtId="0" fontId="13" fillId="0" borderId="19" xfId="0" applyFont="1" applyBorder="1"/>
    <xf numFmtId="0" fontId="13" fillId="0" borderId="14" xfId="0" applyFont="1" applyBorder="1"/>
    <xf numFmtId="0" fontId="13" fillId="0" borderId="4" xfId="0" applyFont="1" applyBorder="1"/>
    <xf numFmtId="0" fontId="13" fillId="0" borderId="15" xfId="0" applyFont="1" applyBorder="1"/>
    <xf numFmtId="0" fontId="13" fillId="0" borderId="11" xfId="0" applyFont="1" applyBorder="1"/>
    <xf numFmtId="0" fontId="13" fillId="0" borderId="13" xfId="0" applyFont="1" applyBorder="1"/>
    <xf numFmtId="0" fontId="13" fillId="0" borderId="6" xfId="0" applyFont="1" applyBorder="1"/>
    <xf numFmtId="0" fontId="13" fillId="0" borderId="7" xfId="0" applyFont="1" applyBorder="1" applyAlignment="1"/>
    <xf numFmtId="0" fontId="13" fillId="0" borderId="4" xfId="0" applyFont="1" applyBorder="1" applyAlignment="1">
      <alignment horizontal="left"/>
    </xf>
    <xf numFmtId="164" fontId="15" fillId="2" borderId="31" xfId="3" applyFont="1" applyFill="1" applyBorder="1" applyAlignment="1">
      <alignment vertical="center"/>
    </xf>
    <xf numFmtId="164" fontId="15" fillId="2" borderId="32" xfId="3" applyFont="1" applyFill="1" applyBorder="1" applyAlignment="1">
      <alignment vertical="center"/>
    </xf>
    <xf numFmtId="10" fontId="15" fillId="2" borderId="31" xfId="2" applyNumberFormat="1" applyFont="1" applyFill="1" applyBorder="1" applyAlignment="1">
      <alignment vertical="center"/>
    </xf>
    <xf numFmtId="10" fontId="15" fillId="2" borderId="32" xfId="2" applyNumberFormat="1" applyFont="1" applyFill="1" applyBorder="1" applyAlignment="1">
      <alignment vertical="center"/>
    </xf>
    <xf numFmtId="10" fontId="12" fillId="3" borderId="30" xfId="2" applyNumberFormat="1" applyFont="1" applyFill="1" applyBorder="1" applyAlignment="1">
      <alignment horizontal="center"/>
    </xf>
    <xf numFmtId="10" fontId="1" fillId="4" borderId="17" xfId="0" applyNumberFormat="1" applyFont="1" applyFill="1" applyBorder="1" applyAlignment="1">
      <alignment horizontal="center"/>
    </xf>
    <xf numFmtId="10" fontId="1" fillId="4" borderId="17" xfId="1" applyNumberFormat="1" applyFont="1" applyFill="1" applyBorder="1" applyAlignment="1">
      <alignment horizontal="center"/>
    </xf>
    <xf numFmtId="10" fontId="9" fillId="2" borderId="26" xfId="2" applyNumberFormat="1" applyFont="1" applyFill="1" applyBorder="1" applyAlignment="1">
      <alignment horizontal="center" vertical="center" wrapText="1"/>
    </xf>
    <xf numFmtId="10" fontId="1" fillId="4" borderId="28" xfId="0" applyNumberFormat="1" applyFont="1" applyFill="1" applyBorder="1" applyAlignment="1">
      <alignment horizontal="center"/>
    </xf>
    <xf numFmtId="2" fontId="15" fillId="2" borderId="31" xfId="3" applyNumberFormat="1" applyFont="1" applyFill="1" applyBorder="1" applyAlignment="1">
      <alignment vertical="center"/>
    </xf>
    <xf numFmtId="10" fontId="13" fillId="0" borderId="9" xfId="0" applyNumberFormat="1" applyFont="1" applyBorder="1" applyAlignment="1">
      <alignment horizontal="center"/>
    </xf>
    <xf numFmtId="0" fontId="12" fillId="0" borderId="3" xfId="0" applyFont="1" applyBorder="1" applyAlignment="1">
      <alignment horizontal="left" vertical="center" wrapText="1"/>
    </xf>
    <xf numFmtId="164" fontId="15" fillId="2" borderId="33" xfId="3" applyFont="1" applyFill="1" applyBorder="1" applyAlignment="1">
      <alignment vertical="center"/>
    </xf>
    <xf numFmtId="10" fontId="15" fillId="2" borderId="33" xfId="2" applyNumberFormat="1" applyFont="1" applyFill="1" applyBorder="1" applyAlignment="1">
      <alignment vertical="center"/>
    </xf>
    <xf numFmtId="4" fontId="9" fillId="2" borderId="35" xfId="0" applyNumberFormat="1" applyFont="1" applyFill="1" applyBorder="1" applyAlignment="1">
      <alignment horizontal="center" vertical="center" wrapText="1"/>
    </xf>
    <xf numFmtId="164" fontId="15" fillId="2" borderId="36" xfId="3" applyFont="1" applyFill="1" applyBorder="1" applyAlignment="1">
      <alignment vertical="center"/>
    </xf>
    <xf numFmtId="10" fontId="15" fillId="2" borderId="36" xfId="2" applyNumberFormat="1" applyFont="1" applyFill="1" applyBorder="1" applyAlignment="1">
      <alignment vertical="center"/>
    </xf>
    <xf numFmtId="164" fontId="15" fillId="2" borderId="37" xfId="3" applyFont="1" applyFill="1" applyBorder="1" applyAlignment="1">
      <alignment vertical="center"/>
    </xf>
    <xf numFmtId="10" fontId="15" fillId="2" borderId="37" xfId="2" applyNumberFormat="1" applyFont="1" applyFill="1" applyBorder="1" applyAlignment="1">
      <alignment vertical="center"/>
    </xf>
    <xf numFmtId="164" fontId="15" fillId="2" borderId="34" xfId="3" applyFont="1" applyFill="1" applyBorder="1" applyAlignment="1">
      <alignment vertical="center"/>
    </xf>
    <xf numFmtId="10" fontId="15" fillId="2" borderId="34" xfId="2" applyNumberFormat="1" applyFont="1" applyFill="1" applyBorder="1" applyAlignment="1">
      <alignment vertical="center"/>
    </xf>
    <xf numFmtId="39" fontId="1" fillId="4" borderId="39" xfId="1" applyNumberFormat="1" applyFont="1" applyFill="1" applyBorder="1" applyAlignment="1">
      <alignment horizontal="right" vertical="center"/>
    </xf>
    <xf numFmtId="164" fontId="15" fillId="2" borderId="40" xfId="3" applyFont="1" applyFill="1" applyBorder="1" applyAlignment="1">
      <alignment vertical="center"/>
    </xf>
    <xf numFmtId="164" fontId="15" fillId="2" borderId="41" xfId="3" applyFont="1" applyFill="1" applyBorder="1" applyAlignment="1">
      <alignment vertical="center"/>
    </xf>
    <xf numFmtId="164" fontId="15" fillId="2" borderId="42" xfId="3" applyFont="1" applyFill="1" applyBorder="1" applyAlignment="1">
      <alignment vertical="center"/>
    </xf>
    <xf numFmtId="164" fontId="15" fillId="2" borderId="43" xfId="3" applyFont="1" applyFill="1" applyBorder="1" applyAlignment="1">
      <alignment vertical="center"/>
    </xf>
    <xf numFmtId="164" fontId="15" fillId="2" borderId="44" xfId="3" applyFont="1" applyFill="1" applyBorder="1" applyAlignment="1">
      <alignment vertical="center"/>
    </xf>
    <xf numFmtId="0" fontId="8" fillId="0" borderId="23" xfId="0" applyFont="1" applyBorder="1" applyAlignment="1">
      <alignment horizontal="left"/>
    </xf>
    <xf numFmtId="0" fontId="8" fillId="0" borderId="45" xfId="0" applyFont="1" applyBorder="1" applyAlignment="1">
      <alignment horizontal="left"/>
    </xf>
    <xf numFmtId="0" fontId="8" fillId="0" borderId="46" xfId="0" applyFont="1" applyBorder="1" applyAlignment="1">
      <alignment horizontal="left"/>
    </xf>
    <xf numFmtId="0" fontId="8" fillId="0" borderId="47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164" fontId="15" fillId="2" borderId="49" xfId="3" applyFont="1" applyFill="1" applyBorder="1" applyAlignment="1">
      <alignment vertical="center"/>
    </xf>
    <xf numFmtId="164" fontId="15" fillId="2" borderId="50" xfId="3" applyFont="1" applyFill="1" applyBorder="1" applyAlignment="1">
      <alignment vertical="center"/>
    </xf>
    <xf numFmtId="10" fontId="15" fillId="2" borderId="51" xfId="2" applyNumberFormat="1" applyFont="1" applyFill="1" applyBorder="1" applyAlignment="1">
      <alignment vertical="center"/>
    </xf>
    <xf numFmtId="2" fontId="15" fillId="2" borderId="51" xfId="3" applyNumberFormat="1" applyFont="1" applyFill="1" applyBorder="1" applyAlignment="1">
      <alignment vertical="center"/>
    </xf>
    <xf numFmtId="164" fontId="15" fillId="2" borderId="51" xfId="3" applyFont="1" applyFill="1" applyBorder="1" applyAlignment="1">
      <alignment vertical="center"/>
    </xf>
    <xf numFmtId="10" fontId="15" fillId="2" borderId="52" xfId="2" applyNumberFormat="1" applyFont="1" applyFill="1" applyBorder="1" applyAlignment="1">
      <alignment vertical="center"/>
    </xf>
    <xf numFmtId="164" fontId="15" fillId="2" borderId="54" xfId="3" applyFont="1" applyFill="1" applyBorder="1" applyAlignment="1">
      <alignment vertical="center"/>
    </xf>
    <xf numFmtId="10" fontId="15" fillId="2" borderId="53" xfId="2" applyNumberFormat="1" applyFont="1" applyFill="1" applyBorder="1" applyAlignment="1">
      <alignment vertical="center"/>
    </xf>
    <xf numFmtId="164" fontId="15" fillId="2" borderId="55" xfId="3" applyFont="1" applyFill="1" applyBorder="1" applyAlignment="1">
      <alignment vertical="center"/>
    </xf>
    <xf numFmtId="164" fontId="15" fillId="2" borderId="56" xfId="3" applyFont="1" applyFill="1" applyBorder="1" applyAlignment="1">
      <alignment vertical="center"/>
    </xf>
    <xf numFmtId="10" fontId="15" fillId="2" borderId="57" xfId="2" applyNumberFormat="1" applyFont="1" applyFill="1" applyBorder="1" applyAlignment="1">
      <alignment vertical="center"/>
    </xf>
    <xf numFmtId="10" fontId="15" fillId="2" borderId="59" xfId="2" applyNumberFormat="1" applyFont="1" applyFill="1" applyBorder="1" applyAlignment="1">
      <alignment vertical="center"/>
    </xf>
    <xf numFmtId="10" fontId="15" fillId="2" borderId="60" xfId="2" applyNumberFormat="1" applyFont="1" applyFill="1" applyBorder="1" applyAlignment="1">
      <alignment vertical="center"/>
    </xf>
    <xf numFmtId="10" fontId="15" fillId="2" borderId="61" xfId="2" applyNumberFormat="1" applyFont="1" applyFill="1" applyBorder="1" applyAlignment="1">
      <alignment vertical="center"/>
    </xf>
    <xf numFmtId="164" fontId="15" fillId="2" borderId="62" xfId="3" applyFont="1" applyFill="1" applyBorder="1" applyAlignment="1">
      <alignment vertical="center"/>
    </xf>
    <xf numFmtId="164" fontId="15" fillId="2" borderId="63" xfId="3" applyFont="1" applyFill="1" applyBorder="1" applyAlignment="1">
      <alignment vertical="center"/>
    </xf>
    <xf numFmtId="10" fontId="15" fillId="2" borderId="58" xfId="2" applyNumberFormat="1" applyFont="1" applyFill="1" applyBorder="1" applyAlignment="1">
      <alignment vertical="center"/>
    </xf>
    <xf numFmtId="164" fontId="15" fillId="2" borderId="61" xfId="3" applyFont="1" applyFill="1" applyBorder="1" applyAlignment="1">
      <alignment vertical="center"/>
    </xf>
    <xf numFmtId="10" fontId="15" fillId="2" borderId="29" xfId="2" applyNumberFormat="1" applyFont="1" applyFill="1" applyBorder="1" applyAlignment="1">
      <alignment vertical="center"/>
    </xf>
    <xf numFmtId="164" fontId="15" fillId="2" borderId="64" xfId="3" applyFont="1" applyFill="1" applyBorder="1" applyAlignment="1">
      <alignment vertical="center"/>
    </xf>
    <xf numFmtId="10" fontId="15" fillId="2" borderId="0" xfId="2" applyNumberFormat="1" applyFont="1" applyFill="1" applyBorder="1" applyAlignment="1">
      <alignment vertical="center"/>
    </xf>
    <xf numFmtId="164" fontId="15" fillId="2" borderId="65" xfId="3" applyFont="1" applyFill="1" applyBorder="1" applyAlignment="1">
      <alignment vertical="center"/>
    </xf>
    <xf numFmtId="164" fontId="15" fillId="2" borderId="66" xfId="3" applyFont="1" applyFill="1" applyBorder="1" applyAlignment="1">
      <alignment vertical="center"/>
    </xf>
    <xf numFmtId="10" fontId="15" fillId="2" borderId="66" xfId="2" applyNumberFormat="1" applyFont="1" applyFill="1" applyBorder="1" applyAlignment="1">
      <alignment vertical="center"/>
    </xf>
    <xf numFmtId="164" fontId="15" fillId="2" borderId="66" xfId="3" applyFont="1" applyFill="1" applyBorder="1" applyAlignment="1">
      <alignment horizontal="center" vertical="center"/>
    </xf>
    <xf numFmtId="164" fontId="15" fillId="2" borderId="67" xfId="3" applyFont="1" applyFill="1" applyBorder="1" applyAlignment="1">
      <alignment vertical="center"/>
    </xf>
    <xf numFmtId="10" fontId="15" fillId="2" borderId="62" xfId="2" applyNumberFormat="1" applyFont="1" applyFill="1" applyBorder="1" applyAlignment="1">
      <alignment vertical="center"/>
    </xf>
    <xf numFmtId="4" fontId="12" fillId="3" borderId="15" xfId="0" applyNumberFormat="1" applyFont="1" applyFill="1" applyBorder="1" applyAlignment="1">
      <alignment horizontal="center"/>
    </xf>
    <xf numFmtId="10" fontId="12" fillId="3" borderId="15" xfId="2" applyNumberFormat="1" applyFont="1" applyFill="1" applyBorder="1" applyAlignment="1">
      <alignment horizontal="center" vertical="center"/>
    </xf>
    <xf numFmtId="164" fontId="15" fillId="2" borderId="68" xfId="3" applyFont="1" applyFill="1" applyBorder="1" applyAlignment="1">
      <alignment vertical="center"/>
    </xf>
    <xf numFmtId="10" fontId="15" fillId="2" borderId="69" xfId="2" applyNumberFormat="1" applyFont="1" applyFill="1" applyBorder="1" applyAlignment="1">
      <alignment vertical="center"/>
    </xf>
    <xf numFmtId="10" fontId="15" fillId="2" borderId="70" xfId="2" applyNumberFormat="1" applyFont="1" applyFill="1" applyBorder="1" applyAlignment="1">
      <alignment vertical="center"/>
    </xf>
    <xf numFmtId="10" fontId="15" fillId="2" borderId="71" xfId="2" applyNumberFormat="1" applyFont="1" applyFill="1" applyBorder="1" applyAlignment="1">
      <alignment vertical="center"/>
    </xf>
    <xf numFmtId="10" fontId="15" fillId="2" borderId="72" xfId="2" applyNumberFormat="1" applyFont="1" applyFill="1" applyBorder="1" applyAlignment="1">
      <alignment vertical="center"/>
    </xf>
    <xf numFmtId="10" fontId="15" fillId="2" borderId="73" xfId="2" applyNumberFormat="1" applyFont="1" applyFill="1" applyBorder="1" applyAlignment="1">
      <alignment vertical="center"/>
    </xf>
    <xf numFmtId="164" fontId="15" fillId="2" borderId="74" xfId="3" applyFont="1" applyFill="1" applyBorder="1" applyAlignment="1">
      <alignment vertical="center"/>
    </xf>
    <xf numFmtId="0" fontId="13" fillId="0" borderId="46" xfId="0" applyFont="1" applyBorder="1"/>
    <xf numFmtId="0" fontId="8" fillId="0" borderId="7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10" fontId="15" fillId="2" borderId="75" xfId="2" applyNumberFormat="1" applyFont="1" applyFill="1" applyBorder="1" applyAlignment="1">
      <alignment vertical="center"/>
    </xf>
    <xf numFmtId="10" fontId="15" fillId="2" borderId="76" xfId="2" applyNumberFormat="1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12" fillId="0" borderId="1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7" fillId="0" borderId="30" xfId="0" applyFont="1" applyBorder="1" applyAlignment="1">
      <alignment horizontal="left" vertical="center"/>
    </xf>
    <xf numFmtId="0" fontId="7" fillId="0" borderId="48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</cellXfs>
  <cellStyles count="4">
    <cellStyle name="Millares" xfId="1" builtinId="3"/>
    <cellStyle name="Millares 4" xfId="3"/>
    <cellStyle name="Normal" xfId="0" builtinId="0"/>
    <cellStyle name="Porcentaj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Promedio Estimado de Cloro Residual (mg/l) y (Co.%)                                                                Julio- Septiembre 2024</a:t>
            </a:r>
            <a:endParaRPr lang="es-DO">
              <a:effectLst/>
            </a:endParaRPr>
          </a:p>
        </c:rich>
      </c:tx>
      <c:layout>
        <c:manualLayout>
          <c:xMode val="edge"/>
          <c:yMode val="edge"/>
          <c:x val="0.20709695445655213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'Julio-Septiembre II'!$J$11:$J$13</c:f>
              <c:strCache>
                <c:ptCount val="3"/>
                <c:pt idx="0">
                  <c:v>PROMEDIO TRIMESTRAL (mg/l)</c:v>
                </c:pt>
              </c:strCache>
            </c:strRef>
          </c:tx>
          <c:spPr>
            <a:ln>
              <a:solidFill>
                <a:schemeClr val="accent1">
                  <a:alpha val="0"/>
                </a:schemeClr>
              </a:solidFill>
            </a:ln>
            <a:effectLst>
              <a:outerShdw blurRad="76200" dist="12700" dir="2700000" sy="-23000" kx="-8004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[1]Enero!$C$11:$C$34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 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Azua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'Julio-Septiembre II'!$J$14:$J$38</c:f>
              <c:numCache>
                <c:formatCode>#,##0.00</c:formatCode>
                <c:ptCount val="25"/>
                <c:pt idx="0">
                  <c:v>1.36</c:v>
                </c:pt>
                <c:pt idx="1">
                  <c:v>0.51666666666666661</c:v>
                </c:pt>
                <c:pt idx="2">
                  <c:v>0.875</c:v>
                </c:pt>
                <c:pt idx="3">
                  <c:v>1.0783333333333331</c:v>
                </c:pt>
                <c:pt idx="4">
                  <c:v>0.51833333333333331</c:v>
                </c:pt>
                <c:pt idx="5">
                  <c:v>0.78416666666666668</c:v>
                </c:pt>
                <c:pt idx="6">
                  <c:v>0.89777777777777779</c:v>
                </c:pt>
                <c:pt idx="7">
                  <c:v>0.77111111111111119</c:v>
                </c:pt>
                <c:pt idx="8">
                  <c:v>1.3422222222222222</c:v>
                </c:pt>
                <c:pt idx="9">
                  <c:v>0.94833333333333336</c:v>
                </c:pt>
                <c:pt idx="10">
                  <c:v>0.57194444444444448</c:v>
                </c:pt>
                <c:pt idx="11">
                  <c:v>0.73388888888888892</c:v>
                </c:pt>
                <c:pt idx="12">
                  <c:v>0.95638888888888884</c:v>
                </c:pt>
                <c:pt idx="13">
                  <c:v>1.0141666666666669</c:v>
                </c:pt>
                <c:pt idx="14">
                  <c:v>0.9291666666666667</c:v>
                </c:pt>
                <c:pt idx="15">
                  <c:v>0.92</c:v>
                </c:pt>
                <c:pt idx="16">
                  <c:v>1.02</c:v>
                </c:pt>
                <c:pt idx="17">
                  <c:v>0.92249999999999999</c:v>
                </c:pt>
                <c:pt idx="18">
                  <c:v>1.2566666666666666</c:v>
                </c:pt>
                <c:pt idx="19">
                  <c:v>0.9916666666666667</c:v>
                </c:pt>
                <c:pt idx="20">
                  <c:v>0.73666666666666669</c:v>
                </c:pt>
                <c:pt idx="21">
                  <c:v>0.35833333333333334</c:v>
                </c:pt>
                <c:pt idx="22">
                  <c:v>0.755</c:v>
                </c:pt>
                <c:pt idx="23">
                  <c:v>1.2166666666666666</c:v>
                </c:pt>
                <c:pt idx="24">
                  <c:v>0.42583333333333334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1-4058-A58D-67E586141E19}"/>
            </c:ext>
          </c:extLst>
        </c:ser>
        <c:ser>
          <c:idx val="1"/>
          <c:order val="1"/>
          <c:tx>
            <c:strRef>
              <c:f>'Julio-Septiembre II'!$K$11:$K$13</c:f>
              <c:strCache>
                <c:ptCount val="3"/>
                <c:pt idx="0">
                  <c:v>PROMEDIO TRIMESTRAL (Co.%)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[1]Enero!$C$11:$C$34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 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Azua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'Julio-Septiembre II'!$K$14:$K$38</c:f>
              <c:numCache>
                <c:formatCode>0.00%</c:formatCode>
                <c:ptCount val="25"/>
                <c:pt idx="0">
                  <c:v>1</c:v>
                </c:pt>
                <c:pt idx="1">
                  <c:v>0.57616666666666672</c:v>
                </c:pt>
                <c:pt idx="2">
                  <c:v>1</c:v>
                </c:pt>
                <c:pt idx="3">
                  <c:v>0.96333333333333337</c:v>
                </c:pt>
                <c:pt idx="4">
                  <c:v>0.71899999999999997</c:v>
                </c:pt>
                <c:pt idx="5">
                  <c:v>0.96283333333333332</c:v>
                </c:pt>
                <c:pt idx="6">
                  <c:v>0.97222222222222221</c:v>
                </c:pt>
                <c:pt idx="7">
                  <c:v>1</c:v>
                </c:pt>
                <c:pt idx="8">
                  <c:v>0.98311111111111105</c:v>
                </c:pt>
                <c:pt idx="9">
                  <c:v>0.96499999999999997</c:v>
                </c:pt>
                <c:pt idx="10">
                  <c:v>0.84216666666666662</c:v>
                </c:pt>
                <c:pt idx="11">
                  <c:v>0.88916666666666666</c:v>
                </c:pt>
                <c:pt idx="12">
                  <c:v>0.98250000000000004</c:v>
                </c:pt>
                <c:pt idx="13">
                  <c:v>0.91449999999999998</c:v>
                </c:pt>
                <c:pt idx="14">
                  <c:v>1</c:v>
                </c:pt>
                <c:pt idx="15">
                  <c:v>1</c:v>
                </c:pt>
                <c:pt idx="16">
                  <c:v>0.92</c:v>
                </c:pt>
                <c:pt idx="17">
                  <c:v>0.97516666666666663</c:v>
                </c:pt>
                <c:pt idx="18">
                  <c:v>0.95377777777777784</c:v>
                </c:pt>
                <c:pt idx="19">
                  <c:v>1</c:v>
                </c:pt>
                <c:pt idx="20">
                  <c:v>0.98816666666666675</c:v>
                </c:pt>
                <c:pt idx="21">
                  <c:v>0.97283333333333333</c:v>
                </c:pt>
                <c:pt idx="22">
                  <c:v>0.96916666666666662</c:v>
                </c:pt>
                <c:pt idx="23">
                  <c:v>1</c:v>
                </c:pt>
                <c:pt idx="2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1-4058-A58D-67E586141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6351104"/>
        <c:axId val="926353824"/>
      </c:barChart>
      <c:catAx>
        <c:axId val="926351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26353824"/>
        <c:crosses val="autoZero"/>
        <c:auto val="1"/>
        <c:lblAlgn val="ctr"/>
        <c:lblOffset val="100"/>
        <c:noMultiLvlLbl val="0"/>
      </c:catAx>
      <c:valAx>
        <c:axId val="926353824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crossAx val="9263511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379095</xdr:colOff>
      <xdr:row>0</xdr:row>
      <xdr:rowOff>121920</xdr:rowOff>
    </xdr:from>
    <xdr:to>
      <xdr:col>1</xdr:col>
      <xdr:colOff>1289685</xdr:colOff>
      <xdr:row>3</xdr:row>
      <xdr:rowOff>140970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" y="121920"/>
          <a:ext cx="910590" cy="57531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472440</xdr:colOff>
      <xdr:row>39</xdr:row>
      <xdr:rowOff>60960</xdr:rowOff>
    </xdr:from>
    <xdr:to>
      <xdr:col>8</xdr:col>
      <xdr:colOff>336302</xdr:colOff>
      <xdr:row>44</xdr:row>
      <xdr:rowOff>80873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87140" y="6957060"/>
          <a:ext cx="2999492" cy="11705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28574</xdr:rowOff>
    </xdr:from>
    <xdr:to>
      <xdr:col>1</xdr:col>
      <xdr:colOff>1238250</xdr:colOff>
      <xdr:row>3</xdr:row>
      <xdr:rowOff>47624</xdr:rowOff>
    </xdr:to>
    <xdr:pic>
      <xdr:nvPicPr>
        <xdr:cNvPr id="2" name="4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28574"/>
          <a:ext cx="7048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19050</xdr:colOff>
      <xdr:row>11</xdr:row>
      <xdr:rowOff>9525</xdr:rowOff>
    </xdr:from>
    <xdr:to>
      <xdr:col>26</xdr:col>
      <xdr:colOff>361950</xdr:colOff>
      <xdr:row>30</xdr:row>
      <xdr:rowOff>33338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16</xdr:col>
      <xdr:colOff>502920</xdr:colOff>
      <xdr:row>34</xdr:row>
      <xdr:rowOff>76200</xdr:rowOff>
    </xdr:from>
    <xdr:to>
      <xdr:col>21</xdr:col>
      <xdr:colOff>378212</xdr:colOff>
      <xdr:row>40</xdr:row>
      <xdr:rowOff>80873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88240" y="5943600"/>
          <a:ext cx="2999492" cy="11705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Estadisticas%20Acceso%20a%20la%20informacion/2020/Estad&#237;stica%20Mensual/Enero%202020/Promedio%20Mensual%20Cloro%20Residual%20Ener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Enero (2)"/>
    </sheetNames>
    <sheetDataSet>
      <sheetData sheetId="0">
        <row r="11">
          <cell r="C11" t="str">
            <v>Sánchez Ramírez</v>
          </cell>
        </row>
        <row r="12">
          <cell r="C12" t="str">
            <v>Duarte</v>
          </cell>
        </row>
        <row r="13">
          <cell r="C13" t="str">
            <v>Hermanas Mirabal</v>
          </cell>
        </row>
        <row r="14">
          <cell r="C14" t="str">
            <v>María Trinidad Sánchez</v>
          </cell>
        </row>
        <row r="15">
          <cell r="C15" t="str">
            <v>Samaná</v>
          </cell>
        </row>
        <row r="16">
          <cell r="C16" t="str">
            <v>Valverde</v>
          </cell>
        </row>
        <row r="17">
          <cell r="C17" t="str">
            <v>Monte Cristi</v>
          </cell>
        </row>
        <row r="18">
          <cell r="C18" t="str">
            <v>Dajabón</v>
          </cell>
        </row>
        <row r="19">
          <cell r="C19" t="str">
            <v>Santiago Rodríguez</v>
          </cell>
        </row>
        <row r="20">
          <cell r="C20" t="str">
            <v>San Cristóbal</v>
          </cell>
        </row>
        <row r="21">
          <cell r="C21" t="str">
            <v>Peravia</v>
          </cell>
        </row>
        <row r="22">
          <cell r="C22" t="str">
            <v>Azua</v>
          </cell>
        </row>
        <row r="23">
          <cell r="C23" t="str">
            <v>San José de Ocoa</v>
          </cell>
        </row>
        <row r="24">
          <cell r="C24" t="str">
            <v>Barahona</v>
          </cell>
        </row>
        <row r="25">
          <cell r="C25" t="str">
            <v>Pedernales</v>
          </cell>
        </row>
        <row r="26">
          <cell r="C26" t="str">
            <v>Bahoruco</v>
          </cell>
        </row>
        <row r="27">
          <cell r="C27" t="str">
            <v>Independencia</v>
          </cell>
        </row>
        <row r="28">
          <cell r="C28" t="str">
            <v>San Juan</v>
          </cell>
        </row>
        <row r="29">
          <cell r="C29" t="str">
            <v>Elías Piña</v>
          </cell>
        </row>
        <row r="30">
          <cell r="C30" t="str">
            <v>La Altagracia</v>
          </cell>
        </row>
        <row r="31">
          <cell r="C31" t="str">
            <v>El Seibo</v>
          </cell>
        </row>
        <row r="32">
          <cell r="C32" t="str">
            <v>San Pedro de Macorís</v>
          </cell>
        </row>
        <row r="33">
          <cell r="C33" t="str">
            <v>Hato Mayor</v>
          </cell>
        </row>
        <row r="34">
          <cell r="C34" t="str">
            <v>Monte Plata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7"/>
  <sheetViews>
    <sheetView showGridLines="0" tabSelected="1" topLeftCell="A10" workbookViewId="0">
      <selection activeCell="G35" sqref="G35"/>
    </sheetView>
  </sheetViews>
  <sheetFormatPr baseColWidth="10" defaultColWidth="11.42578125" defaultRowHeight="15" x14ac:dyDescent="0.25"/>
  <cols>
    <col min="1" max="1" width="3.28515625" style="1" customWidth="1"/>
    <col min="2" max="2" width="24.7109375" style="1" customWidth="1"/>
    <col min="3" max="3" width="23.140625" style="1" customWidth="1"/>
    <col min="4" max="4" width="8.42578125" style="1" customWidth="1"/>
    <col min="5" max="6" width="9.28515625" style="1" customWidth="1"/>
    <col min="7" max="7" width="9.7109375" style="1" customWidth="1"/>
    <col min="8" max="8" width="9.5703125" style="1" customWidth="1"/>
    <col min="9" max="9" width="9" style="1" customWidth="1"/>
    <col min="10" max="10" width="15.28515625" style="1" customWidth="1"/>
    <col min="11" max="11" width="14.28515625" style="1" customWidth="1"/>
    <col min="12" max="12" width="16.5703125" style="1" customWidth="1"/>
    <col min="13" max="13" width="11.42578125" style="22"/>
    <col min="14" max="16384" width="11.42578125" style="1"/>
  </cols>
  <sheetData>
    <row r="2" spans="1:14" ht="15" customHeight="1" x14ac:dyDescent="0.3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4" ht="15" customHeight="1" x14ac:dyDescent="0.3">
      <c r="A3" s="131" t="s">
        <v>1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</row>
    <row r="4" spans="1:14" ht="15" customHeight="1" x14ac:dyDescent="0.25">
      <c r="A4" s="131" t="s">
        <v>25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</row>
    <row r="5" spans="1:14" ht="17.25" customHeight="1" x14ac:dyDescent="0.25">
      <c r="A5" s="122" t="s">
        <v>28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</row>
    <row r="6" spans="1:14" ht="10.15" customHeight="1" x14ac:dyDescent="0.3">
      <c r="A6" s="3"/>
      <c r="B6" s="3"/>
      <c r="C6" s="3"/>
      <c r="D6" s="5"/>
      <c r="E6" s="14"/>
      <c r="F6" s="5"/>
      <c r="G6" s="14"/>
      <c r="H6" s="3"/>
      <c r="I6" s="14"/>
    </row>
    <row r="7" spans="1:14" ht="15" customHeight="1" x14ac:dyDescent="0.3">
      <c r="A7" s="132" t="s">
        <v>60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</row>
    <row r="8" spans="1:14" ht="15" customHeight="1" x14ac:dyDescent="0.25">
      <c r="A8" s="130" t="s">
        <v>67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</row>
    <row r="9" spans="1:14" ht="15" customHeight="1" thickBot="1" x14ac:dyDescent="0.3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4" ht="16.5" thickTop="1" thickBot="1" x14ac:dyDescent="0.3">
      <c r="B10" s="133" t="s">
        <v>29</v>
      </c>
      <c r="C10" s="135" t="s">
        <v>2</v>
      </c>
      <c r="D10" s="137" t="s">
        <v>27</v>
      </c>
      <c r="E10" s="138"/>
      <c r="F10" s="138"/>
      <c r="G10" s="138"/>
      <c r="H10" s="138"/>
      <c r="I10" s="139"/>
      <c r="J10" s="128" t="s">
        <v>26</v>
      </c>
      <c r="K10" s="128" t="s">
        <v>55</v>
      </c>
    </row>
    <row r="11" spans="1:14" ht="15.75" thickBot="1" x14ac:dyDescent="0.3">
      <c r="B11" s="134"/>
      <c r="C11" s="136"/>
      <c r="D11" s="140" t="s">
        <v>62</v>
      </c>
      <c r="E11" s="141"/>
      <c r="F11" s="140" t="s">
        <v>65</v>
      </c>
      <c r="G11" s="141"/>
      <c r="H11" s="140" t="s">
        <v>64</v>
      </c>
      <c r="I11" s="141"/>
      <c r="J11" s="129"/>
      <c r="K11" s="129"/>
    </row>
    <row r="12" spans="1:14" ht="15.75" thickBot="1" x14ac:dyDescent="0.3">
      <c r="B12" s="134"/>
      <c r="C12" s="136"/>
      <c r="D12" s="31" t="s">
        <v>53</v>
      </c>
      <c r="E12" s="32" t="s">
        <v>52</v>
      </c>
      <c r="F12" s="31" t="s">
        <v>53</v>
      </c>
      <c r="G12" s="32" t="s">
        <v>52</v>
      </c>
      <c r="H12" s="31" t="s">
        <v>54</v>
      </c>
      <c r="I12" s="32" t="s">
        <v>52</v>
      </c>
      <c r="J12" s="129"/>
      <c r="K12" s="129"/>
    </row>
    <row r="13" spans="1:14" ht="16.5" thickTop="1" thickBot="1" x14ac:dyDescent="0.3">
      <c r="B13" s="33" t="s">
        <v>70</v>
      </c>
      <c r="C13" s="39" t="s">
        <v>69</v>
      </c>
      <c r="D13" s="48">
        <v>1.29</v>
      </c>
      <c r="E13" s="50">
        <v>1</v>
      </c>
      <c r="F13" s="57">
        <v>1.325</v>
      </c>
      <c r="G13" s="50">
        <v>1</v>
      </c>
      <c r="H13" s="48">
        <v>1.4650000000000001</v>
      </c>
      <c r="I13" s="50">
        <v>1</v>
      </c>
      <c r="J13" s="38">
        <f>AVERAGE(D13,F13,H13)</f>
        <v>1.36</v>
      </c>
      <c r="K13" s="58">
        <v>0.60555555555555551</v>
      </c>
      <c r="L13" s="4"/>
      <c r="M13" s="23"/>
      <c r="N13" s="23"/>
    </row>
    <row r="14" spans="1:14" ht="16.5" thickTop="1" thickBot="1" x14ac:dyDescent="0.3">
      <c r="B14" s="59" t="s">
        <v>30</v>
      </c>
      <c r="C14" s="39" t="s">
        <v>10</v>
      </c>
      <c r="D14" s="82">
        <v>0.7</v>
      </c>
      <c r="E14" s="83">
        <v>0.72599999999999998</v>
      </c>
      <c r="F14" s="84">
        <v>0.57499999999999996</v>
      </c>
      <c r="G14" s="83">
        <v>0.5575</v>
      </c>
      <c r="H14" s="85">
        <v>0.27500000000000002</v>
      </c>
      <c r="I14" s="86">
        <v>0.44500000000000001</v>
      </c>
      <c r="J14" s="38">
        <f t="shared" ref="J14:J37" si="0">AVERAGE(D14,F14,H14)</f>
        <v>0.51666666666666661</v>
      </c>
      <c r="K14" s="58">
        <v>0.60555555555555551</v>
      </c>
      <c r="L14" s="4"/>
      <c r="M14" s="23"/>
      <c r="N14" s="23"/>
    </row>
    <row r="15" spans="1:14" ht="16.5" thickTop="1" thickBot="1" x14ac:dyDescent="0.3">
      <c r="B15" s="123" t="s">
        <v>31</v>
      </c>
      <c r="C15" s="40" t="s">
        <v>9</v>
      </c>
      <c r="D15" s="87">
        <v>0.9</v>
      </c>
      <c r="E15" s="91">
        <v>1</v>
      </c>
      <c r="F15" s="95">
        <v>0.85</v>
      </c>
      <c r="G15" s="99">
        <v>1</v>
      </c>
      <c r="H15" s="95">
        <v>0.875</v>
      </c>
      <c r="I15" s="88">
        <v>1</v>
      </c>
      <c r="J15" s="38">
        <f t="shared" si="0"/>
        <v>0.875</v>
      </c>
      <c r="K15" s="58">
        <v>0.60555555555555551</v>
      </c>
      <c r="L15" s="4"/>
      <c r="M15" s="23"/>
      <c r="N15" s="23"/>
    </row>
    <row r="16" spans="1:14" ht="16.5" thickTop="1" thickBot="1" x14ac:dyDescent="0.3">
      <c r="B16" s="124"/>
      <c r="C16" s="41" t="s">
        <v>11</v>
      </c>
      <c r="D16" s="89">
        <v>1.1599999999999999</v>
      </c>
      <c r="E16" s="92">
        <v>1</v>
      </c>
      <c r="F16" s="96">
        <v>1.1499999999999999</v>
      </c>
      <c r="G16" s="68">
        <v>1</v>
      </c>
      <c r="H16" s="100">
        <v>0.92500000000000004</v>
      </c>
      <c r="I16" s="97">
        <v>0.89</v>
      </c>
      <c r="J16" s="38">
        <f t="shared" si="0"/>
        <v>1.0783333333333331</v>
      </c>
      <c r="K16" s="58">
        <v>0.60555555555555551</v>
      </c>
      <c r="L16" s="4"/>
      <c r="M16" s="23"/>
      <c r="N16" s="23"/>
    </row>
    <row r="17" spans="2:14" ht="16.5" thickTop="1" thickBot="1" x14ac:dyDescent="0.3">
      <c r="B17" s="124"/>
      <c r="C17" s="41" t="s">
        <v>12</v>
      </c>
      <c r="D17" s="89">
        <v>0.5</v>
      </c>
      <c r="E17" s="93">
        <v>0.752</v>
      </c>
      <c r="F17" s="67">
        <v>0.52</v>
      </c>
      <c r="G17" s="101">
        <v>0.66249999999999998</v>
      </c>
      <c r="H17" s="102">
        <v>0.53499999999999992</v>
      </c>
      <c r="I17" s="97">
        <v>0.74250000000000005</v>
      </c>
      <c r="J17" s="38">
        <f t="shared" si="0"/>
        <v>0.51833333333333331</v>
      </c>
      <c r="K17" s="58">
        <v>0.60555555555555551</v>
      </c>
      <c r="L17" s="4"/>
      <c r="M17" s="23"/>
      <c r="N17" s="23"/>
    </row>
    <row r="18" spans="2:14" ht="16.5" thickTop="1" thickBot="1" x14ac:dyDescent="0.3">
      <c r="B18" s="125"/>
      <c r="C18" s="42" t="s">
        <v>13</v>
      </c>
      <c r="D18" s="90">
        <v>0.99</v>
      </c>
      <c r="E18" s="94">
        <v>0.96599999999999997</v>
      </c>
      <c r="F18" s="98">
        <v>0.78249999999999997</v>
      </c>
      <c r="G18" s="94">
        <v>0.98250000000000004</v>
      </c>
      <c r="H18" s="98">
        <v>0.58000000000000007</v>
      </c>
      <c r="I18" s="66">
        <v>0.94</v>
      </c>
      <c r="J18" s="38">
        <f t="shared" si="0"/>
        <v>0.78416666666666668</v>
      </c>
      <c r="K18" s="58">
        <v>0.60555555555555551</v>
      </c>
      <c r="L18" s="4"/>
      <c r="M18" s="23"/>
      <c r="N18" s="23"/>
    </row>
    <row r="19" spans="2:14" ht="16.5" thickTop="1" thickBot="1" x14ac:dyDescent="0.3">
      <c r="B19" s="124" t="s">
        <v>32</v>
      </c>
      <c r="C19" s="117" t="s">
        <v>3</v>
      </c>
      <c r="D19" s="81">
        <v>0.9</v>
      </c>
      <c r="E19" s="61">
        <v>1</v>
      </c>
      <c r="F19" s="60">
        <v>0.88333333333333341</v>
      </c>
      <c r="G19" s="61">
        <v>0.91666666666666663</v>
      </c>
      <c r="H19" s="60">
        <v>0.90999999999999992</v>
      </c>
      <c r="I19" s="111">
        <v>1</v>
      </c>
      <c r="J19" s="38">
        <f t="shared" si="0"/>
        <v>0.89777777777777779</v>
      </c>
      <c r="K19" s="58">
        <v>0.60555555555555551</v>
      </c>
      <c r="L19" s="4"/>
      <c r="M19" s="23"/>
      <c r="N19" s="23"/>
    </row>
    <row r="20" spans="2:14" ht="16.5" thickTop="1" thickBot="1" x14ac:dyDescent="0.3">
      <c r="B20" s="124"/>
      <c r="C20" s="43" t="s">
        <v>51</v>
      </c>
      <c r="D20" s="73">
        <v>0.77</v>
      </c>
      <c r="E20" s="68">
        <v>1</v>
      </c>
      <c r="F20" s="67">
        <v>0.76333333333333331</v>
      </c>
      <c r="G20" s="68">
        <v>1</v>
      </c>
      <c r="H20" s="67">
        <v>0.78</v>
      </c>
      <c r="I20" s="97">
        <v>1</v>
      </c>
      <c r="J20" s="38">
        <f t="shared" si="0"/>
        <v>0.77111111111111119</v>
      </c>
      <c r="K20" s="58">
        <v>0.60555555555555551</v>
      </c>
      <c r="L20" s="4"/>
      <c r="M20" s="23"/>
      <c r="N20" s="23"/>
    </row>
    <row r="21" spans="2:14" ht="16.5" thickTop="1" thickBot="1" x14ac:dyDescent="0.3">
      <c r="B21" s="124"/>
      <c r="C21" s="44" t="s">
        <v>4</v>
      </c>
      <c r="D21" s="110">
        <v>1.28</v>
      </c>
      <c r="E21" s="104">
        <v>0.996</v>
      </c>
      <c r="F21" s="103">
        <v>1.3666666666666665</v>
      </c>
      <c r="G21" s="104">
        <v>0.95333333333333325</v>
      </c>
      <c r="H21" s="103">
        <v>1.3800000000000001</v>
      </c>
      <c r="I21" s="113">
        <v>1</v>
      </c>
      <c r="J21" s="38">
        <f t="shared" si="0"/>
        <v>1.3422222222222222</v>
      </c>
      <c r="K21" s="58">
        <v>0.60555555555555551</v>
      </c>
      <c r="L21" s="4"/>
      <c r="M21" s="23"/>
      <c r="N21" s="23"/>
    </row>
    <row r="22" spans="2:14" ht="16.5" thickTop="1" thickBot="1" x14ac:dyDescent="0.3">
      <c r="B22" s="125"/>
      <c r="C22" s="45" t="s">
        <v>5</v>
      </c>
      <c r="D22" s="81">
        <v>0.92</v>
      </c>
      <c r="E22" s="61">
        <v>1</v>
      </c>
      <c r="F22" s="60">
        <v>0.8</v>
      </c>
      <c r="G22" s="61">
        <v>1</v>
      </c>
      <c r="H22" s="60">
        <v>1.125</v>
      </c>
      <c r="I22" s="114">
        <v>0.89500000000000002</v>
      </c>
      <c r="J22" s="38">
        <f t="shared" si="0"/>
        <v>0.94833333333333336</v>
      </c>
      <c r="K22" s="58">
        <v>0.60555555555555551</v>
      </c>
      <c r="L22" s="4"/>
      <c r="M22" s="23"/>
      <c r="N22" s="23"/>
    </row>
    <row r="23" spans="2:14" ht="16.5" thickTop="1" thickBot="1" x14ac:dyDescent="0.3">
      <c r="B23" s="124" t="s">
        <v>33</v>
      </c>
      <c r="C23" s="46" t="s">
        <v>14</v>
      </c>
      <c r="D23" s="72">
        <v>0.6</v>
      </c>
      <c r="E23" s="64">
        <v>0.84399999999999997</v>
      </c>
      <c r="F23" s="63">
        <v>0.60333333333333339</v>
      </c>
      <c r="G23" s="64">
        <v>0.83</v>
      </c>
      <c r="H23" s="63">
        <v>0.51249999999999996</v>
      </c>
      <c r="I23" s="111">
        <v>0.85250000000000004</v>
      </c>
      <c r="J23" s="38">
        <f t="shared" si="0"/>
        <v>0.57194444444444448</v>
      </c>
      <c r="K23" s="58">
        <v>0.60555555555555551</v>
      </c>
      <c r="L23" s="4"/>
      <c r="M23" s="23"/>
      <c r="N23" s="23"/>
    </row>
    <row r="24" spans="2:14" ht="16.5" thickTop="1" thickBot="1" x14ac:dyDescent="0.3">
      <c r="B24" s="124"/>
      <c r="C24" s="44" t="s">
        <v>15</v>
      </c>
      <c r="D24" s="73">
        <v>0.94</v>
      </c>
      <c r="E24" s="68">
        <v>1</v>
      </c>
      <c r="F24" s="67">
        <v>0.97666666666666668</v>
      </c>
      <c r="G24" s="68">
        <v>1</v>
      </c>
      <c r="H24" s="67">
        <v>0.28500000000000003</v>
      </c>
      <c r="I24" s="97">
        <v>0.66749999999999998</v>
      </c>
      <c r="J24" s="38">
        <f t="shared" si="0"/>
        <v>0.73388888888888892</v>
      </c>
      <c r="K24" s="58">
        <v>0.60555555555555551</v>
      </c>
      <c r="L24" s="4"/>
      <c r="M24" s="23"/>
      <c r="N24" s="23"/>
    </row>
    <row r="25" spans="2:14" ht="15.75" customHeight="1" thickTop="1" thickBot="1" x14ac:dyDescent="0.3">
      <c r="B25" s="125"/>
      <c r="C25" s="45" t="s">
        <v>16</v>
      </c>
      <c r="D25" s="74">
        <v>0.97</v>
      </c>
      <c r="E25" s="66">
        <v>1</v>
      </c>
      <c r="F25" s="65">
        <v>0.94666666666666666</v>
      </c>
      <c r="G25" s="66">
        <v>0.97000000000000008</v>
      </c>
      <c r="H25" s="65">
        <v>0.95250000000000001</v>
      </c>
      <c r="I25" s="112">
        <v>0.97750000000000004</v>
      </c>
      <c r="J25" s="38">
        <f t="shared" si="0"/>
        <v>0.95638888888888884</v>
      </c>
      <c r="K25" s="58">
        <v>0.60555555555555551</v>
      </c>
      <c r="L25" s="4"/>
      <c r="M25" s="23"/>
      <c r="N25" s="23"/>
    </row>
    <row r="26" spans="2:14" ht="15.75" customHeight="1" thickTop="1" thickBot="1" x14ac:dyDescent="0.3">
      <c r="B26" s="123" t="s">
        <v>34</v>
      </c>
      <c r="C26" s="46" t="s">
        <v>22</v>
      </c>
      <c r="D26" s="81">
        <v>1.06</v>
      </c>
      <c r="E26" s="61">
        <v>0.92600000000000005</v>
      </c>
      <c r="F26" s="60">
        <v>1.05</v>
      </c>
      <c r="G26" s="61">
        <v>0.97</v>
      </c>
      <c r="H26" s="60">
        <v>0.9325</v>
      </c>
      <c r="I26" s="114">
        <v>0.84750000000000003</v>
      </c>
      <c r="J26" s="38">
        <f t="shared" si="0"/>
        <v>1.0141666666666669</v>
      </c>
      <c r="K26" s="58">
        <v>0.60555555555555551</v>
      </c>
      <c r="L26" s="4"/>
      <c r="M26" s="23"/>
      <c r="N26" s="23"/>
    </row>
    <row r="27" spans="2:14" ht="15.75" customHeight="1" thickTop="1" thickBot="1" x14ac:dyDescent="0.3">
      <c r="B27" s="124"/>
      <c r="C27" s="44" t="s">
        <v>38</v>
      </c>
      <c r="D27" s="73">
        <v>0.83</v>
      </c>
      <c r="E27" s="68">
        <v>1</v>
      </c>
      <c r="F27" s="67">
        <v>0.90249999999999997</v>
      </c>
      <c r="G27" s="68">
        <v>1</v>
      </c>
      <c r="H27" s="67">
        <v>1.0550000000000002</v>
      </c>
      <c r="I27" s="97">
        <v>1</v>
      </c>
      <c r="J27" s="38">
        <f t="shared" si="0"/>
        <v>0.9291666666666667</v>
      </c>
      <c r="K27" s="58">
        <v>0.60555555555555551</v>
      </c>
      <c r="L27" s="4"/>
      <c r="M27" s="23"/>
      <c r="N27" s="23"/>
    </row>
    <row r="28" spans="2:14" ht="15.75" customHeight="1" thickTop="1" thickBot="1" x14ac:dyDescent="0.3">
      <c r="B28" s="124"/>
      <c r="C28" s="47" t="s">
        <v>23</v>
      </c>
      <c r="D28" s="110">
        <v>0.92</v>
      </c>
      <c r="E28" s="104">
        <v>1</v>
      </c>
      <c r="F28" s="103">
        <v>0.92</v>
      </c>
      <c r="G28" s="104">
        <v>1</v>
      </c>
      <c r="H28" s="105">
        <v>0.92</v>
      </c>
      <c r="I28" s="113">
        <v>1</v>
      </c>
      <c r="J28" s="38">
        <f t="shared" si="0"/>
        <v>0.92</v>
      </c>
      <c r="K28" s="58">
        <v>0.60555555555555551</v>
      </c>
      <c r="L28" s="4"/>
      <c r="M28" s="23"/>
      <c r="N28" s="23"/>
    </row>
    <row r="29" spans="2:14" ht="15.75" customHeight="1" thickTop="1" thickBot="1" x14ac:dyDescent="0.3">
      <c r="B29" s="125"/>
      <c r="C29" s="45" t="s">
        <v>24</v>
      </c>
      <c r="D29" s="81">
        <v>1.02</v>
      </c>
      <c r="E29" s="61">
        <v>0.92</v>
      </c>
      <c r="F29" s="60">
        <v>1.02</v>
      </c>
      <c r="G29" s="61">
        <v>0.92</v>
      </c>
      <c r="H29" s="60">
        <v>1.02</v>
      </c>
      <c r="I29" s="114">
        <v>0.92</v>
      </c>
      <c r="J29" s="38">
        <f t="shared" si="0"/>
        <v>1.02</v>
      </c>
      <c r="K29" s="58">
        <v>0.60555555555555551</v>
      </c>
      <c r="L29" s="4"/>
      <c r="M29" s="23"/>
      <c r="N29" s="23"/>
    </row>
    <row r="30" spans="2:14" ht="16.5" thickTop="1" thickBot="1" x14ac:dyDescent="0.3">
      <c r="B30" s="124" t="s">
        <v>35</v>
      </c>
      <c r="C30" s="44" t="s">
        <v>6</v>
      </c>
      <c r="D30" s="72">
        <v>0.98</v>
      </c>
      <c r="E30" s="64">
        <v>0.998</v>
      </c>
      <c r="F30" s="63">
        <v>0.9375</v>
      </c>
      <c r="G30" s="64">
        <v>0.99</v>
      </c>
      <c r="H30" s="63">
        <v>0.85</v>
      </c>
      <c r="I30" s="111">
        <v>0.9375</v>
      </c>
      <c r="J30" s="38">
        <f t="shared" si="0"/>
        <v>0.92249999999999999</v>
      </c>
      <c r="K30" s="58">
        <v>0.60555555555555551</v>
      </c>
      <c r="L30" s="4"/>
      <c r="M30" s="23"/>
      <c r="N30" s="23"/>
    </row>
    <row r="31" spans="2:14" ht="16.5" thickTop="1" thickBot="1" x14ac:dyDescent="0.3">
      <c r="B31" s="124"/>
      <c r="C31" s="44" t="s">
        <v>68</v>
      </c>
      <c r="D31" s="73">
        <v>1.1299999999999999</v>
      </c>
      <c r="E31" s="68">
        <v>0.94799999999999995</v>
      </c>
      <c r="F31" s="67">
        <v>1.1399999999999999</v>
      </c>
      <c r="G31" s="68">
        <v>0.91333333333333344</v>
      </c>
      <c r="H31" s="67">
        <v>1.5</v>
      </c>
      <c r="I31" s="97">
        <v>1</v>
      </c>
      <c r="J31" s="38">
        <f t="shared" si="0"/>
        <v>1.2566666666666666</v>
      </c>
      <c r="K31" s="58">
        <v>0.60555555555555551</v>
      </c>
      <c r="L31" s="4"/>
      <c r="M31" s="23"/>
      <c r="N31" s="23"/>
    </row>
    <row r="32" spans="2:14" ht="16.5" thickTop="1" thickBot="1" x14ac:dyDescent="0.3">
      <c r="B32" s="125"/>
      <c r="C32" s="45" t="s">
        <v>8</v>
      </c>
      <c r="D32" s="74">
        <v>0.97</v>
      </c>
      <c r="E32" s="66">
        <v>1</v>
      </c>
      <c r="F32" s="65">
        <v>1.0300000000000002</v>
      </c>
      <c r="G32" s="66">
        <v>1</v>
      </c>
      <c r="H32" s="65">
        <v>0.97499999999999998</v>
      </c>
      <c r="I32" s="112">
        <v>1</v>
      </c>
      <c r="J32" s="38">
        <f t="shared" si="0"/>
        <v>0.9916666666666667</v>
      </c>
      <c r="K32" s="58">
        <v>0.60555555555555551</v>
      </c>
      <c r="L32" s="4"/>
      <c r="M32" s="23"/>
      <c r="N32" s="23"/>
    </row>
    <row r="33" spans="2:14" ht="16.5" thickTop="1" thickBot="1" x14ac:dyDescent="0.3">
      <c r="B33" s="123" t="s">
        <v>36</v>
      </c>
      <c r="C33" s="43" t="s">
        <v>18</v>
      </c>
      <c r="D33" s="116">
        <v>0.72</v>
      </c>
      <c r="E33" s="107">
        <v>0.98199999999999998</v>
      </c>
      <c r="F33" s="95">
        <v>0.75</v>
      </c>
      <c r="G33" s="107">
        <v>1</v>
      </c>
      <c r="H33" s="95">
        <v>0.74</v>
      </c>
      <c r="I33" s="88">
        <v>0.98249999999999993</v>
      </c>
      <c r="J33" s="38">
        <f t="shared" si="0"/>
        <v>0.73666666666666669</v>
      </c>
      <c r="K33" s="58">
        <v>0.60555555555555551</v>
      </c>
      <c r="L33" s="4"/>
      <c r="M33" s="23"/>
      <c r="N33" s="23"/>
    </row>
    <row r="34" spans="2:14" ht="16.5" thickTop="1" thickBot="1" x14ac:dyDescent="0.3">
      <c r="B34" s="125"/>
      <c r="C34" s="45" t="s">
        <v>21</v>
      </c>
      <c r="D34" s="71">
        <v>0.41</v>
      </c>
      <c r="E34" s="51">
        <v>0.98599999999999999</v>
      </c>
      <c r="F34" s="49">
        <v>0.35</v>
      </c>
      <c r="G34" s="51">
        <v>1</v>
      </c>
      <c r="H34" s="49">
        <v>0.315</v>
      </c>
      <c r="I34" s="115">
        <v>0.93250000000000011</v>
      </c>
      <c r="J34" s="38">
        <f t="shared" si="0"/>
        <v>0.35833333333333334</v>
      </c>
      <c r="K34" s="58">
        <v>0.60555555555555551</v>
      </c>
      <c r="L34" s="4"/>
      <c r="M34" s="23"/>
      <c r="N34" s="23"/>
    </row>
    <row r="35" spans="2:14" ht="16.5" thickTop="1" thickBot="1" x14ac:dyDescent="0.3">
      <c r="B35" s="123" t="s">
        <v>37</v>
      </c>
      <c r="C35" s="40" t="s">
        <v>19</v>
      </c>
      <c r="D35" s="72">
        <v>0.76</v>
      </c>
      <c r="E35" s="64">
        <v>0.97</v>
      </c>
      <c r="F35" s="63">
        <v>0.77500000000000002</v>
      </c>
      <c r="G35" s="64">
        <v>0.97</v>
      </c>
      <c r="H35" s="63">
        <v>0.73</v>
      </c>
      <c r="I35" s="111">
        <v>0.96750000000000003</v>
      </c>
      <c r="J35" s="38">
        <f t="shared" si="0"/>
        <v>0.755</v>
      </c>
      <c r="K35" s="58">
        <v>0.60555555555555551</v>
      </c>
      <c r="L35" s="4"/>
      <c r="M35" s="23"/>
      <c r="N35" s="23"/>
    </row>
    <row r="36" spans="2:14" ht="16.5" thickTop="1" thickBot="1" x14ac:dyDescent="0.3">
      <c r="B36" s="124"/>
      <c r="C36" s="41" t="s">
        <v>20</v>
      </c>
      <c r="D36" s="73">
        <v>1.22</v>
      </c>
      <c r="E36" s="68">
        <v>1</v>
      </c>
      <c r="F36" s="67">
        <v>1.21</v>
      </c>
      <c r="G36" s="68">
        <v>1</v>
      </c>
      <c r="H36" s="67">
        <v>1.22</v>
      </c>
      <c r="I36" s="97">
        <v>1</v>
      </c>
      <c r="J36" s="38">
        <f t="shared" si="0"/>
        <v>1.2166666666666666</v>
      </c>
      <c r="K36" s="58">
        <v>0.60555555555555551</v>
      </c>
      <c r="L36" s="4"/>
      <c r="M36" s="23"/>
      <c r="N36" s="23"/>
    </row>
    <row r="37" spans="2:14" ht="16.5" thickTop="1" thickBot="1" x14ac:dyDescent="0.3">
      <c r="B37" s="126"/>
      <c r="C37" s="45" t="s">
        <v>17</v>
      </c>
      <c r="D37" s="110">
        <v>0.42</v>
      </c>
      <c r="E37" s="104">
        <v>1</v>
      </c>
      <c r="F37" s="65">
        <v>0.40249999999999997</v>
      </c>
      <c r="G37" s="66">
        <v>1</v>
      </c>
      <c r="H37" s="65">
        <v>0.45500000000000002</v>
      </c>
      <c r="I37" s="112">
        <v>1</v>
      </c>
      <c r="J37" s="38">
        <f t="shared" si="0"/>
        <v>0.42583333333333334</v>
      </c>
      <c r="K37" s="58">
        <v>0.60555555555555551</v>
      </c>
      <c r="L37" s="4"/>
      <c r="M37" s="23"/>
      <c r="N37" s="23"/>
    </row>
    <row r="38" spans="2:14" ht="16.5" thickTop="1" thickBot="1" x14ac:dyDescent="0.3">
      <c r="B38" s="34"/>
      <c r="C38" s="35" t="s">
        <v>61</v>
      </c>
      <c r="D38" s="108">
        <f t="shared" ref="D38:K38" si="1">AVERAGE(D13:D37)</f>
        <v>0.89439999999999997</v>
      </c>
      <c r="E38" s="109">
        <f t="shared" si="1"/>
        <v>0.96055999999999997</v>
      </c>
      <c r="F38" s="36">
        <f t="shared" si="1"/>
        <v>0.88120000000000021</v>
      </c>
      <c r="G38" s="52">
        <f t="shared" si="1"/>
        <v>0.94543333333333335</v>
      </c>
      <c r="H38" s="37">
        <f t="shared" si="1"/>
        <v>0.85249999999999981</v>
      </c>
      <c r="I38" s="52">
        <f t="shared" si="1"/>
        <v>0.91990000000000027</v>
      </c>
      <c r="J38" s="36">
        <f>AVERAGE(J13:J37)</f>
        <v>0.87603333333333344</v>
      </c>
      <c r="K38" s="52">
        <f t="shared" si="1"/>
        <v>0.60555555555555574</v>
      </c>
      <c r="L38" s="4"/>
      <c r="M38" s="23"/>
      <c r="N38" s="23"/>
    </row>
    <row r="39" spans="2:14" ht="10.15" customHeight="1" x14ac:dyDescent="0.25">
      <c r="C39" s="29"/>
      <c r="D39" s="29"/>
      <c r="E39" s="29"/>
      <c r="F39" s="29"/>
      <c r="H39" s="2"/>
      <c r="I39" s="2"/>
      <c r="J39" s="30"/>
      <c r="K39" s="30"/>
    </row>
    <row r="40" spans="2:14" x14ac:dyDescent="0.25">
      <c r="B40" s="19" t="s">
        <v>56</v>
      </c>
      <c r="C40" s="20"/>
      <c r="D40" s="21"/>
      <c r="E40" s="21"/>
      <c r="H40" s="6"/>
      <c r="I40" s="24"/>
      <c r="J40" s="6"/>
      <c r="K40" s="24"/>
    </row>
    <row r="41" spans="2:14" ht="30" customHeight="1" x14ac:dyDescent="0.25">
      <c r="B41" s="127" t="s">
        <v>57</v>
      </c>
      <c r="C41" s="127"/>
      <c r="D41" s="21"/>
      <c r="E41" s="21"/>
    </row>
    <row r="42" spans="2:14" ht="15.75" x14ac:dyDescent="0.25">
      <c r="B42" s="1" t="s">
        <v>59</v>
      </c>
      <c r="C42" s="27"/>
      <c r="D42" s="27"/>
      <c r="E42" s="27"/>
      <c r="F42" s="27"/>
      <c r="G42" s="27"/>
      <c r="H42" s="27"/>
      <c r="I42" s="14"/>
    </row>
    <row r="43" spans="2:14" ht="15.75" x14ac:dyDescent="0.25">
      <c r="C43" s="122"/>
      <c r="D43" s="122"/>
      <c r="E43" s="122"/>
      <c r="F43" s="122"/>
      <c r="G43" s="122"/>
      <c r="H43" s="122"/>
      <c r="I43" s="14"/>
    </row>
    <row r="44" spans="2:14" ht="15.75" x14ac:dyDescent="0.25">
      <c r="C44" s="122"/>
      <c r="D44" s="122"/>
      <c r="E44" s="122"/>
      <c r="F44" s="122"/>
      <c r="G44" s="122"/>
      <c r="H44" s="122"/>
      <c r="I44" s="14"/>
    </row>
    <row r="46" spans="2:14" ht="6.6" customHeight="1" x14ac:dyDescent="0.25"/>
    <row r="47" spans="2:14" ht="13.9" hidden="1" x14ac:dyDescent="0.3"/>
  </sheetData>
  <mergeCells count="24">
    <mergeCell ref="K10:K12"/>
    <mergeCell ref="A8:K8"/>
    <mergeCell ref="A2:K2"/>
    <mergeCell ref="A3:K3"/>
    <mergeCell ref="A4:K4"/>
    <mergeCell ref="A5:K5"/>
    <mergeCell ref="A7:K7"/>
    <mergeCell ref="B10:B12"/>
    <mergeCell ref="C10:C12"/>
    <mergeCell ref="D10:I10"/>
    <mergeCell ref="D11:E11"/>
    <mergeCell ref="F11:G11"/>
    <mergeCell ref="H11:I11"/>
    <mergeCell ref="J10:J12"/>
    <mergeCell ref="C44:H44"/>
    <mergeCell ref="B15:B18"/>
    <mergeCell ref="B19:B22"/>
    <mergeCell ref="B23:B25"/>
    <mergeCell ref="B30:B32"/>
    <mergeCell ref="B35:B37"/>
    <mergeCell ref="B26:B29"/>
    <mergeCell ref="B33:B34"/>
    <mergeCell ref="C43:H43"/>
    <mergeCell ref="B41:C41"/>
  </mergeCells>
  <printOptions horizontalCentered="1"/>
  <pageMargins left="0.15748031496062992" right="0.31496062992125984" top="0.74803149606299213" bottom="0.74803149606299213" header="0.31496062992125984" footer="0"/>
  <pageSetup scale="75" orientation="portrait" r:id="rId1"/>
  <ignoredErrors>
    <ignoredError sqref="H38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5"/>
  <sheetViews>
    <sheetView showGridLines="0" topLeftCell="B7" zoomScaleNormal="100" workbookViewId="0">
      <selection activeCell="J31" sqref="J31"/>
    </sheetView>
  </sheetViews>
  <sheetFormatPr baseColWidth="10" defaultColWidth="9.28515625" defaultRowHeight="15" x14ac:dyDescent="0.25"/>
  <cols>
    <col min="1" max="1" width="3.28515625" customWidth="1"/>
    <col min="2" max="2" width="26.7109375" customWidth="1"/>
    <col min="3" max="3" width="22.7109375" customWidth="1"/>
    <col min="4" max="4" width="8.28515625" customWidth="1"/>
    <col min="5" max="5" width="9" customWidth="1"/>
    <col min="6" max="6" width="7.7109375" customWidth="1"/>
    <col min="7" max="7" width="9.28515625" customWidth="1"/>
    <col min="8" max="8" width="8" customWidth="1"/>
    <col min="9" max="9" width="9.42578125" customWidth="1"/>
    <col min="10" max="11" width="15.7109375" customWidth="1"/>
    <col min="12" max="12" width="9.5703125" bestFit="1" customWidth="1"/>
  </cols>
  <sheetData>
    <row r="1" spans="2:12" ht="15.75" x14ac:dyDescent="0.25"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2:12" ht="15.75" x14ac:dyDescent="0.25">
      <c r="B2" s="122" t="s">
        <v>39</v>
      </c>
      <c r="C2" s="122"/>
      <c r="D2" s="122"/>
      <c r="E2" s="122"/>
      <c r="F2" s="122"/>
      <c r="G2" s="122"/>
      <c r="H2" s="122"/>
      <c r="I2" s="122"/>
      <c r="J2" s="122"/>
      <c r="K2" s="122"/>
    </row>
    <row r="3" spans="2:12" ht="15.75" x14ac:dyDescent="0.25">
      <c r="B3" s="122" t="s">
        <v>1</v>
      </c>
      <c r="C3" s="122"/>
      <c r="D3" s="122"/>
      <c r="E3" s="122"/>
      <c r="F3" s="122"/>
      <c r="G3" s="122"/>
      <c r="H3" s="122"/>
      <c r="I3" s="122"/>
      <c r="J3" s="122"/>
      <c r="K3" s="122"/>
    </row>
    <row r="4" spans="2:12" ht="15.75" x14ac:dyDescent="0.25">
      <c r="B4" s="122" t="s">
        <v>25</v>
      </c>
      <c r="C4" s="122"/>
      <c r="D4" s="122"/>
      <c r="E4" s="122"/>
      <c r="F4" s="122"/>
      <c r="G4" s="122"/>
      <c r="H4" s="122"/>
      <c r="I4" s="122"/>
      <c r="J4" s="122"/>
      <c r="K4" s="122"/>
    </row>
    <row r="5" spans="2:12" ht="15.75" x14ac:dyDescent="0.25">
      <c r="B5" s="122" t="s">
        <v>28</v>
      </c>
      <c r="C5" s="122"/>
      <c r="D5" s="122"/>
      <c r="E5" s="122"/>
      <c r="F5" s="122"/>
      <c r="G5" s="122"/>
      <c r="H5" s="122"/>
      <c r="I5" s="122"/>
      <c r="J5" s="122"/>
      <c r="K5" s="122"/>
    </row>
    <row r="6" spans="2:12" ht="10.15" customHeight="1" x14ac:dyDescent="0.25">
      <c r="B6" s="7"/>
      <c r="C6" s="7"/>
      <c r="D6" s="7"/>
      <c r="E6" s="14"/>
      <c r="F6" s="7"/>
      <c r="G6" s="14"/>
      <c r="H6" s="14"/>
      <c r="I6" s="7"/>
      <c r="J6" s="14"/>
      <c r="K6" s="7"/>
    </row>
    <row r="7" spans="2:12" ht="15.75" x14ac:dyDescent="0.25">
      <c r="B7" s="122"/>
      <c r="C7" s="122"/>
      <c r="D7" s="122"/>
      <c r="E7" s="122"/>
      <c r="F7" s="122"/>
      <c r="G7" s="122"/>
      <c r="H7" s="122"/>
      <c r="I7" s="122"/>
      <c r="J7" s="122"/>
      <c r="K7" s="122"/>
    </row>
    <row r="8" spans="2:12" ht="10.15" customHeight="1" x14ac:dyDescent="0.25">
      <c r="B8" s="7"/>
      <c r="C8" s="7"/>
      <c r="D8" s="7"/>
      <c r="E8" s="14"/>
      <c r="F8" s="7"/>
      <c r="G8" s="14"/>
      <c r="H8" s="14"/>
      <c r="I8" s="7"/>
      <c r="J8" s="14"/>
      <c r="K8" s="7"/>
    </row>
    <row r="9" spans="2:12" ht="15.75" x14ac:dyDescent="0.25">
      <c r="B9" s="122" t="s">
        <v>66</v>
      </c>
      <c r="C9" s="122"/>
      <c r="D9" s="122"/>
      <c r="E9" s="122"/>
      <c r="F9" s="122"/>
      <c r="G9" s="122"/>
      <c r="H9" s="122"/>
      <c r="I9" s="122"/>
      <c r="J9" s="122"/>
      <c r="K9" s="122"/>
    </row>
    <row r="10" spans="2:12" ht="10.15" customHeight="1" thickBot="1" x14ac:dyDescent="0.3">
      <c r="B10" s="7"/>
      <c r="C10" s="7"/>
      <c r="D10" s="7"/>
      <c r="E10" s="14"/>
      <c r="F10" s="7"/>
      <c r="G10" s="14"/>
      <c r="H10" s="14"/>
      <c r="I10" s="7"/>
      <c r="J10" s="14"/>
      <c r="K10" s="7"/>
    </row>
    <row r="11" spans="2:12" s="1" customFormat="1" ht="16.5" thickTop="1" thickBot="1" x14ac:dyDescent="0.3">
      <c r="B11" s="142" t="s">
        <v>29</v>
      </c>
      <c r="C11" s="144" t="s">
        <v>2</v>
      </c>
      <c r="D11" s="146" t="s">
        <v>27</v>
      </c>
      <c r="E11" s="147"/>
      <c r="F11" s="147"/>
      <c r="G11" s="147"/>
      <c r="H11" s="147"/>
      <c r="I11" s="148"/>
      <c r="J11" s="152" t="s">
        <v>26</v>
      </c>
      <c r="K11" s="154" t="s">
        <v>55</v>
      </c>
    </row>
    <row r="12" spans="2:12" s="1" customFormat="1" ht="15.75" thickBot="1" x14ac:dyDescent="0.3">
      <c r="B12" s="143"/>
      <c r="C12" s="145"/>
      <c r="D12" s="156" t="s">
        <v>62</v>
      </c>
      <c r="E12" s="157"/>
      <c r="F12" s="156" t="s">
        <v>63</v>
      </c>
      <c r="G12" s="157"/>
      <c r="H12" s="156" t="s">
        <v>64</v>
      </c>
      <c r="I12" s="157"/>
      <c r="J12" s="153"/>
      <c r="K12" s="155"/>
    </row>
    <row r="13" spans="2:12" s="1" customFormat="1" ht="15.75" thickBot="1" x14ac:dyDescent="0.3">
      <c r="B13" s="143"/>
      <c r="C13" s="145"/>
      <c r="D13" s="18" t="s">
        <v>53</v>
      </c>
      <c r="E13" s="17" t="s">
        <v>52</v>
      </c>
      <c r="F13" s="18" t="s">
        <v>53</v>
      </c>
      <c r="G13" s="17" t="s">
        <v>52</v>
      </c>
      <c r="H13" s="18" t="s">
        <v>54</v>
      </c>
      <c r="I13" s="17" t="s">
        <v>52</v>
      </c>
      <c r="J13" s="153"/>
      <c r="K13" s="155"/>
    </row>
    <row r="14" spans="2:12" s="1" customFormat="1" ht="16.5" thickTop="1" thickBot="1" x14ac:dyDescent="0.3">
      <c r="B14" s="13" t="s">
        <v>71</v>
      </c>
      <c r="C14" s="75" t="s">
        <v>69</v>
      </c>
      <c r="D14" s="70">
        <v>1.29</v>
      </c>
      <c r="E14" s="50">
        <v>1</v>
      </c>
      <c r="F14" s="57">
        <v>1.325</v>
      </c>
      <c r="G14" s="50">
        <v>1</v>
      </c>
      <c r="H14" s="48">
        <v>1.4650000000000001</v>
      </c>
      <c r="I14" s="121">
        <v>1</v>
      </c>
      <c r="J14" s="62">
        <f>SUM(D14,F14,H14)/3</f>
        <v>1.36</v>
      </c>
      <c r="K14" s="55">
        <f>SUM(E14,G14,I14)/3</f>
        <v>1</v>
      </c>
      <c r="L14" s="2"/>
    </row>
    <row r="15" spans="2:12" s="1" customFormat="1" ht="16.5" thickTop="1" thickBot="1" x14ac:dyDescent="0.3">
      <c r="B15" s="80" t="s">
        <v>40</v>
      </c>
      <c r="C15" s="76" t="s">
        <v>10</v>
      </c>
      <c r="D15" s="82">
        <v>0.7</v>
      </c>
      <c r="E15" s="83">
        <v>0.72599999999999998</v>
      </c>
      <c r="F15" s="84">
        <v>0.57499999999999996</v>
      </c>
      <c r="G15" s="83">
        <v>0.5575</v>
      </c>
      <c r="H15" s="85">
        <v>0.27500000000000002</v>
      </c>
      <c r="I15" s="86">
        <v>0.44500000000000001</v>
      </c>
      <c r="J15" s="62">
        <f t="shared" ref="J15:J38" si="0">SUM(D15,F15,H15)/3</f>
        <v>0.51666666666666661</v>
      </c>
      <c r="K15" s="55">
        <f t="shared" ref="K15:K38" si="1">SUM(E15,G15,I15)/3</f>
        <v>0.57616666666666672</v>
      </c>
      <c r="L15" s="2"/>
    </row>
    <row r="16" spans="2:12" s="1" customFormat="1" ht="16.5" thickTop="1" thickBot="1" x14ac:dyDescent="0.3">
      <c r="B16" s="149" t="s">
        <v>41</v>
      </c>
      <c r="C16" s="77" t="s">
        <v>9</v>
      </c>
      <c r="D16" s="81">
        <v>0.9</v>
      </c>
      <c r="E16" s="61">
        <v>1</v>
      </c>
      <c r="F16" s="60">
        <v>0.85</v>
      </c>
      <c r="G16" s="61">
        <v>1</v>
      </c>
      <c r="H16" s="60">
        <v>0.875</v>
      </c>
      <c r="I16" s="114">
        <v>1</v>
      </c>
      <c r="J16" s="62">
        <f t="shared" si="0"/>
        <v>0.875</v>
      </c>
      <c r="K16" s="55">
        <f t="shared" si="1"/>
        <v>1</v>
      </c>
      <c r="L16" s="2"/>
    </row>
    <row r="17" spans="2:12" s="1" customFormat="1" ht="16.5" thickTop="1" thickBot="1" x14ac:dyDescent="0.3">
      <c r="B17" s="150"/>
      <c r="C17" s="118" t="s">
        <v>11</v>
      </c>
      <c r="D17" s="73">
        <v>1.1599999999999999</v>
      </c>
      <c r="E17" s="68">
        <v>1</v>
      </c>
      <c r="F17" s="67">
        <v>1.1499999999999999</v>
      </c>
      <c r="G17" s="68">
        <v>1</v>
      </c>
      <c r="H17" s="67">
        <v>0.92500000000000004</v>
      </c>
      <c r="I17" s="97">
        <v>0.89</v>
      </c>
      <c r="J17" s="62">
        <f t="shared" si="0"/>
        <v>1.0783333333333331</v>
      </c>
      <c r="K17" s="55">
        <f t="shared" si="1"/>
        <v>0.96333333333333337</v>
      </c>
      <c r="L17" s="2"/>
    </row>
    <row r="18" spans="2:12" s="1" customFormat="1" ht="16.5" thickTop="1" thickBot="1" x14ac:dyDescent="0.3">
      <c r="B18" s="150"/>
      <c r="C18" s="118" t="s">
        <v>12</v>
      </c>
      <c r="D18" s="110">
        <v>0.5</v>
      </c>
      <c r="E18" s="104">
        <v>0.752</v>
      </c>
      <c r="F18" s="103">
        <v>0.52</v>
      </c>
      <c r="G18" s="104">
        <v>0.66249999999999998</v>
      </c>
      <c r="H18" s="103">
        <v>0.53499999999999992</v>
      </c>
      <c r="I18" s="113">
        <v>0.74250000000000005</v>
      </c>
      <c r="J18" s="62">
        <f t="shared" si="0"/>
        <v>0.51833333333333331</v>
      </c>
      <c r="K18" s="55">
        <f t="shared" si="1"/>
        <v>0.71899999999999997</v>
      </c>
      <c r="L18" s="2"/>
    </row>
    <row r="19" spans="2:12" s="1" customFormat="1" ht="16.5" thickTop="1" thickBot="1" x14ac:dyDescent="0.3">
      <c r="B19" s="151"/>
      <c r="C19" s="119" t="s">
        <v>13</v>
      </c>
      <c r="D19" s="74">
        <v>0.99</v>
      </c>
      <c r="E19" s="66">
        <v>0.96599999999999997</v>
      </c>
      <c r="F19" s="65">
        <v>0.78249999999999997</v>
      </c>
      <c r="G19" s="66">
        <v>0.98250000000000004</v>
      </c>
      <c r="H19" s="65">
        <v>0.58000000000000007</v>
      </c>
      <c r="I19" s="112">
        <v>0.94</v>
      </c>
      <c r="J19" s="62">
        <f t="shared" si="0"/>
        <v>0.78416666666666668</v>
      </c>
      <c r="K19" s="55">
        <f t="shared" si="1"/>
        <v>0.96283333333333332</v>
      </c>
      <c r="L19" s="2"/>
    </row>
    <row r="20" spans="2:12" s="1" customFormat="1" ht="16.5" thickTop="1" thickBot="1" x14ac:dyDescent="0.3">
      <c r="B20" s="163" t="s">
        <v>42</v>
      </c>
      <c r="C20" s="77" t="s">
        <v>3</v>
      </c>
      <c r="D20" s="81">
        <v>0.9</v>
      </c>
      <c r="E20" s="61">
        <v>1</v>
      </c>
      <c r="F20" s="60">
        <v>0.88333333333333341</v>
      </c>
      <c r="G20" s="61">
        <v>0.91666666666666663</v>
      </c>
      <c r="H20" s="60">
        <v>0.90999999999999992</v>
      </c>
      <c r="I20" s="114">
        <v>1</v>
      </c>
      <c r="J20" s="62">
        <f t="shared" si="0"/>
        <v>0.89777777777777779</v>
      </c>
      <c r="K20" s="55">
        <f t="shared" si="1"/>
        <v>0.97222222222222221</v>
      </c>
      <c r="L20" s="2"/>
    </row>
    <row r="21" spans="2:12" s="1" customFormat="1" ht="16.5" thickTop="1" thickBot="1" x14ac:dyDescent="0.3">
      <c r="B21" s="163"/>
      <c r="C21" s="118" t="s">
        <v>51</v>
      </c>
      <c r="D21" s="73">
        <v>0.77</v>
      </c>
      <c r="E21" s="68">
        <v>1</v>
      </c>
      <c r="F21" s="67">
        <v>0.76333333333333331</v>
      </c>
      <c r="G21" s="68">
        <v>1</v>
      </c>
      <c r="H21" s="67">
        <v>0.78</v>
      </c>
      <c r="I21" s="97">
        <v>1</v>
      </c>
      <c r="J21" s="62">
        <f t="shared" si="0"/>
        <v>0.77111111111111119</v>
      </c>
      <c r="K21" s="55">
        <f t="shared" si="1"/>
        <v>1</v>
      </c>
      <c r="L21" s="2"/>
    </row>
    <row r="22" spans="2:12" s="1" customFormat="1" ht="16.5" thickTop="1" thickBot="1" x14ac:dyDescent="0.3">
      <c r="B22" s="163"/>
      <c r="C22" s="118" t="s">
        <v>4</v>
      </c>
      <c r="D22" s="110">
        <v>1.28</v>
      </c>
      <c r="E22" s="104">
        <v>0.996</v>
      </c>
      <c r="F22" s="103">
        <v>1.3666666666666665</v>
      </c>
      <c r="G22" s="104">
        <v>0.95333333333333325</v>
      </c>
      <c r="H22" s="103">
        <v>1.3800000000000001</v>
      </c>
      <c r="I22" s="113">
        <v>1</v>
      </c>
      <c r="J22" s="62">
        <f t="shared" si="0"/>
        <v>1.3422222222222222</v>
      </c>
      <c r="K22" s="55">
        <f t="shared" si="1"/>
        <v>0.98311111111111105</v>
      </c>
      <c r="L22" s="2"/>
    </row>
    <row r="23" spans="2:12" s="1" customFormat="1" ht="16.5" thickTop="1" thickBot="1" x14ac:dyDescent="0.3">
      <c r="B23" s="163"/>
      <c r="C23" s="119" t="s">
        <v>5</v>
      </c>
      <c r="D23" s="81">
        <v>0.92</v>
      </c>
      <c r="E23" s="61">
        <v>1</v>
      </c>
      <c r="F23" s="60">
        <v>0.8</v>
      </c>
      <c r="G23" s="61">
        <v>1</v>
      </c>
      <c r="H23" s="60">
        <v>1.125</v>
      </c>
      <c r="I23" s="114">
        <v>0.89500000000000002</v>
      </c>
      <c r="J23" s="62">
        <f t="shared" si="0"/>
        <v>0.94833333333333336</v>
      </c>
      <c r="K23" s="55">
        <f t="shared" si="1"/>
        <v>0.96499999999999997</v>
      </c>
      <c r="L23" s="2"/>
    </row>
    <row r="24" spans="2:12" s="1" customFormat="1" ht="16.5" thickTop="1" thickBot="1" x14ac:dyDescent="0.3">
      <c r="B24" s="149" t="s">
        <v>43</v>
      </c>
      <c r="C24" s="77" t="s">
        <v>14</v>
      </c>
      <c r="D24" s="72">
        <v>0.6</v>
      </c>
      <c r="E24" s="64">
        <v>0.84399999999999997</v>
      </c>
      <c r="F24" s="63">
        <v>0.60333333333333339</v>
      </c>
      <c r="G24" s="64">
        <v>0.83</v>
      </c>
      <c r="H24" s="63">
        <v>0.51249999999999996</v>
      </c>
      <c r="I24" s="111">
        <v>0.85250000000000004</v>
      </c>
      <c r="J24" s="62">
        <f t="shared" si="0"/>
        <v>0.57194444444444448</v>
      </c>
      <c r="K24" s="55">
        <f t="shared" si="1"/>
        <v>0.84216666666666662</v>
      </c>
      <c r="L24" s="2"/>
    </row>
    <row r="25" spans="2:12" s="1" customFormat="1" ht="16.5" thickTop="1" thickBot="1" x14ac:dyDescent="0.3">
      <c r="B25" s="150"/>
      <c r="C25" s="118" t="s">
        <v>15</v>
      </c>
      <c r="D25" s="73">
        <v>0.94</v>
      </c>
      <c r="E25" s="68">
        <v>1</v>
      </c>
      <c r="F25" s="67">
        <v>0.97666666666666668</v>
      </c>
      <c r="G25" s="68">
        <v>1</v>
      </c>
      <c r="H25" s="67">
        <v>0.28500000000000003</v>
      </c>
      <c r="I25" s="97">
        <v>0.66749999999999998</v>
      </c>
      <c r="J25" s="62">
        <f t="shared" si="0"/>
        <v>0.73388888888888892</v>
      </c>
      <c r="K25" s="55">
        <f t="shared" si="1"/>
        <v>0.88916666666666666</v>
      </c>
      <c r="L25" s="2"/>
    </row>
    <row r="26" spans="2:12" s="1" customFormat="1" ht="16.5" thickTop="1" thickBot="1" x14ac:dyDescent="0.3">
      <c r="B26" s="151"/>
      <c r="C26" s="119" t="s">
        <v>16</v>
      </c>
      <c r="D26" s="74">
        <v>0.97</v>
      </c>
      <c r="E26" s="66">
        <v>1</v>
      </c>
      <c r="F26" s="65">
        <v>0.94666666666666666</v>
      </c>
      <c r="G26" s="66">
        <v>0.97000000000000008</v>
      </c>
      <c r="H26" s="65">
        <v>0.95250000000000001</v>
      </c>
      <c r="I26" s="112">
        <v>0.97750000000000004</v>
      </c>
      <c r="J26" s="62">
        <f t="shared" si="0"/>
        <v>0.95638888888888884</v>
      </c>
      <c r="K26" s="55">
        <f t="shared" si="1"/>
        <v>0.98250000000000004</v>
      </c>
      <c r="L26" s="2"/>
    </row>
    <row r="27" spans="2:12" s="1" customFormat="1" ht="16.5" thickTop="1" thickBot="1" x14ac:dyDescent="0.3">
      <c r="B27" s="149" t="s">
        <v>44</v>
      </c>
      <c r="C27" s="77" t="s">
        <v>22</v>
      </c>
      <c r="D27" s="81">
        <v>1.06</v>
      </c>
      <c r="E27" s="61">
        <v>0.92600000000000005</v>
      </c>
      <c r="F27" s="60">
        <v>1.05</v>
      </c>
      <c r="G27" s="61">
        <v>0.97</v>
      </c>
      <c r="H27" s="60">
        <v>0.9325</v>
      </c>
      <c r="I27" s="114">
        <v>0.84750000000000003</v>
      </c>
      <c r="J27" s="62">
        <f t="shared" si="0"/>
        <v>1.0141666666666669</v>
      </c>
      <c r="K27" s="55">
        <f t="shared" si="1"/>
        <v>0.91449999999999998</v>
      </c>
      <c r="L27" s="2"/>
    </row>
    <row r="28" spans="2:12" s="1" customFormat="1" ht="16.5" thickTop="1" thickBot="1" x14ac:dyDescent="0.3">
      <c r="B28" s="150"/>
      <c r="C28" s="118" t="s">
        <v>38</v>
      </c>
      <c r="D28" s="73">
        <v>0.83</v>
      </c>
      <c r="E28" s="68">
        <v>1</v>
      </c>
      <c r="F28" s="67">
        <v>0.90249999999999997</v>
      </c>
      <c r="G28" s="68">
        <v>1</v>
      </c>
      <c r="H28" s="67">
        <v>1.0550000000000002</v>
      </c>
      <c r="I28" s="97">
        <v>1</v>
      </c>
      <c r="J28" s="62">
        <f t="shared" si="0"/>
        <v>0.9291666666666667</v>
      </c>
      <c r="K28" s="55">
        <f t="shared" si="1"/>
        <v>1</v>
      </c>
      <c r="L28" s="2"/>
    </row>
    <row r="29" spans="2:12" s="1" customFormat="1" ht="16.5" thickTop="1" thickBot="1" x14ac:dyDescent="0.3">
      <c r="B29" s="150"/>
      <c r="C29" s="118" t="s">
        <v>23</v>
      </c>
      <c r="D29" s="110">
        <v>0.92</v>
      </c>
      <c r="E29" s="104">
        <v>1</v>
      </c>
      <c r="F29" s="103">
        <v>0.92</v>
      </c>
      <c r="G29" s="104">
        <v>1</v>
      </c>
      <c r="H29" s="105">
        <v>0.92</v>
      </c>
      <c r="I29" s="113">
        <v>1</v>
      </c>
      <c r="J29" s="62">
        <f t="shared" si="0"/>
        <v>0.92</v>
      </c>
      <c r="K29" s="55">
        <f t="shared" si="1"/>
        <v>1</v>
      </c>
      <c r="L29" s="2"/>
    </row>
    <row r="30" spans="2:12" s="1" customFormat="1" ht="16.5" thickTop="1" thickBot="1" x14ac:dyDescent="0.3">
      <c r="B30" s="151"/>
      <c r="C30" s="119" t="s">
        <v>24</v>
      </c>
      <c r="D30" s="81">
        <v>1.02</v>
      </c>
      <c r="E30" s="61">
        <v>0.92</v>
      </c>
      <c r="F30" s="60">
        <v>1.02</v>
      </c>
      <c r="G30" s="61">
        <v>0.92</v>
      </c>
      <c r="H30" s="60">
        <v>1.02</v>
      </c>
      <c r="I30" s="114">
        <v>0.92</v>
      </c>
      <c r="J30" s="62">
        <f t="shared" si="0"/>
        <v>1.02</v>
      </c>
      <c r="K30" s="55">
        <f t="shared" si="1"/>
        <v>0.92</v>
      </c>
      <c r="L30" s="2"/>
    </row>
    <row r="31" spans="2:12" s="1" customFormat="1" ht="16.5" thickTop="1" thickBot="1" x14ac:dyDescent="0.3">
      <c r="B31" s="164" t="s">
        <v>45</v>
      </c>
      <c r="C31" s="77" t="s">
        <v>6</v>
      </c>
      <c r="D31" s="72">
        <v>0.98</v>
      </c>
      <c r="E31" s="64">
        <v>0.998</v>
      </c>
      <c r="F31" s="63">
        <v>0.9375</v>
      </c>
      <c r="G31" s="64">
        <v>0.99</v>
      </c>
      <c r="H31" s="63">
        <v>0.85</v>
      </c>
      <c r="I31" s="111">
        <v>0.9375</v>
      </c>
      <c r="J31" s="62">
        <f t="shared" si="0"/>
        <v>0.92249999999999999</v>
      </c>
      <c r="K31" s="55">
        <f t="shared" si="1"/>
        <v>0.97516666666666663</v>
      </c>
      <c r="L31" s="2"/>
    </row>
    <row r="32" spans="2:12" s="1" customFormat="1" ht="16.5" thickTop="1" thickBot="1" x14ac:dyDescent="0.3">
      <c r="B32" s="165"/>
      <c r="C32" s="79" t="s">
        <v>7</v>
      </c>
      <c r="D32" s="73">
        <v>1.1299999999999999</v>
      </c>
      <c r="E32" s="68">
        <v>0.94799999999999995</v>
      </c>
      <c r="F32" s="67">
        <v>1.1399999999999999</v>
      </c>
      <c r="G32" s="68">
        <v>0.91333333333333344</v>
      </c>
      <c r="H32" s="67">
        <v>1.5</v>
      </c>
      <c r="I32" s="97">
        <v>1</v>
      </c>
      <c r="J32" s="62">
        <f t="shared" si="0"/>
        <v>1.2566666666666666</v>
      </c>
      <c r="K32" s="55">
        <f t="shared" si="1"/>
        <v>0.95377777777777784</v>
      </c>
      <c r="L32" s="2"/>
    </row>
    <row r="33" spans="2:12" s="1" customFormat="1" ht="16.5" thickTop="1" thickBot="1" x14ac:dyDescent="0.3">
      <c r="B33" s="151"/>
      <c r="C33" s="119" t="s">
        <v>8</v>
      </c>
      <c r="D33" s="106">
        <v>0.97</v>
      </c>
      <c r="E33" s="66">
        <v>1</v>
      </c>
      <c r="F33" s="65">
        <v>1.0300000000000002</v>
      </c>
      <c r="G33" s="66">
        <v>1</v>
      </c>
      <c r="H33" s="65">
        <v>0.97499999999999998</v>
      </c>
      <c r="I33" s="112">
        <v>1</v>
      </c>
      <c r="J33" s="62">
        <f t="shared" si="0"/>
        <v>0.9916666666666667</v>
      </c>
      <c r="K33" s="55">
        <f t="shared" si="1"/>
        <v>1</v>
      </c>
      <c r="L33" s="2"/>
    </row>
    <row r="34" spans="2:12" s="1" customFormat="1" ht="16.5" thickTop="1" thickBot="1" x14ac:dyDescent="0.3">
      <c r="B34" s="150" t="s">
        <v>46</v>
      </c>
      <c r="C34" s="77" t="s">
        <v>18</v>
      </c>
      <c r="D34" s="110">
        <v>0.72</v>
      </c>
      <c r="E34" s="104">
        <v>0.98199999999999998</v>
      </c>
      <c r="F34" s="103">
        <v>0.75</v>
      </c>
      <c r="G34" s="104">
        <v>1</v>
      </c>
      <c r="H34" s="103">
        <v>0.74</v>
      </c>
      <c r="I34" s="113">
        <v>0.98249999999999993</v>
      </c>
      <c r="J34" s="62">
        <f t="shared" si="0"/>
        <v>0.73666666666666669</v>
      </c>
      <c r="K34" s="55">
        <f t="shared" si="1"/>
        <v>0.98816666666666675</v>
      </c>
      <c r="L34" s="2"/>
    </row>
    <row r="35" spans="2:12" s="1" customFormat="1" ht="16.5" thickTop="1" thickBot="1" x14ac:dyDescent="0.3">
      <c r="B35" s="151"/>
      <c r="C35" s="119" t="s">
        <v>21</v>
      </c>
      <c r="D35" s="71">
        <v>0.41</v>
      </c>
      <c r="E35" s="51">
        <v>0.98599999999999999</v>
      </c>
      <c r="F35" s="49">
        <v>0.35</v>
      </c>
      <c r="G35" s="51">
        <v>1</v>
      </c>
      <c r="H35" s="49">
        <v>0.315</v>
      </c>
      <c r="I35" s="115">
        <v>0.93250000000000011</v>
      </c>
      <c r="J35" s="62">
        <f t="shared" si="0"/>
        <v>0.35833333333333334</v>
      </c>
      <c r="K35" s="55">
        <f t="shared" si="1"/>
        <v>0.97283333333333333</v>
      </c>
      <c r="L35" s="2"/>
    </row>
    <row r="36" spans="2:12" s="1" customFormat="1" ht="16.5" thickTop="1" thickBot="1" x14ac:dyDescent="0.3">
      <c r="B36" s="149" t="s">
        <v>47</v>
      </c>
      <c r="C36" s="77" t="s">
        <v>19</v>
      </c>
      <c r="D36" s="72">
        <v>0.76</v>
      </c>
      <c r="E36" s="64">
        <v>0.97</v>
      </c>
      <c r="F36" s="63">
        <v>0.77500000000000002</v>
      </c>
      <c r="G36" s="64">
        <v>0.97</v>
      </c>
      <c r="H36" s="63">
        <v>0.73</v>
      </c>
      <c r="I36" s="111">
        <v>0.96750000000000003</v>
      </c>
      <c r="J36" s="62">
        <f t="shared" si="0"/>
        <v>0.755</v>
      </c>
      <c r="K36" s="55">
        <f t="shared" si="1"/>
        <v>0.96916666666666662</v>
      </c>
      <c r="L36" s="2"/>
    </row>
    <row r="37" spans="2:12" s="1" customFormat="1" ht="16.5" thickTop="1" thickBot="1" x14ac:dyDescent="0.3">
      <c r="B37" s="150"/>
      <c r="C37" s="118" t="s">
        <v>20</v>
      </c>
      <c r="D37" s="73">
        <v>1.22</v>
      </c>
      <c r="E37" s="68">
        <v>1</v>
      </c>
      <c r="F37" s="67">
        <v>1.21</v>
      </c>
      <c r="G37" s="68">
        <v>1</v>
      </c>
      <c r="H37" s="67">
        <v>1.22</v>
      </c>
      <c r="I37" s="97">
        <v>1</v>
      </c>
      <c r="J37" s="62">
        <f t="shared" si="0"/>
        <v>1.2166666666666666</v>
      </c>
      <c r="K37" s="55">
        <f t="shared" si="1"/>
        <v>1</v>
      </c>
      <c r="L37" s="2"/>
    </row>
    <row r="38" spans="2:12" s="1" customFormat="1" ht="16.5" thickTop="1" thickBot="1" x14ac:dyDescent="0.3">
      <c r="B38" s="151"/>
      <c r="C38" s="78" t="s">
        <v>17</v>
      </c>
      <c r="D38" s="74">
        <v>0.42</v>
      </c>
      <c r="E38" s="66">
        <v>1</v>
      </c>
      <c r="F38" s="65">
        <v>0.40249999999999997</v>
      </c>
      <c r="G38" s="66">
        <v>1</v>
      </c>
      <c r="H38" s="65">
        <v>0.45500000000000002</v>
      </c>
      <c r="I38" s="120">
        <v>1</v>
      </c>
      <c r="J38" s="62">
        <f t="shared" si="0"/>
        <v>0.42583333333333334</v>
      </c>
      <c r="K38" s="55">
        <f t="shared" si="1"/>
        <v>1</v>
      </c>
      <c r="L38" s="2"/>
    </row>
    <row r="39" spans="2:12" s="1" customFormat="1" ht="17.25" thickTop="1" thickBot="1" x14ac:dyDescent="0.3">
      <c r="B39" s="159" t="s">
        <v>58</v>
      </c>
      <c r="C39" s="160"/>
      <c r="D39" s="69">
        <f t="shared" ref="D39:K39" si="2">AVERAGE(D14:D38)</f>
        <v>0.89439999999999997</v>
      </c>
      <c r="E39" s="54">
        <f t="shared" si="2"/>
        <v>0.96055999999999997</v>
      </c>
      <c r="F39" s="8">
        <f t="shared" si="2"/>
        <v>0.88120000000000021</v>
      </c>
      <c r="G39" s="53">
        <f t="shared" si="2"/>
        <v>0.94543333333333335</v>
      </c>
      <c r="H39" s="8">
        <f t="shared" si="2"/>
        <v>0.85249999999999981</v>
      </c>
      <c r="I39" s="53">
        <f t="shared" si="2"/>
        <v>0.91990000000000027</v>
      </c>
      <c r="J39" s="8">
        <f t="shared" si="2"/>
        <v>0.87603333333333344</v>
      </c>
      <c r="K39" s="56">
        <f t="shared" si="2"/>
        <v>0.94196444444444449</v>
      </c>
    </row>
    <row r="40" spans="2:12" ht="15.75" thickTop="1" x14ac:dyDescent="0.25">
      <c r="D40" s="26"/>
      <c r="E40" s="15"/>
      <c r="F40" s="9"/>
      <c r="G40" s="15"/>
      <c r="H40" s="15"/>
      <c r="I40" s="9"/>
      <c r="J40" s="10"/>
      <c r="K40" s="25"/>
    </row>
    <row r="41" spans="2:12" x14ac:dyDescent="0.25">
      <c r="B41" s="11"/>
      <c r="C41" s="11"/>
      <c r="J41" s="12"/>
      <c r="K41" s="12"/>
    </row>
    <row r="42" spans="2:12" ht="15.75" x14ac:dyDescent="0.25">
      <c r="B42" s="161"/>
      <c r="C42" s="161"/>
      <c r="D42" s="161"/>
      <c r="E42" s="16"/>
      <c r="J42" s="12"/>
      <c r="K42" s="12"/>
    </row>
    <row r="43" spans="2:12" ht="15.75" x14ac:dyDescent="0.25">
      <c r="B43" s="161"/>
      <c r="C43" s="161"/>
      <c r="D43" s="161"/>
      <c r="E43" s="16"/>
      <c r="J43" s="12"/>
      <c r="K43" s="12"/>
    </row>
    <row r="44" spans="2:12" x14ac:dyDescent="0.25">
      <c r="B44" s="11"/>
      <c r="C44" s="11"/>
      <c r="J44" s="12"/>
      <c r="K44" s="12"/>
    </row>
    <row r="45" spans="2:12" x14ac:dyDescent="0.25">
      <c r="B45" s="11"/>
      <c r="C45" s="11"/>
      <c r="J45" s="12"/>
      <c r="K45" s="12"/>
    </row>
    <row r="46" spans="2:12" x14ac:dyDescent="0.25">
      <c r="B46" s="11"/>
      <c r="C46" s="11"/>
      <c r="J46" s="12"/>
      <c r="K46" s="12"/>
    </row>
    <row r="47" spans="2:12" x14ac:dyDescent="0.25">
      <c r="B47" s="162"/>
      <c r="C47" s="162"/>
      <c r="D47" s="162"/>
      <c r="E47" s="162"/>
      <c r="F47" s="162"/>
      <c r="G47" s="162"/>
      <c r="H47" s="162"/>
      <c r="I47" s="162"/>
      <c r="J47" s="162"/>
      <c r="K47" s="162"/>
    </row>
    <row r="48" spans="2:12" ht="15.75" x14ac:dyDescent="0.25">
      <c r="B48" s="122"/>
      <c r="C48" s="122"/>
      <c r="D48" s="122"/>
      <c r="E48" s="122"/>
      <c r="F48" s="122"/>
      <c r="G48" s="122"/>
      <c r="H48" s="122"/>
      <c r="I48" s="122"/>
      <c r="J48" s="122"/>
      <c r="K48" s="122"/>
    </row>
    <row r="49" spans="2:11" ht="15.75" x14ac:dyDescent="0.25">
      <c r="B49" s="158"/>
      <c r="C49" s="158"/>
      <c r="D49" s="158"/>
      <c r="E49" s="158"/>
      <c r="F49" s="158"/>
      <c r="G49" s="158"/>
      <c r="H49" s="158"/>
      <c r="I49" s="158"/>
      <c r="J49" s="158"/>
      <c r="K49" s="158"/>
    </row>
    <row r="103" spans="2:11" x14ac:dyDescent="0.25">
      <c r="B103" s="162" t="s">
        <v>48</v>
      </c>
      <c r="C103" s="162"/>
      <c r="D103" s="162"/>
      <c r="E103" s="162"/>
      <c r="F103" s="162"/>
      <c r="G103" s="162"/>
      <c r="H103" s="162"/>
      <c r="I103" s="162"/>
      <c r="J103" s="162"/>
      <c r="K103" s="162"/>
    </row>
    <row r="104" spans="2:11" ht="15.75" x14ac:dyDescent="0.25">
      <c r="B104" s="122" t="s">
        <v>49</v>
      </c>
      <c r="C104" s="122"/>
      <c r="D104" s="122"/>
      <c r="E104" s="122"/>
      <c r="F104" s="122"/>
      <c r="G104" s="122"/>
      <c r="H104" s="122"/>
      <c r="I104" s="122"/>
      <c r="J104" s="122"/>
      <c r="K104" s="122"/>
    </row>
    <row r="105" spans="2:11" ht="15.75" x14ac:dyDescent="0.25">
      <c r="B105" s="158" t="s">
        <v>50</v>
      </c>
      <c r="C105" s="158"/>
      <c r="D105" s="158"/>
      <c r="E105" s="158"/>
      <c r="F105" s="158"/>
      <c r="G105" s="158"/>
      <c r="H105" s="158"/>
      <c r="I105" s="158"/>
      <c r="J105" s="158"/>
      <c r="K105" s="158"/>
    </row>
  </sheetData>
  <mergeCells count="30">
    <mergeCell ref="B34:B35"/>
    <mergeCell ref="B20:B23"/>
    <mergeCell ref="B24:B26"/>
    <mergeCell ref="B27:B30"/>
    <mergeCell ref="B31:B33"/>
    <mergeCell ref="B104:K104"/>
    <mergeCell ref="B105:K105"/>
    <mergeCell ref="B36:B38"/>
    <mergeCell ref="B39:C39"/>
    <mergeCell ref="B42:D43"/>
    <mergeCell ref="B47:K47"/>
    <mergeCell ref="B48:K48"/>
    <mergeCell ref="B49:K49"/>
    <mergeCell ref="B103:K103"/>
    <mergeCell ref="B9:K9"/>
    <mergeCell ref="B11:B13"/>
    <mergeCell ref="C11:C13"/>
    <mergeCell ref="D11:I11"/>
    <mergeCell ref="B16:B19"/>
    <mergeCell ref="J11:J13"/>
    <mergeCell ref="K11:K13"/>
    <mergeCell ref="D12:E12"/>
    <mergeCell ref="F12:G12"/>
    <mergeCell ref="H12:I12"/>
    <mergeCell ref="B7:K7"/>
    <mergeCell ref="B1:K1"/>
    <mergeCell ref="B2:K2"/>
    <mergeCell ref="B3:K3"/>
    <mergeCell ref="B4:K4"/>
    <mergeCell ref="B5:K5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Julio-Septiembre</vt:lpstr>
      <vt:lpstr>Julio-Septiembre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2024-10-14T19:37:24Z</dcterms:modified>
</cp:coreProperties>
</file>