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0575"/>
  </bookViews>
  <sheets>
    <sheet name="Hoj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6" i="1" l="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88" i="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61" i="1"/>
  <c r="F62" i="1" s="1"/>
  <c r="F63" i="1" s="1"/>
  <c r="F64" i="1" s="1"/>
  <c r="F65" i="1" s="1"/>
  <c r="F66" i="1" s="1"/>
  <c r="F67" i="1" s="1"/>
  <c r="F68" i="1" s="1"/>
  <c r="F69" i="1" s="1"/>
  <c r="F70" i="1" s="1"/>
  <c r="F71" i="1" s="1"/>
  <c r="F47" i="1"/>
  <c r="F48" i="1" s="1"/>
  <c r="F49" i="1" s="1"/>
  <c r="F50" i="1" s="1"/>
  <c r="F51" i="1" s="1"/>
  <c r="F46" i="1"/>
  <c r="F29" i="1"/>
  <c r="F30" i="1" s="1"/>
  <c r="F31" i="1" s="1"/>
  <c r="F32" i="1" s="1"/>
  <c r="F33" i="1" s="1"/>
  <c r="F34" i="1" s="1"/>
  <c r="F35" i="1" s="1"/>
  <c r="F9" i="1"/>
  <c r="F10" i="1" s="1"/>
  <c r="F11" i="1" s="1"/>
  <c r="F12" i="1" s="1"/>
  <c r="F13" i="1" s="1"/>
  <c r="F14" i="1" s="1"/>
  <c r="F15" i="1" s="1"/>
  <c r="F16" i="1" s="1"/>
  <c r="F17" i="1" s="1"/>
  <c r="F18" i="1" s="1"/>
  <c r="F19" i="1" s="1"/>
</calcChain>
</file>

<file path=xl/sharedStrings.xml><?xml version="1.0" encoding="utf-8"?>
<sst xmlns="http://schemas.openxmlformats.org/spreadsheetml/2006/main" count="679" uniqueCount="606">
  <si>
    <t>INSTITUTO NACIONAL DE AGUAS POTABLES Y ALCANTARILLADOS (INAPA)</t>
  </si>
  <si>
    <t xml:space="preserve">Resumen de Ingresos y Egresos </t>
  </si>
  <si>
    <t xml:space="preserve"> Del 01 al  31  de OCTUBRE  2024</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</si>
  <si>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</si>
  <si>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</si>
  <si>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</si>
  <si>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</si>
  <si>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</si>
  <si>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</si>
  <si>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</si>
  <si>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</si>
  <si>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</si>
  <si>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</si>
  <si>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</si>
  <si>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REINTEGROS</t>
  </si>
  <si>
    <t>AVD</t>
  </si>
  <si>
    <t>COMISION DESCUENTOS CARNET</t>
  </si>
  <si>
    <t>COMISION BANCARIA COBRO IMP. DGII 0.15%</t>
  </si>
  <si>
    <t>COMISION POR  0.15 %</t>
  </si>
  <si>
    <t>COMISION POR CARGOS  SERVICIOS</t>
  </si>
  <si>
    <t>COMISION POR DEPOSITO NOCTURNO</t>
  </si>
  <si>
    <t>COMISION POR MANEJO DE CUENTA</t>
  </si>
  <si>
    <t>Cuenta Bancaria 020-500003-7</t>
  </si>
  <si>
    <t xml:space="preserve">                       Descripcion</t>
  </si>
  <si>
    <t xml:space="preserve">Balance </t>
  </si>
  <si>
    <t>DEPOSITO</t>
  </si>
  <si>
    <t>TRANSFERECIAS INTERNAS</t>
  </si>
  <si>
    <t xml:space="preserve"> REINTEGROS </t>
  </si>
  <si>
    <t xml:space="preserve">COMISION IMP. 0.15          </t>
  </si>
  <si>
    <t>COMISION POR  CERTIFICADO. AUDIT.</t>
  </si>
  <si>
    <t>Cuenta Bancaria: 960-415-2454</t>
  </si>
  <si>
    <t xml:space="preserve">                Balance Inicial: </t>
  </si>
  <si>
    <t>No.ck/transf.</t>
  </si>
  <si>
    <t>Descripcion</t>
  </si>
  <si>
    <t>REINTEGRO</t>
  </si>
  <si>
    <t>TRANSFERENCIA</t>
  </si>
  <si>
    <t>AVISO DE  CREDITO</t>
  </si>
  <si>
    <t>AVISO DE DEBITO</t>
  </si>
  <si>
    <t>Cuenta Bancaria 720689421</t>
  </si>
  <si>
    <t xml:space="preserve">TRANSFERENCIAS </t>
  </si>
  <si>
    <t>AVC TRASLADO EN BALANCE</t>
  </si>
  <si>
    <t>PAGO DE COMBUSTIBLE</t>
  </si>
  <si>
    <t>COMISION POR 0.15</t>
  </si>
  <si>
    <t xml:space="preserve">         </t>
  </si>
  <si>
    <t>COMISION POR TRANSF. APLICADA</t>
  </si>
  <si>
    <t>CARTA CONFIRMACION AUDITORES</t>
  </si>
  <si>
    <t>REVERSO DE CREDITO</t>
  </si>
  <si>
    <t>CARGO POR SERVICIOS GENERADOS</t>
  </si>
  <si>
    <t>REVERSO DE TC</t>
  </si>
  <si>
    <t>COMPENSACION POR BALANCE</t>
  </si>
  <si>
    <t xml:space="preserve">    </t>
  </si>
  <si>
    <t>Cuenta Bancaria 030-204893-6</t>
  </si>
  <si>
    <t xml:space="preserve">DEPOSITO                                   </t>
  </si>
  <si>
    <t>COMISIONES BANCARIAS</t>
  </si>
  <si>
    <t>COMISION POR CHEQUES CERTIFICADOS</t>
  </si>
  <si>
    <t>COMISION POR CARTA DE REFERENCIA</t>
  </si>
  <si>
    <t>COMISION TRANSFERENCIA AL EXTERIOR</t>
  </si>
  <si>
    <t xml:space="preserve">050554 </t>
  </si>
  <si>
    <t>REPOSICION FONDO CAJA CHICA DE LA OFICINA COMERCIAL INAPA EN ESPERANZA ZONA I CORRESP. AL PERIODO DEL 02-05 AL 19-06-2024.</t>
  </si>
  <si>
    <t xml:space="preserve">                                                                                                                                                                  </t>
  </si>
  <si>
    <t xml:space="preserve">050555 </t>
  </si>
  <si>
    <t>REPOSICION FONDO CAJA CHICA DE LA DIRECCION DE TRATAMIENTO DE AGUAS,  CORRESP. AL PERIODO DEL 02-08  AL 05-09-2024.</t>
  </si>
  <si>
    <t xml:space="preserve">050556 </t>
  </si>
  <si>
    <t>REPOSICION FONDO CAJA CHICA DE LA DIRECCION DE OPERACIONES DESTINADO PARA CUBRIR GASTOS DE URGENCIA CORRESP. AL PERIODO DEL 06-08  AL  10-09-2024.</t>
  </si>
  <si>
    <t xml:space="preserve">050557 </t>
  </si>
  <si>
    <t>REPOSICION FONDO CAJA CHICA DE LA DIRECCION EJECUTIVA CORRESP. AL PERIODO DEL  21-08  AL 30-09-2024.</t>
  </si>
  <si>
    <t xml:space="preserve">EFT-201 </t>
  </si>
  <si>
    <t>PAGO FACTS. NOS.B1500000015,23-09-2024, POR SERVICIO DE ALQUILER DE LOCAL COMERCIAL DE VILLA JARAGUA, CORRESP. Al MES DE SEPTIEMBRE/2024.</t>
  </si>
  <si>
    <t xml:space="preserve">050558 </t>
  </si>
  <si>
    <t>PAGO FACT. NO.B1500000042/02-10-2024,  ALQUILER DE APTO. OPERATIVO,  UBICADO EN LA AVENIDA CORREA Y CIDRON, IVETTE IV, APTO. 4A,  DISTRITO NACIONAL, SANTO DOMINGO, CORRESP. AL MES DE SEPTIEMBRE/2024.</t>
  </si>
  <si>
    <t xml:space="preserve">050559 </t>
  </si>
  <si>
    <t>REPOSICION FONDO CAJA CHICA DE LA PROV. VALVERDE ZONA I,  CORRESP. AL PERIODO DEL 20-08  AL 12-09-2024.</t>
  </si>
  <si>
    <t xml:space="preserve">EFT-202 </t>
  </si>
  <si>
    <t>PAGO FACT. NO.B1500000072/26-09-2024, ALQUILER LOCAL COMERCIAL, UBICADA EN LA CALLE LIBERTAD NO.10, MUNICIPIO SABANETA, PROV. SANTIAGO RODRIGUEZ, CORRESP, AL MES SEPTIEMBRE/2024.</t>
  </si>
  <si>
    <t xml:space="preserve">050560 </t>
  </si>
  <si>
    <t>REPOSICION FONDO CAJA CHICA DE LA PROV. PERAVIA ZONA IV,  CORRESP. AL PERIODO DEL 20-08  AL 10-09-2024.</t>
  </si>
  <si>
    <t xml:space="preserve">050561 </t>
  </si>
  <si>
    <t>REPOSICION FONDO CAJA CHICA DE LA OFICINA INAPA EN BAYAGUANA, ZONA IV CORRESP. AL PERIODO DEL 10-07  AL 02-09-2024.</t>
  </si>
  <si>
    <t xml:space="preserve">050562 </t>
  </si>
  <si>
    <t>REPOSICION FONDO CAJA CHICA DE LA PROV. LA ALTAGRACIA ZONA VI,  CORRESP. AL PERIODO DEL 16-07  AL  29-08-2024.</t>
  </si>
  <si>
    <t xml:space="preserve">050563 </t>
  </si>
  <si>
    <t>PAGO FACT. NO.E410000000014/25-09-2024, ALQUILER LOCAL COMERCIAL MUNICIPIO COMENDADOR, PROV. ELIAS PIÑA, CORRESP. AL MES DE SEPTIEMBRE/2024.</t>
  </si>
  <si>
    <t xml:space="preserve">050564 </t>
  </si>
  <si>
    <t>PAGO FACT. NO.E410000000007/25-09-2024,  ALQUILER LOCAL COMERCIAL, MUNICIPIO SAN JOSE DE OCOA, PROV.  DE SAN JOSE DE OCOA,  CORRESP. AL MES DE SEPTIEMBRE/2024.</t>
  </si>
  <si>
    <t xml:space="preserve">050565 </t>
  </si>
  <si>
    <t>PAGO FACT. NO.E410000000010/25-09-2024,  ALQUILER LOCAL COMERCIAL EN CAÑAFISTOL-BANI, PROV. PERAVIA , ADENDA NO.01/2023, CORRESP. AL MES DE SEPTIEMBRE/2024.</t>
  </si>
  <si>
    <t xml:space="preserve">050566 </t>
  </si>
  <si>
    <t>PAGO FACTS. NOS.B1500000080,02-08-2024, POR SERVICIO DE ALQUILER DE LOCAL COMERCIAL DE RIO SAN JUAN, CORRESP. Al MES DE AGOSTO /2024.</t>
  </si>
  <si>
    <t xml:space="preserve">050567 </t>
  </si>
  <si>
    <t xml:space="preserve">PAGO DE FACT. NO.E410000000011/25-09-2024, ALQUILER LOCAL UBICADO EN EL MUNICIPIO BAJO HAINA- PROV. SAN CRISTOBAL, ADENDA NO.01/2023,  CORRESP. AL MES DE SEPTIEMBRE/2024. </t>
  </si>
  <si>
    <t xml:space="preserve">EFT-203 </t>
  </si>
  <si>
    <t>PAGO FACT. NO.E410000000002/19-09-2024, ALQUILER LOCAL COMERCIAL UBICADO EN EL MUNICIPIO VICENTE NOBLE, PROV. BARAHONA, CORRESP. A 08 DIAS DEL MES  DE SEPTIEMBRE/2024.</t>
  </si>
  <si>
    <t xml:space="preserve">EFT-204 </t>
  </si>
  <si>
    <t>PAGO FACT. NO.E410000000012/25-09-2024, ALQUILER DE LOCAL COMERCIAL EN EL MUNICIPIO ENRIQUILLO, PROV.  BARAHONA, CORRESP. AL MES SEPTIEMBRE/2024.</t>
  </si>
  <si>
    <t xml:space="preserve">EFT-205 </t>
  </si>
  <si>
    <t>PAGO FACT. NO.E410000000013/25-09-2024, ALQUILER LOCAL COMERCIAL  EN EL MUNICIPIO NIZAO, PROV. PERAVIA , CORRESP. AL MES DE SEPTIEMBRE/2024.</t>
  </si>
  <si>
    <t xml:space="preserve">050568 </t>
  </si>
  <si>
    <t>REPOSICION FONDO CAJA CHICA DEL DEPARTAMENTO DE TRANSPORTACION DESTINADO PARA COMPRA DE REPUESTOS, REPARACIONES Y PAGOS DE PEAJES DE LA FLOTILLA DE VEHICULOS DE LA INSTITUCION. CORRESP. AL PERIODO DEL 09-09  AL 25-09-2024.</t>
  </si>
  <si>
    <t>NULO</t>
  </si>
  <si>
    <t xml:space="preserve">050570 </t>
  </si>
  <si>
    <t>REPOSICION FONDO CAJA CHICA DE LA PROV. SAN PEDRO DE MACORIS ZONA VI CORRESP. AL PERIODO DEL 13-08  AL 16-09-2024.</t>
  </si>
  <si>
    <t xml:space="preserve">050571 </t>
  </si>
  <si>
    <t>REPOSICION FONDO CAJA CHICA DE LA PROV. ELIAS PIÑA ZONA II CORRESP. AL PERIODO DEL 19-08  AL 20-09-2024.</t>
  </si>
  <si>
    <t xml:space="preserve">050572 </t>
  </si>
  <si>
    <t>REPOSICION FONDO CAJA CHICA DE LA DIRECCION DE TECNOLOGIA DE LA INFORMACION Y COMUNICACION CORRESP. AL PERIODO DEL 13-08  AL  03-09-2024.</t>
  </si>
  <si>
    <t xml:space="preserve">050573 </t>
  </si>
  <si>
    <t xml:space="preserve">050574 </t>
  </si>
  <si>
    <t>REPOSICION FONDO CAJA CHICA DE LA OFICINA INAPA EN PLANTA DE TRATAMIENTO DE CABUYA, (SALCEDO), ZONA III CORRESP. AL PERIODO DEL 13-08  AL  23-09-2024.</t>
  </si>
  <si>
    <t xml:space="preserve">050575 </t>
  </si>
  <si>
    <t>REPOSICION FONDO CAJA CHICA DE LA PROV. SANTIAGO RODRIGUEZ ZONA I CORRESP. AL PERIODO DEL 28-08 AL 25-09-2024.</t>
  </si>
  <si>
    <t xml:space="preserve">050576 </t>
  </si>
  <si>
    <t>REPOSICION FONDO CAJA CHICA DE LA OFICINA INAPA EN  PIMENTEL ZONA III CORRESP. AL PERIODO DEL 26-08  AL 18-09-2024.</t>
  </si>
  <si>
    <t xml:space="preserve">050577 </t>
  </si>
  <si>
    <t>REPOSICION FONDO CAJA CHICA DE LA DIRECCION COMERCIAL  CORRESP. AL PERIODO DEL 31-05  AL 25-09-2024.</t>
  </si>
  <si>
    <t xml:space="preserve">050579 </t>
  </si>
  <si>
    <t>PAGO FACT. NO. E410000000006,25-09-2024, POR SERVICIO DE ALQUILER DE LOCAL COMERCIAL DE JIMANI-PROV INDEPENDENCIA, CORRESP. Al MES DE SEPTIEMBRE/2024.</t>
  </si>
  <si>
    <t xml:space="preserve">050580 </t>
  </si>
  <si>
    <t>PAGO FACT. NO.B1500000034 / 01-09-2024, POR SERVICIO DE ALQUILER DE LOCAL COMERCIAL DE BANI, PROV.PERAVIA, CORRESP. Al MES DE SEPTIEMBRE/2024.</t>
  </si>
  <si>
    <t xml:space="preserve">050581 </t>
  </si>
  <si>
    <t>PAGO FACT. NO.E410000000015/25-09-2024,  ALQUILER LOCAL COMERCIAL, UBICADO  EN EL MUNICIPIO NIZAO, PROV. PERAVIA, CORRESP. AL MES DE SEPTIEMBRE/2024.</t>
  </si>
  <si>
    <t xml:space="preserve">050582 </t>
  </si>
  <si>
    <t>PAGO FACT. NO. E410000000009,25-09-2024, POR SERVICIO DE ALQUILER DE LOCAL COMERCIAL DE MUNICIPIO RANCHO ARRIBA, PROV. SAN JOSE DE OCOA, CORRESP. Al MES DE SEPTIEMBRE/2024.</t>
  </si>
  <si>
    <t xml:space="preserve">050583 </t>
  </si>
  <si>
    <t>PAGO FACT. NO. E410000000003,25-09-2024, POR SERVICIO DE ALQUILER DE LOCAL COMERCIAL DE EL CERCADO-PROV. SAN JUAN, CORRESP. Al MES DE SEPTIEMBRE/2024.</t>
  </si>
  <si>
    <t xml:space="preserve">050584 </t>
  </si>
  <si>
    <t>REPOSICION FONDO CAJA CHICA DE LA PROV. MONTE PLATA ZONA IV,  CORRESP. AL PERIODO DEL 05-07  AL 30-08-2024.</t>
  </si>
  <si>
    <t xml:space="preserve">050585 </t>
  </si>
  <si>
    <t>PAGO FACT. NO.B1500000010/30-09-2024,  ALQUILER LOCAL COMERCIAL EN EL MUNICIPIO MONCION, PROV. SANTIAGO RODRIGUEZ,  CORRESP. A LOS MESES DE AGOSTO, SEPTIEMBRE/2024.</t>
  </si>
  <si>
    <t xml:space="preserve">EFT-206 </t>
  </si>
  <si>
    <t>PAGO FACT. NO. B1500000012/07-10-2024, POR SERVICIO DE ALQUILER DE LOCAL COMERCIAL DE EL VALLE PROV. HATO MAYOR, CORRESP. A LOS MESES DE AGOSTO Y SEPTIEMBRE/2024.</t>
  </si>
  <si>
    <t xml:space="preserve">EFT-207 </t>
  </si>
  <si>
    <t>PAGO DE FACT. NO.E410000000016/25-09-2024, ALQUILER DE LOCAL COMERCIAL DE PIZARRETE-BANI, PERAVIA. SEGUN ADENDAS 02/2023, 01/2021, CORRESP.AL MES DE SEPTIEMBRE/2024.</t>
  </si>
  <si>
    <t xml:space="preserve">EFT-208 </t>
  </si>
  <si>
    <t>PAGO FACT. NO. E410000000005 /25-09-2024, POR SERVICIO DE ALQUILER DE LOCAL COMERCIAL DE NEYBA PROV. BAHORUCO, CORRESP. AL MES DE SEPTIEMBRE/2024.</t>
  </si>
  <si>
    <t xml:space="preserve">050586 </t>
  </si>
  <si>
    <t>PAGO RETENCION DEL ITBIS (18% A PERSONA FISICA Y 30% A COMPAÑIAS), SEGUN LEY 253/12, CORRESP. AL MES DE SEPTIEMBRE/2024.</t>
  </si>
  <si>
    <t xml:space="preserve">050587 </t>
  </si>
  <si>
    <t>PAGO RETENCION DEL ISR, (27% PERSONAS FISICAS Y JURIDICAS EXTRANJERAS, 5% A COMPAÑÍA Y 10% A ALQUILERES LOCALES COMERCIALES), SEGUN LEY 253/12, CORRESP. AL MES DE SEPTIEMBRE/2024.</t>
  </si>
  <si>
    <t xml:space="preserve">050588 </t>
  </si>
  <si>
    <t>REPOSICION FONDO CAJA CHICA DE LA OFICINA INAPA EN SABANA IGLESIA ZONA V, SANTIAGO. CORRESP. AL PERIODO DEL 23-07 AL 06-09-2024.</t>
  </si>
  <si>
    <t xml:space="preserve">050589 </t>
  </si>
  <si>
    <t>PAGO FACTS. NOS.B1500000118/20-08, 119/30-09-2024, ALQUILER DE LOCAL COMERCIAL UBICADO EN LA CALLE OSVALDO BADIL NO. 87, EN EL MUNICIPIO HATILLO, PROV. SAN CRISTOBAL, CORRESP. A LOS MESES AGOSTO, SEPTIEMBRE/2024.</t>
  </si>
  <si>
    <t xml:space="preserve">050590 </t>
  </si>
  <si>
    <t>REPOSICION FONDO CAJA CHICA DEL LABORATORIO NIVEL CENTRAL,  CORRESP. AL PERIODO DEL 26-08  AL 27-09-2024.</t>
  </si>
  <si>
    <t xml:space="preserve">050591 </t>
  </si>
  <si>
    <t>REPOSICION FONDO CAJA CHICA DEL DEPARTAMENTO DE TESORERIA DESTINADO PARA CUBRIR GASTOS MENORES DEL NIVEL CENTRAL CORRESP. AL PERIODO DEL 30-08  AL 23-09-2024.</t>
  </si>
  <si>
    <t xml:space="preserve">050592 </t>
  </si>
  <si>
    <t>PAGO FACT. NO.E410000000003/25-09-2024, ALQUILER LOCAL COMERCIAL, UBICADO EN LA CALLE TRINA DE MOYA NO.48, MUNICIPIO SANCHEZ, PROV. SAMANA,  CORRESP. AL MES DE SEPTIEMBRE/2024.</t>
  </si>
  <si>
    <t xml:space="preserve">EFT-209 </t>
  </si>
  <si>
    <t>PAGO FACT. NO.B1500000223/01-09-2024, ALQUILER LOCAL COMERCIAL Y MANTENIMIENTO EN EL MUNICIPIO LAS TERRENAS, PROV. SAMANA, CORRESP. AL MES DE SEPTIEMBRE/2024.</t>
  </si>
  <si>
    <t xml:space="preserve">EFT-210 </t>
  </si>
  <si>
    <t>PAGO FACT. NO.B1500000024/30-09-2024,  ALQUILER LOCAL COMERCIAL  EN EL MUNICIPIO  LAGUNA SALADA, PROV. VALVERDE, ADENDA NO.01/2024, CORRESP. A LOS MESES DE JUNIO, JULIO, AGOSTO, SEPTIEMBRE/2024.</t>
  </si>
  <si>
    <t xml:space="preserve">EFT-211 </t>
  </si>
  <si>
    <t xml:space="preserve">PAGO FACT. NO.E410000000001/19-09-2024, ALQUILER DEL LOCAL COMERCIAL, UBICADO CALLE MERCEDES ABREU ESQ. CALLE JUAN BOSCH NO.4028, MANHATTAN, MANZANILLO, MUNICIPIO PEPILLO SALCEDO, PROV. MONTECRISTI,  CORRESP, AL MES DE SEPTIEMBRE/2024  </t>
  </si>
  <si>
    <t xml:space="preserve">EFT-212 </t>
  </si>
  <si>
    <t>PAGO FACT. NO.E410000000008/25-09-2024, ALQUILER DEL LOCAL COMERCIAL, UBICADO EN LA CALLE JOSE FRANCISCO PEÑA GOMEZ NO.22, MUNICIPIO EL FACTOR, PROV. MARIA TRINIDAD SANCHEZ,  CORRESP. AL MES DE SEPTIEMBRE/2024.</t>
  </si>
  <si>
    <t xml:space="preserve">050593 </t>
  </si>
  <si>
    <t>REPOSICION FONDO CAJA CHICA DE LA PROV. PEDERNALES ZONA VIII,  CORRESP. AL PERIODO DEL 10-07  AL 05-09-2024.</t>
  </si>
  <si>
    <t xml:space="preserve">050595 </t>
  </si>
  <si>
    <t>REPOSICION FONDO CAJA CHICA DE LA OFICINA INAPA EN NAVARRETE, ZONA V CORRESP. AL PERIODO DEL 05-06-2024 AL 10-09-2024.</t>
  </si>
  <si>
    <t xml:space="preserve">050596 </t>
  </si>
  <si>
    <t>REPOSICION FONDO CAJA CHICA DE LA OFICINA INAPA EN SABANA GRANDE DE BOYA, ZONA IV CORRESP. AL PERIODO DEL 09-05 AL 13-09-2024.</t>
  </si>
  <si>
    <t xml:space="preserve">050597 </t>
  </si>
  <si>
    <t>REPOSICION FONDO CAJA CHICA DE LA PROV. SANCHEZ RAMIREZ ZONA III CORRESP. AL PERIODO DEL 11-09 AL 04-10-2024.</t>
  </si>
  <si>
    <t xml:space="preserve">050598 </t>
  </si>
  <si>
    <t>REPOSICION FONDO CAJA CHICA DE LA PROV. DAJABON ZONA I CORRESP. AL PERIODO DEL 23-07 AL 20-09-2024.</t>
  </si>
  <si>
    <t xml:space="preserve">050599 </t>
  </si>
  <si>
    <t>REPOSICION FONDO CAJA CHICA DE LA DIRECCION ADMNTIVA DESTINADO PARA CUBRIR LAS NECESIDADES DEL DEPTO. ADMNTIVO Y SUS DIVISIONES CORRESP,.AL PERIODO DEL 08-07-2024 AL 19-09-2024.</t>
  </si>
  <si>
    <t xml:space="preserve">050600 </t>
  </si>
  <si>
    <t>REPOSICION FONDO CAJA CHICA DE LA PROV. HERMANAS MIRABAL ZONA III CORRESP. AL PERIODO DEL 08-08-2024 AL 19-09-2024.</t>
  </si>
  <si>
    <t xml:space="preserve">050601 </t>
  </si>
  <si>
    <t>REPOSICION FONDO CAJA CHICA  DESTINADO PARA CUBRIR URGENCIA DE LA DIRECCION DE OPERACIONES CORRESP. AL PERIODO DEL 10-09 AL 15-10-2024.</t>
  </si>
  <si>
    <t>Cuenta Bancaria: 010-026300-0</t>
  </si>
  <si>
    <t>ASIGNACIONES PRESUPUESTARIAS</t>
  </si>
  <si>
    <t>SUPERVISION DE OBRAS</t>
  </si>
  <si>
    <t xml:space="preserve">REINTEGROS </t>
  </si>
  <si>
    <t>AVC DEV. FDOS. SISARIL ENFERMEDAD</t>
  </si>
  <si>
    <t>AVC DEV. FDOS. SISARIL MATERNIDAD</t>
  </si>
  <si>
    <t>AVC SIRIT</t>
  </si>
  <si>
    <t>AVC</t>
  </si>
  <si>
    <t>AVC REINTEGROS LIB #  8343-1</t>
  </si>
  <si>
    <t>AVC REINTEGROS POR CUENTA CERRADA Y FALLECIMIENTO</t>
  </si>
  <si>
    <t xml:space="preserve">AVD  </t>
  </si>
  <si>
    <t>AVD  CHEQUE DEVUELTO</t>
  </si>
  <si>
    <t>ELECTRODOMESTICOS</t>
  </si>
  <si>
    <t xml:space="preserve">EFT-5912 </t>
  </si>
  <si>
    <t>PAGO FACTS. NOS.B1500017247/01-09, 17096/31-08-2024, SERVICIO ENERGÉTICO A NUESTRAS INSTALACIONES EN PUNTA CANA- MACAO, CORRESP. AL MES DE AGOSTO/2024, LIB. NO.8778-1</t>
  </si>
  <si>
    <t xml:space="preserve">EFT-5913 </t>
  </si>
  <si>
    <t>PAGO AVANCE 20%, PARA LOS TRABAJOS DE CONSTRUCCION AC. MULTIPLE, PUJADOR (OBRA DE TOMA) LINEA DE ADUCCION, ESTACION DE BOMBEO, DEPOSITOS DE REGISTRO, SUPERFICIALES 600 M3 Y 150 M3 C/U CON SU VERJA PERIM EN BLOQUE Y LINEA DE IMPUL, PROV. MARIA TRINIDAD SANCHEZ, ZONAIII. LIB. NO.8779-1</t>
  </si>
  <si>
    <t xml:space="preserve">EFT-5914 </t>
  </si>
  <si>
    <t>PAGO NOMINA VACACIONES PERSONAL DESVINCULADOS, ELABORADA EN SEPTIEMBRE DEL 2024. LIBRAMIENTO NO.8747-1</t>
  </si>
  <si>
    <t xml:space="preserve">EFT-5915 </t>
  </si>
  <si>
    <t>NOMINA DE VACACIONES PERSONAL DESVINCULADOS, ELABORADA EN SEPTIEMBRE EN EL / 2024. LIBRAMIENTO NO.8749-1</t>
  </si>
  <si>
    <t xml:space="preserve">EFT-5916 </t>
  </si>
  <si>
    <t xml:space="preserve">EFT-5917 </t>
  </si>
  <si>
    <t>PAGO FACT. NO. B1500000095/02-10-2024 (CUB.NO.20), TRABAJOS DE AC. MULTIPLE EL RAMON-SAN FRANCISCO, PROV. SAN CRISTOBAL, ZONA IV, LIB. NO.8876-1</t>
  </si>
  <si>
    <t xml:space="preserve">EFT-5918 </t>
  </si>
  <si>
    <t>PAGO FACT. NO. B1500000051/30-09-2024, RENTA CORRESPONDIENTE AL SERVICIOS DE DATOS EN LAS PLANTAS DE AGUA INAPA-GUANUMA, PROV. MONTE PLATA. PROV. SAN FRANCISCO DE MACORIS PLATA DE AGUA ETA-INAPA, PROV. VALVERDE MAO, PROV. SAMANA Y PTA DE AGUA INAPA-CENOVI, PROV SAN FRANCISCO DE MACORIS, FACTURACIÓN DE SEPTIEMBRE/2024,  LIB. NO.8861-1</t>
  </si>
  <si>
    <t xml:space="preserve">EFT-5919 </t>
  </si>
  <si>
    <t>PAGO FACT. NO. E450000007323/05-09-2024, CUENTA NO.86797963, CORRESP. AL SERVICIO DE USO GPS Y SERVICIO DE INTERNET PARA LAS TABLETAS UTILIZADAS POR LA DIRECCION COMERCIAL DEL INAPA, FACTURACIÓN DESDE EL 01 AL 31 DE AGOSTO/2024,  LIB. NO.</t>
  </si>
  <si>
    <t xml:space="preserve">EFT-5920 </t>
  </si>
  <si>
    <t>PAGO FACTS. NOS.B1500000261, 62/19-09-2024,  ALQUILER  LOCAL  COMERCIAL, UBICADO CALLE MELLA ESQUINA MARIANO PEREZ, MUNICIPIO DE NAGUA,  PROV. MARÍA TRINIDAD SANCHEZ, CORRESP. A LOS  MESES AGOSTO, SEPTIEMBRE/2024... LIB. NO.8833-1</t>
  </si>
  <si>
    <t xml:space="preserve">EFT-5921 </t>
  </si>
  <si>
    <t>PAGO FACT. NO.B1500000003/03-10-2024, (CUB. NO.03) PARA LOS TRABAJOS DE AMPLIACIÓN AC. MÚLTIPLE PARTIDO- LA GORRA, PROV. DAJABON, ZONA I LOTE I- RED DE DISTRIBUCIÓN SECTORES MATA DE TUNA ,  LIB. NO.8832-1</t>
  </si>
  <si>
    <t xml:space="preserve">EFT-5922 </t>
  </si>
  <si>
    <t>PAGO NOMINA HORAS EXTRAS CORRESPONDIENTE AL MES DE AGOSTO 2024, ELABORADA EN SEPTIEMBRE/2024., LIB. NO.8751-1</t>
  </si>
  <si>
    <t xml:space="preserve">EFT-5923 </t>
  </si>
  <si>
    <t>PAGO AVANCE 20% AL CONTRATO NO.176/2024,  CONSTRUCCION SISTEMA DE SANEAMIENTO ARROYO GURABO Y SU ENTORNO, TRAMO E 0+0.00 HASTA E 2+0.00, MUNICIPIO SANTIAGO, ZONA V, PROV. SANTIAGO, LIB. NO.8834.</t>
  </si>
  <si>
    <t xml:space="preserve">EFT-5924 </t>
  </si>
  <si>
    <t>PAGO FACT. NO.E450000000022/01-10-2024, (CUB. NO.10) DE LOS TRABAJOS AMPLIACION AC. NAVARRETE, OBRA DE TOMA, LINEA DE IMPULSION 020 H.D, DEPOSITO REGULADOR H.A SUPERFICIAL 8,000 M3 Y LINEA DE CONDUCCION 024 H.D ZONA V. (LOTE I), PROV. SANTIAGO,  LIB. NO.8840-1</t>
  </si>
  <si>
    <t xml:space="preserve">EFT-5925 </t>
  </si>
  <si>
    <t>PAGO FACT. NO. B1500000004/07-10-2024 (CUB.NO.04) DE LOS TRABAJOS CONSTRUCCION AC. LA HORCA-LOS AMACEYES, EXTENSION ALINO, MUNICIPIO LAS MATAS DE SANTA CRUZ, ZONA I, PROV. MONTE CRISTI, DEPOSOTO REGULADOR SUPERFICIAL 100M3 Y RED DE DISTRIBUCION,  LIB. NO.8944-1</t>
  </si>
  <si>
    <t xml:space="preserve">EFT-5926 </t>
  </si>
  <si>
    <t>PAGO FACT. NO.E450000000242/01-08-2024, CUENTA NO. (50015799) SERVICIO C&amp;W INTERNET ASIGNADO A INAPA, CORRESP. A LA FACTURACION DE 01-08 AL 31-08-2024,  LIB. NO.8942-1</t>
  </si>
  <si>
    <t xml:space="preserve">EFT-5927 </t>
  </si>
  <si>
    <t>PAGO FACT. NO.E450000000346/01-09-2024, CUENTA NO. (50015799) SERVICIO C&amp;W INTERNET ASIGNADO A INAPA, CORRESP. A LA FACTURACION DE 01-09 AL 30-09-2024,  LIB. NO.8943-1</t>
  </si>
  <si>
    <t xml:space="preserve">EFT-5928 </t>
  </si>
  <si>
    <t>PAGO FACT. NO.E450000000055/28-06-2024, CUENTA NO. (50015799) SERVICIO C&amp;W INTERNET ASIGNADO A INAPA, CORRESP. A LA FACTURACION DE 01-06 AL 30-06-2024,  LIB. NO.8941-1</t>
  </si>
  <si>
    <t xml:space="preserve">EFT-5929 </t>
  </si>
  <si>
    <t>PAGO FACT. NO.E450000000147/01-07-2024, CUENTA NO. (50015799) SERVICIO C&amp;W INTERNET ASIGNADO A INAPA, CORRESP. A LA FACTURACION DE 01-07 AL 31-07-2024,  LIB. NO.8940-1</t>
  </si>
  <si>
    <t xml:space="preserve">EFT-5930 </t>
  </si>
  <si>
    <t xml:space="preserve">EFT-5931 </t>
  </si>
  <si>
    <t>PAGO FACT. NO. B1500000095/31-08-2024,  SERVICO DISTRIBUCION AGUA, CAMION CISTERNA,  DIFERENTES SECTORES Y COMUNIDADES DE LA PROV. SAN CRISTOBAL, CORRESP. A 31 DIAS DE AGOSTO/2024.  LIB.NO.8936-1</t>
  </si>
  <si>
    <t xml:space="preserve">EFT-5932 </t>
  </si>
  <si>
    <t>PAGO  FACT. NO. B1500000066/31-08-2024, SERVICIO DISTRIBUCIÓN DE AGUA EN CAMIÓN CISTERNA EN DIFERENTES COMUNIDADES Y SECTORES DE LA PROV. DE AZUA 31 DÍAS DE AGOSTO/2024, LIB. NO.8927-1</t>
  </si>
  <si>
    <t xml:space="preserve">EFT-5933 </t>
  </si>
  <si>
    <t>PAGO FACT. NO. B1500000118/04-10-2024, (CUB.NO.16)  DE LOS TRABAJOS DE AMPLIACION REDES DE DISTRIBUCION BARRIO MOSCU, PROV. SAN CRISTOBAL,  LIB. NO.8926-1</t>
  </si>
  <si>
    <t xml:space="preserve">EFT-5934 </t>
  </si>
  <si>
    <t>PAGO FACT. NO.B1500000008/30-09-2024,  ALQUILER DEL LOCAL COMERCIAL,  UBICADO EN LA CALLE SAN ANTONIO NO.21, MUNICIPIO TAMAYO, PROV. BAHORUCO,  CORRESP. AL MES SEPTIEMBRE/2024,  LIB. NO.8923-1</t>
  </si>
  <si>
    <t xml:space="preserve">EFT-5935 </t>
  </si>
  <si>
    <t>PAGO FACT. NO.B1500000180/30-09-2024,  ALQUILER LOCAL COMERCIAL EN VILLA ELISA, MUNICIPIO GUAYUBIN, PROV. MONTECRISTI, SEGUN  CONTRATO NO.312/2023, CORRESP. AL MES DE SEPTIEMBRE/2024. LIB. NO.8922-1</t>
  </si>
  <si>
    <t xml:space="preserve">EFT-5936 </t>
  </si>
  <si>
    <t>PAGO FACT. NO. B1500000052/30-09-2024, RENTA CORRESP. A LA RENTAS POR SERVICIO DE DATOS EN INAPA UNIDAD MOVIL Y EN INAPA PIZARRETE, PROV. PERAVIA CORRESP. AL MES DE SEPTIEMBRE/2024. LIB. NO.8918-1</t>
  </si>
  <si>
    <t xml:space="preserve">EFT-5937 </t>
  </si>
  <si>
    <t>PAGO FACT. NO.B1500000006,20-08-2024, POR SERVICIO DE ALQUILER DE LOCAL COMERCIAL DE SABANA GRANDE DE BOYA, CORRESP. Al MES DE AGOSTO /2024,  LIB. NO.8925-1</t>
  </si>
  <si>
    <t xml:space="preserve">EFT-5938 </t>
  </si>
  <si>
    <t>PAGO FACT.NO.B1500000007,18-09-2024, POR SERVICIO DE ALQUILER DE LOCAL COMERCIAL DE SABANA GRANDE DE BOYA, CORRESP. Al MES DE SEPTIEMBRE /2024,  LIB. NO.8924-1</t>
  </si>
  <si>
    <t xml:space="preserve">EFT-5939 </t>
  </si>
  <si>
    <t>PAGO FACT. NO. E450000000053/28-06-2024, CUENTA NO. (50017176) SERVICIO C&amp;W INTERNET ASIGNADO A SAN CRISTÓBAL, CORRESP. A LA FACTURACION DE 01-06 AL 30-06-2024, LIB. NO.8981-1</t>
  </si>
  <si>
    <t xml:space="preserve">EFT-5940 </t>
  </si>
  <si>
    <t>PAGO FACT. NO.E450000054572/27-09-2024, (721621338) SERVICIO DE LAS FLOTAS GENERAL INAPA, CORRESP. AL MES DE SEPTIEMBRE/2024,  LIB. NO.8988-1</t>
  </si>
  <si>
    <t xml:space="preserve">EFT-5941 </t>
  </si>
  <si>
    <t>PAGO FACT. NO. E450000000240/01-08-2024, CUENTA NO. (50017176) SERVICIO C&amp;W INTERNET ASIGNADO A SAN CRISTÓBAL, CORRESP. A LA FACTURACION DE 01-08 AL 31-08-2024,  LIB. NO.8983-1</t>
  </si>
  <si>
    <t xml:space="preserve">EFT-5942 </t>
  </si>
  <si>
    <t>PAGO FACT. NO. E450000000145/01-07-2024, CUENTA NO. (50017176) SERVICIO C&amp;W INTERNET ASIGNADO A SAN CRISTÓBAL, CORRESP. A LA FACTURACION DE 01-07 AL 31-07-2024,  LIB. NO.8980-1</t>
  </si>
  <si>
    <t xml:space="preserve">EFT-5943 </t>
  </si>
  <si>
    <t>PAGO FACT. NO. E450000000344/01-09-2024, CUENTA NO. (50017176) SERVICIO C&amp;W INTERNET ASIGNADO A SAN CRISTÓBAL, CORRESP. A LA FACTURACION DE 01-09 AL 30-09-2024, LIB. NO.8984-1</t>
  </si>
  <si>
    <t xml:space="preserve">EFT-5944 </t>
  </si>
  <si>
    <t>PAGO FACT. NO. B1500000297/23-09-2024, ADQUISICION DE ADHESIVOS Y SELLADORES PEGAMENTO EN BARRA, TAPE ELECTRICO, ESPUMA POLIURETANO,  LIB.NO.8989.</t>
  </si>
  <si>
    <t xml:space="preserve">EFT-5945 </t>
  </si>
  <si>
    <t>PAGO FACT. NO. B1500000056/23-09-2024 SERVICIO DE CONFIGURACIÓN DE LA PLATAFORMA DE GESTIÓN COMERCIAL PARA HABILITAR FACTURACIÓN ELECTRÓNICA SEGÚN OS2024-0274, LIB-8990-1</t>
  </si>
  <si>
    <t xml:space="preserve">EFT-5946 </t>
  </si>
  <si>
    <t>PAGO FACT. NO. B1500000006/08-10-2024  (CUB.NO.05) AMPLIACIÓN AC. MÚLTIPLE LOS LIMONES - EL COPEY A LOMA ATRAVESADA, DEPÓSITO REGULADOR, LÍNEA DE CONDUCCIÓN Y REDES ESTACIÓN E5 + 124 (D.R) HASTA E0 + 700, PROV. MONTE CRISTI, ZONA I,  LIB.NO.9028.</t>
  </si>
  <si>
    <t xml:space="preserve">EFT-5947 </t>
  </si>
  <si>
    <t>PAGO FACT. NO. B1500000192/12-09-2024 ADQUISICION DE EQUIPOS Y SUMINISTRO DE ASEO Y LIMPIEZA, GEL ANTIBACTERIAL ROSEWELL IGL, SEGUN OC2024-0158, LIB. NO.9008.</t>
  </si>
  <si>
    <t xml:space="preserve">EFT-5948 </t>
  </si>
  <si>
    <t>PAGO  FACTS. NOS. B1500000059, 60/31-08-2024,  SERVICIO DISTRIBUCIÓN AGUA CAMIÓN CISTERNA DIFERENTES COMUNIDADES Y SECTORES PROV. DUARTE, CORRESP. 09 DÍAS DE JULIO, 31 DIAS DE AGOSTO/2024, OS2024-0083, LIB. NO.8961.</t>
  </si>
  <si>
    <t xml:space="preserve">EFT-5949 </t>
  </si>
  <si>
    <t>PAGO FACT. NO. B1500000065/02-09-2024, ALQUILER LOCAL COMERCIAL EN EL MUNICIPIO SAN FRANCISCO DE MACORIS, PROV. DUARTE, CORRESP. AL MES DE SEPTIEMBRE/2024,  LIB. NO.8960.</t>
  </si>
  <si>
    <t xml:space="preserve">EFT-5950 </t>
  </si>
  <si>
    <t>PAGO  FACTS. NOS. B1500000134/01-08, 135/31-08-2024, SERVICIO DISTRIBUCION AGUA CAMIÓN CISTERNA DIFERENTES SECTORES Y COMUNIDADES, PROV . SAN CRISTOBAL, CORRESP. A 31 DIAS DE JULIO, 31 DIAS DE AGOSTO /2024,  OS2024-0065, LIB. NO.8958.</t>
  </si>
  <si>
    <t xml:space="preserve">EFT-5951 </t>
  </si>
  <si>
    <t>PAGO FACT. NO. B1500000031/20-08-2024 (CUB. NO. 02) AMPLIACIÓN RED VILLA OLÍMPICA, AC. SAN FRANCISCO DE MACORÍS, PROV. DUARTE, ZONA III.  LIB. NO.8956.</t>
  </si>
  <si>
    <t xml:space="preserve">EFT-5952 </t>
  </si>
  <si>
    <t>PAGO  FACT. NO. B1500000084/30-06-2024, SERVICIO DISTRIBUCION AGUA CAMION CISTERNA, DIFERENTES SECTORES Y COMUNIDADES DE LA PROV. SAN JUAN,  OS2024-0111, CORRESP. A 30 DIAS DE JUNIO/2024, LIB. NO.9031.</t>
  </si>
  <si>
    <t xml:space="preserve">EFT-5953 </t>
  </si>
  <si>
    <t>PAGO  FACTS. NOS. B1500000120/23-08, 121/31-08-2024, SERVICIO DISTRIBUCION AGUA CAMION CISTERNA DIFERENTES SECTORES Y COMUNIDADES DE LA PROV. BAHORUCO,  OS2024-0022, CORREP. A 31 DIAS DE JULIO, 31 DIAS DE AGOSTO/2024, LIB. NO.9006.</t>
  </si>
  <si>
    <t xml:space="preserve">EFT-5954 </t>
  </si>
  <si>
    <t>PAGO  FACT. NO. B1500000179/05-08-2024, SERVICIO DISTRIBUCION AGUA CAMIÓN CISTERNA DIFERENTES SECTORES Y COMUNIDADES PROV. SAN CRISTOBAL,  OS2024-0090, CORRESP. A 30 DIAS DE ABRIL/2024, LIB. NO.9005.</t>
  </si>
  <si>
    <t xml:space="preserve">EFT-5955 </t>
  </si>
  <si>
    <t>PAGO FACTS. NOS.E450000004117/03-09, 4298/10-09, 4389/17-09, 4578/25-09, 4789/01-10-2024, ORDEN DE COMPRA NO. OC2024-0091, ADQUISICIÓN DE (777 UNIDADES) DE BOTELLONES DE AGUA, PARA SER UTILIZADOS EN LA INSTITUCION, LIB. NO.9004.</t>
  </si>
  <si>
    <t xml:space="preserve">EFT-5956 </t>
  </si>
  <si>
    <t>PAGO FACT. NO. E450000008279/05-10-2024, CUENTA NO.86082876, POR SERVICIO DE LAS FLOTAS DE INAPA, CORRESP. A LA FACTURACIÓN DEL 01- AL 30 DE SEPTIEMBRE/2024, LIB. NO.9002.</t>
  </si>
  <si>
    <t xml:space="preserve">EFT-5957 </t>
  </si>
  <si>
    <t>PAGO FACT. NO. E450000008281/05-10-2024, SERVICIO DE INTERNET MOVIL FLY BOX, CUENTA NO.86115926, CORRESP. AL MES DE SEPTIEMBRE/2024, LIB .NO.8998.</t>
  </si>
  <si>
    <t xml:space="preserve">EFT-5958 </t>
  </si>
  <si>
    <t>PAGO FACT. NO. E450000008304/05-10-2024, CUENTA NO.86797963, CORRESP. AL SERVICIO DE USO GPS Y SERVICIO DE INTERNET PARA LAS TABLETAS UTILIZADAS POR LA DIRECCION COMERCIAL DEL INAPA, FACTURACIÓN DESDE EL 01 AL 30 DE SEPTIEMBRE/2024,  LIB. NO.8999.</t>
  </si>
  <si>
    <t xml:space="preserve">EFT-5959 </t>
  </si>
  <si>
    <t>PAGO FACT. NO. B1500000220/09-09-2024 ADQUISICIÓN DE TRANSFORMADORES Y COMPRESORES ELÉCTRICOS,  LIB. NO.8991.</t>
  </si>
  <si>
    <t xml:space="preserve">EFT-5960 </t>
  </si>
  <si>
    <t>PAGO COMPRA DE UNA PORCIÓN DE TERRENO DE 1249.00 CUADRADO DENTRO DEL INMUEBLE IDENTIFICADO COMO PARCELA NO. 417022325940, PARA LA CONSTRUCCIÓN DE LA PLANTA POTABILIZADORA DE AGUA DE 20 PLS AC. LA CAÑITA, SABANA DE LA MAR, PROV. HATO MAYOR , LIB.NO.9007.</t>
  </si>
  <si>
    <t xml:space="preserve">EFT-5961 </t>
  </si>
  <si>
    <t>PAGO FACT.NO. B1500000124/31-08-2024,  SERVICIO DISTRIBUCIÓN AGUA CAMIÓN CISTERNA DIFERENTES COMUNIDADES Y SECTORES PROV. SAN CRISTOBAL CORRESP. A 31 DÍAS DE AGOSTO/2024,  OS2024-0042, LIB.NO.8962.</t>
  </si>
  <si>
    <t xml:space="preserve">EFT-5962 </t>
  </si>
  <si>
    <t>PAGO  FACTS. NOS. B1500000059, 60/31-08-2024, SERVICIO DISTRIBUCION AGUA, CAMION CISTERNA, DIFERENTES SECTORES Y COMUNIDADES DE LA PROV. DUARTE, CORRESP. A 31 DIAS JULIO, 31 DIAS DE AGOSTO/2024.  OS2024-0038, LIB. NO.8963.</t>
  </si>
  <si>
    <t xml:space="preserve">EFT-5963 </t>
  </si>
  <si>
    <t>PAGO  FACTS. NOS. B1500000498/08-05, 519/12-06, 528/30-06-2024, SERVICIO DISTRIBUCIÓN AGUA CAMIÓN CISTERNA DIFERENTES COMUNIDADES Y SECTORES PROV. DUARTE, CORRESP. 25 DÍAS DE ABRIL, 25 DIAS DE MAYO, 22 DIAS DE JUNIO/2024,  OS2024-0041, LIB. NO.8964.</t>
  </si>
  <si>
    <t xml:space="preserve">EFT-5964 </t>
  </si>
  <si>
    <t>PAGO FACT. NO.B1500000951/05-09-2024, ORDEN NO.OC2024-0103, ADQUISICION DE MATERIALES GASTABLES PARA CARNETIZACION, LIB. NO.9030.</t>
  </si>
  <si>
    <t xml:space="preserve">EFT-5965 </t>
  </si>
  <si>
    <t>PAGO FACT. NO. B1500000057/16-09-2024 ADQUISICION DE EQUIPOS Y SUMINISTRO DE ASEO Y LIMPIEZA, SEGUN OC2024-0157, LIB. NO.9061.</t>
  </si>
  <si>
    <t xml:space="preserve">EFT-5966 </t>
  </si>
  <si>
    <t>PAGO FACT. NO. B1500000359/12-09-2024, ULTIMO PAGO A LA ORDEN NO.OS2023-0236, CONTRATACION DE LA CAPACITACION MAESTRIA EJECUTIVA EN GOBIERNO Y POLITICAS PUBLICAS, LIB. NO.9044.</t>
  </si>
  <si>
    <t xml:space="preserve">EFT-5967 </t>
  </si>
  <si>
    <t>PAGO FACT. NO. B1500000082/31-08-2024, SERVICIO DISTRIBUCION AGUA CAMION CISTERNA DIFERENTES SECTORES Y COMUNIDADES DE LA PROV. ELIAS PIÑA, CORRESP. A 31 DIAS AGOSTO/2024, OS2024-0033, LIB. NO.9045.</t>
  </si>
  <si>
    <t xml:space="preserve">EFT-5968 </t>
  </si>
  <si>
    <t>PAGO FACT. NO.B1500000596 ADQUISICION DE ADHESIVOS Y SELLADORES , SEGUN OC2024-0138, LIB. NO.9048.</t>
  </si>
  <si>
    <t xml:space="preserve">EFT-5969 </t>
  </si>
  <si>
    <t>PAGO FACT. NO.B1500000003/15-08-2024, ORDEN NO.OC2024-0122, ADQUISICION DE PINTURAS Y SUS APLICADORES, LIB. NO.9063.</t>
  </si>
  <si>
    <t xml:space="preserve">EFT-5970 </t>
  </si>
  <si>
    <t>PAGO FACT. NO.B1500000706/09-08-2024, ORDEN NO.OC2024-0119, ADQUISICION DE REFLECTOR LED 200W, LIB. NO.9053.</t>
  </si>
  <si>
    <t xml:space="preserve">EFT-5971 </t>
  </si>
  <si>
    <t>PAGO FACT. NO. B1500000163/09-08-2024 ADQUISICION DE PRODUCTOS DE CONSTRUCCION ESTRUCTURALES, SEGUN OC2024-0132, LIB. NO.9042.</t>
  </si>
  <si>
    <t xml:space="preserve">EFT-5972 </t>
  </si>
  <si>
    <t>PAGO FACT. NO. B1500000160/02-08-2024 ADQUISICIÓN DE CEMENTO Y YESO PARA LOS TRABAJOS DE MANTENIMIENTO DEL INAPA, SEGÚN OC2024-0113, LIB. NO.9035.</t>
  </si>
  <si>
    <t xml:space="preserve">EFT-5973 </t>
  </si>
  <si>
    <t>PAGO FACT. NO.B1500000255/02-09-2024,ORDEN NO.OC2024-0145, ADQUISICION DE CABLES Y ALAMBRES, LIB. NO.9055.</t>
  </si>
  <si>
    <t xml:space="preserve">EFT-5974 </t>
  </si>
  <si>
    <t>PAGO FACT. NO.B1500000323/17-09-2024, ORDEN NO.OS2024-0156, CONTRATACION DE SERVICIO DE CAPACITACION, TRABAJO EN EQUIPO Y MANEJO DE CONFLICTOS, PARA EMPLEADOS DE LA INSTITUCION, LIB. NO.9060.</t>
  </si>
  <si>
    <t xml:space="preserve">EFT-5975 </t>
  </si>
  <si>
    <t>PAGO FACT. NO.B1500000174/02-09-2024, ORDEN NO.OS2024-0280, CONTRATACION DE CAPACITACION DE EXAMEN CERTIFICACION PMP, LIB. NO.9049.</t>
  </si>
  <si>
    <t xml:space="preserve">EFT-5976 </t>
  </si>
  <si>
    <t>PAGO FACT. NO.B1500001520/16-09-2024, ORDEN NO.OC2024-0156, ADQUISICION DE AMBIENTADORES Y LIMPIADOR DE CRISTALES CON ESPONJA, LIB. NO.9054.</t>
  </si>
  <si>
    <t xml:space="preserve">EFT-5977 </t>
  </si>
  <si>
    <t>PAGO COMPENSACION DE 237.16M DE TERRENO DENTRO DE LA  PARCELA NO. 1130 DEÑ D.C. NO.07 UTILIZADOS POR EL INAPA PARA LA CONSTRUCCION DEL AC. DE LA SECCION DE LOMA ATRAVESADA DEL DIST. MUNICIPAL DE LA GALERA EN LA PROV. DE SAMANA , LIB. NO.9026.</t>
  </si>
  <si>
    <t xml:space="preserve">EFT-5978 </t>
  </si>
  <si>
    <t>PAGO FACT. NO.B1500000322/17-09-2024, ORDEN NO.OS2024-0149, CONTRATACION DE SERVICIO DE CAPACITACION, DIPLOMADO DERECHO LABORAL, SEGURIDAD Y SALUD OCUPACIONAL, PARA EMPLEADOS DE LA INSTITUCION, LIB. NO.9036.</t>
  </si>
  <si>
    <t xml:space="preserve">EFT-5979 </t>
  </si>
  <si>
    <t>PAGO FACTS. NOS. B1500000608/01-11-2023, CAPACITACION CISCO CERTIFIED NETWORK CCNA (1,2,3), ESTA CAPACITACION INICIO EL 08 DE MAYO Y FINALIZO EL 10 DE JULIO DEL 2021, SEGUN COVENIOS INSTITUCIONALES, LIB. NO.9057.</t>
  </si>
  <si>
    <t xml:space="preserve">EFT-5980 </t>
  </si>
  <si>
    <t xml:space="preserve">EFT-5981 </t>
  </si>
  <si>
    <t>PAGO NOMINA DE VIÁTICOS PROGRAMA 03, CORRESPONDIENTE AL MES DE AGOSTO 2024, ELAB. EN OCTUBRE/2024. LIB. NO.8912</t>
  </si>
  <si>
    <t xml:space="preserve">EFT-5982 </t>
  </si>
  <si>
    <t>PAGO NOMINA  DE VIATICOS PROGRAMA 11, CORRESP. AL MES DE AGOSTO/2024, ELAB. EN OCTUBRE/2024. LIB. NO.8867</t>
  </si>
  <si>
    <t xml:space="preserve">EFT-5983 </t>
  </si>
  <si>
    <t>PAGO NOMINA DE VIATICOS PROGRAMA 13, CORRESP. AL MES DE AGOSTO/2024, ELAB. EN OCTUBRE/2024.. LIB. NO.8865</t>
  </si>
  <si>
    <t xml:space="preserve">EFT-5984 </t>
  </si>
  <si>
    <t>PAGO NOMINA DE VIATICOS PROGRAMA 01, CORRESP. AL MES DE AGOSTO/2024, ELAB. EN OCTUBRE/2024.. LIB. NO.8869</t>
  </si>
  <si>
    <t xml:space="preserve">EFT-5985 </t>
  </si>
  <si>
    <t>PAGO DE NOMINA INDICADORES SISMAP MILITARES /2024, ELAB. EN OCTUBRE /2024. LIB. NO.8970-1</t>
  </si>
  <si>
    <t xml:space="preserve">EFT-5986 </t>
  </si>
  <si>
    <t>PAGO DE INDICADORES SISMAP PERSONAL TEMPORAL /2024, ELAB. EN OCTUBRE DEL 2024. LIB.NO.8972-1</t>
  </si>
  <si>
    <t xml:space="preserve">EFT-5987 </t>
  </si>
  <si>
    <t>NOMINA PERSONAL TEMPORAL, PAGO INDICADORES SISMAP 2024, ELEB. EN OCTUBRE 2024. LIB. NO.9011-1</t>
  </si>
  <si>
    <t xml:space="preserve">EFT-5988 </t>
  </si>
  <si>
    <t>PAGO FACTURAS NOS.B1500001202/13-08,1221/29-08,1224/02-09,1226/02-09,1246/07-09,1248/10-09,1249/11-09,1249/11-09,1251/13-09,1268/20-09-2024, POR SERVICIO DE REPARACIÓN Y MANTENIMIENTO DE VEHICULOS PESADOS EN CONCESIONARIO EXCLUSIVO CKTRANS, ORDEN NO.OS2022-0617. LIB. NO.9138-1</t>
  </si>
  <si>
    <t xml:space="preserve">EFT-5989 </t>
  </si>
  <si>
    <t>PAGO  FACTS. NOS B1500000022/01-08, 23/01-09-2024, SERVICIO DISTRIBUCION AGUA CAMION CISTERNA, DIFERENTES SECTORES Y COMUNIDADES PROV. DUARTE, CORRESP. 31 DIAS JULIO, 31 DIAS DE AGOSTO/2024,  OS2024-0040. LIB. NO.9076-1</t>
  </si>
  <si>
    <t xml:space="preserve">EFT-5990 </t>
  </si>
  <si>
    <t>PAGO FACT. NO. B1500000011/10-10-2024 (CUB. NO.4) PARA LOS TRABAJOS AMPLIACIÓN AC. MÚLTIPLE LOS LIMONES-EL COPEY A LOMA ATRAVESADA, LÍNEA DE CONDUCCIÓN Y REDES ESTACIÓN E0+700 HASTA E2+820, PROV. MONTE CRISTI, ZONA1, LIB. NO.9084-1</t>
  </si>
  <si>
    <t xml:space="preserve">EFT-5991 </t>
  </si>
  <si>
    <t>PAGO FACT. NO. B1500000001/10-10-2024 (CUB. NO.01) AMPLIACIÓN REDES DE DISTRIBUCIÓN AC. BAJOS DE HAINA, YOGO YOGO, PARTE B, PROV. SAN CRISTÓBAL, LOTE V.  LIB. NO.9122-1</t>
  </si>
  <si>
    <t xml:space="preserve">EFT-5992 </t>
  </si>
  <si>
    <t>PAGO FACT. NO. B1500000039/26-08-2024 (CUB.NO.05) DE LOS TRABAJOS CONSTRUCCIÓN AC. EN LA COMUNIDAD DEL DISTRITO MUNICIPAL MAMA TINGO, PROV.MONTE PLATA,   LIB. NO.9083-1</t>
  </si>
  <si>
    <t xml:space="preserve">EFT-5993 </t>
  </si>
  <si>
    <t>PAGO FACT. NO.B1500000006/10-10-2024 ( CUB. NO.03)  AMPLIACIÓN AC. MÚLTIPLE LOS LIMONES-EL COPEY A LOMA ATRAVESADA, LÍNEA DE CONDUCCIÓN Y REDES DESDE ESTACIÓN E5+620 HASTA E8+213, PROV. MONTECRISTI, LIB. NO.9082-1</t>
  </si>
  <si>
    <t xml:space="preserve">EFT-5994 </t>
  </si>
  <si>
    <t>PAGO  FACT. NO. B1500000072/03-09-2024, SERVICIO DISTRIBUCION AGUA  CAMION CISTERNA DIFERENTES SECTORES Y COMUNIDADES DE LA PROV. SAN CRISTOBAL, CORRESP. A 31 DIAS DE AGOSTO/2024.  OS2024-0116. LIB. NO.9081-1</t>
  </si>
  <si>
    <t xml:space="preserve">EFT-5995 </t>
  </si>
  <si>
    <t>PAGO FACTS. NOS. B1500000046/12-08, 47/31-08-2024,  SERVICIO DISTRIBUCIÓN AGUA CAMION CISTERNA DIFERENTES SECTORES Y COMUNIDADES PROV. SANTIAGO RODRIGUEZ, OS2024-0072, CORRESP. A 29 DIAS DE JULIO, 30 DIAS DE AGOSTO/2024. LIB.NO.9080-1</t>
  </si>
  <si>
    <t xml:space="preserve">EFT-5996 </t>
  </si>
  <si>
    <t>PAGO FACT. NO. B1500000872/02-09-2024,  POR CONTRATACIÓN DE SERVICIO PREMIUM DE CATERING QUE SERÁN UTILIZADOS EN LAS ACTIVIDADES PROGRAMADAS Y VIAJES INSTITUCIONALES DE LA DIRECCIÓN EJECUTIVA OS2023-0278. LIB.NO.9078-1</t>
  </si>
  <si>
    <t xml:space="preserve">EFT-5997 </t>
  </si>
  <si>
    <t>PAGO FACT. NO. B1500000122/06-08-2024 COMPRA DE PRODUCTOS DE PAPEL TOALLA PARA MANO PARA SER UTILIZADOS EN DIFERENTES ÁREAS DE ESTA INSTITUCIÓN,  LIB. NO.9077-1</t>
  </si>
  <si>
    <t xml:space="preserve">EFT-5998 </t>
  </si>
  <si>
    <t>PAGO FACT. NO. B1500000299/27/09/2024 A LA OS2024-0228 COLOCACIÓN DE PUBLICIDAD INSTITUCIONAL DURANTE (2) DOS MESES, CORRESP. AL PERIODO DEL 19 DE AGOSTO AL 18 DE SEPTIEMBRE/2024 EN EL PROGRAMA TELEVISIVO TV, QUE SE TRANSMITE TODOS LOS SÁBADOS DE 12:00 A 1:30 PM. LIB. NO.9086-1</t>
  </si>
  <si>
    <t xml:space="preserve">EFT-5999 </t>
  </si>
  <si>
    <t>PAGO FACTURAS NOS.B1500008384,8385,8386,8387,8388,8390,8371,8404,8405,8406,8407,8408,8409,8410,8411,8419,8421/30-09-2024, CONTRATOS NOS. 1007252, 53, 54, 55, 1008357, 1010178, 3002610, 1015536, 1015537, 1015538, 1015539, 1015540, 1015541, 1015542, 1015543, 1019338, 1020434, CONSUMO ENERGETICO CORRESP. AL MES DE SEPTIEMBRE/2024,  LIB. NO.9107-1</t>
  </si>
  <si>
    <t xml:space="preserve">EFT-6000 </t>
  </si>
  <si>
    <t>PAGO FACT. NO. B1500004410/09-09-2024 ADQUISICIÓN DE EQUIPOS Y SUMINISTRO DE ASEO Y LIMPIEZA, ATOMIZADOR, CLORO LÍQUIDO, JABÓN LÍQUIDO, DETERGENTE, DESINFECTANTE LIQUIDO ESPUMA LIMPIADORA JABÓN LIQ. PARA MANOS , LIB.NO.9085-1</t>
  </si>
  <si>
    <t xml:space="preserve">EFT-6001 </t>
  </si>
  <si>
    <t>PAGO DE CONVENIO PARA EJECUTAR Y DESARROLLAR ACTIVIDADES CONJUNTAS Y RECIPROCAS EN PROCURA DE FORMAR A LOS COLABORADORES DEL INAPA, CORRESP. A LOS MESES JULIO AGOSTO SEPTIEMBRE/2024, ACUERDO D/F 20-02-2024. LIB. NO.9165-1</t>
  </si>
  <si>
    <t xml:space="preserve">EFT-6002 </t>
  </si>
  <si>
    <t>PAGO FACT. NO.E450000054843/27-09-2024, CUENTA NO.744281798, SERVICIO DE INTERNET BANDA ANCHA DE LA DIR. EJECUTIVA, SUB-DIRECTORES, DIR. DE TRATAMIENTO, COMUNICACION Y PRENSA, DIR. ADMNTIVA, DIR. DE OPERACIONES, DIR. DE SUPERV. Y FISCALIZACION DE OBRAS, CORRESP. AL MES DE SEPTIEMBRE/2024. LIB. NO.9170-1</t>
  </si>
  <si>
    <t xml:space="preserve">EFT-6003 </t>
  </si>
  <si>
    <t>PAGO FACT. NO. B1500000847/06-09-2024 ADQUISICIÓN DE EQUIPOS Y SUMINISTRO DE ASEO Y LIMPIEZA DISPENSADOR DE PAPEL TOALLA, SEGÚN OC2024-0159.LIB. NO.9136-1</t>
  </si>
  <si>
    <t xml:space="preserve">EFT-6004 </t>
  </si>
  <si>
    <t>PAGO FACT. NO.B1500000135/02-09-2024,  ALQUILER LOCAL COMERCIAL EN EL MUNICIPIO TENARES, PROV. HERMANAS MIRABAL, CORRESP. AL MES DE SEPTIEMBRE/2024... LIB. NO.9166-1</t>
  </si>
  <si>
    <t xml:space="preserve">EFT-6005 </t>
  </si>
  <si>
    <t>PAGO FACT. NO.B1500001331/15-08-2024, ORDEN NO.OC2024-0142, COMPRA DE MEDICAMENTOS Y MATERIALES GASTABLES PARA SER UTILIZADOS EN EL DISPENSARIO MEDICO. LIB. NO.9139-1</t>
  </si>
  <si>
    <t xml:space="preserve">EFT-6006 </t>
  </si>
  <si>
    <t>PAGO FACTS. NOS.B1500006365/05-09, 6367/06-09, 6369/06-09, 6368/06-09, 6402/19-09, 6415/01-10, 6414/01-10-2024, COLOCACIÓN DE (15) CONVOCATORIA A LA LICITACIÓN PUBLICA NACIONAL EN UN PERIODO DE CIRCULACIÓN NACIONAL, SEGÚN OS2024-0271. LIB. NO.9142-1</t>
  </si>
  <si>
    <t xml:space="preserve">EFT-6007 </t>
  </si>
  <si>
    <t>PAGO FACT. NO. B1500000016/10-10-2024 (CUB. NO.04), AMPLIACIÓN AC. MÚLTIPLE LOS LIMONES -EL COPEY A LOMA ATRAVESADA, LÍNEA DE IMPULSIÓN, LÍNEA DE CONDUCCIÓN Y REDES ESTACIÓN E2 + 690 HASTA E5 + 124 (D.R), PROV. MONTE CRISTI, ZONA I.  LIB.NO.9143-1</t>
  </si>
  <si>
    <t xml:space="preserve">EFT-6008 </t>
  </si>
  <si>
    <t>PAGO FACTURAS NOS.B1500146248,146251,146253,147192,146258/01-08-2024, CODIGOS DE SISTEMAS NOS.163285, 434205, 434209, 543383, 6780, CORRESP. AL CONSUMO DE AGUA MES DE AGOSTO/2024, LIB. NO.9144-1</t>
  </si>
  <si>
    <t xml:space="preserve">EFT-6009 </t>
  </si>
  <si>
    <t>PAGO FACTURAS NOS.B1500148156,148159,148161,149101,148166/02-09-2024, CODIGOS DE SISTEMAS NOS.163285, 434205, 434209, 543383, 6780, CORRESP. AL CONSUMO DE AGUA MES DE SEPTIEMBRE/2024, LIB. NO.9145-1</t>
  </si>
  <si>
    <t xml:space="preserve">EFT-6010 </t>
  </si>
  <si>
    <t>PAGO FACTURAS NOS.B1500140519,140522,140524,141460,140529/01-05-2024, CODIGOS DE SISTEMAS NOS.163285, 434205, 434209, 543383, 6780, CORRESP. AL CONSUMO DE AGUA MES DE MAYO/2024, LIB. NO.9146-1</t>
  </si>
  <si>
    <t xml:space="preserve">EFT-6011 </t>
  </si>
  <si>
    <t>PAGO FACTURAS NOS.B1500150076,150079,150081,151004,150086/01-10-2024, CODIGOS DE SISTEMAS NOS.163285, 434205, 434209, 543383, 6780, CORRESP. AL CONSUMO DE AGUA MES DE OCTUBRE/2024, LIB. NO.9149-1</t>
  </si>
  <si>
    <t xml:space="preserve">EFT-6012 </t>
  </si>
  <si>
    <t xml:space="preserve">EFT-6013 </t>
  </si>
  <si>
    <t>PAGO FACT. NO.B1500000337/07-08-2024, ORDEN NO.OC2024-0129, COMPRA DE PRODUCTOS DE PAPEL PARA SER UTILIZADOS EN DIFERENTES AREAS DE ESTA INSTITUCION. LIB. NO.9141-1</t>
  </si>
  <si>
    <t xml:space="preserve">EFT-6014 </t>
  </si>
  <si>
    <t>PAGO COMPENSACIÓN POR UNA PORCIÓN DE 697 M2 DE TERRENO CON DOS MEJORAS EN LA PARCELA NO. 494 DE D.C. NO. 2 NAGUA, QUE SERÁ UTILIZADA EN LA CONSTRUCCIÓN DEL DEPÓSITO REGULADOR Y AMPLIACIÓN DEL AC. NAGUA, LIB. NO.9137-1</t>
  </si>
  <si>
    <t xml:space="preserve">EFT-6015 </t>
  </si>
  <si>
    <t>PAGO COMPENSACIÓN A PERPETUIDAD, POR CONCEPTO DE 287.03 M2 DE TERRENO, QUE SERÁ UTILIZADO PARA LA CONSTRUCCIÓN DE UNA ESTACIÓN DE BOMBEO Y UNA CISTERNA CON CAPACIDAD DE 200 MTS,3 PARA AMPLIACIÓN AC. MÚLTIPLE DE LOS MUNICIPIOS MENCIÓN, SABANETA Y ZONA ESTE SANTIAGO RODRIGUEZ,  LIB. NO.9087-1</t>
  </si>
  <si>
    <t xml:space="preserve">EFT-6016 </t>
  </si>
  <si>
    <t>PAGO FACTS. NOS.B1500057366/01-10, (CODIGO DE SISTEMA NO.77100), 57442  (CODIGO DE SISTEMA NO.6091) 01-10-2024, SERVICIOS RECOGIDA DE BASURA EN EL NIVEL CENTRAL Y OFICINAS  ACS. RURALES, CORRESP. AL MES DE OCTUBRE/2024,  LIB.NO.9105-1</t>
  </si>
  <si>
    <t xml:space="preserve">EFT-6017 </t>
  </si>
  <si>
    <t>PAGO FACT. NO. B1500000001/29-05-2024, CUB. NO.4 (FINAL) Y DEV. DE RET. EN GARANTIA. CONSTRUCCION DE LOS SISTEMAS DE ABASTECIMIENTO Y RECOLECCION DE AGUAS RESIDUALES Y PLANTA DE TRATAMIENTO LOS JARDINES DEL GAUTIER, DE LA PROV. SAN PEDRO DE MACORIS.  LIB. NO.9169-1</t>
  </si>
  <si>
    <t xml:space="preserve">EFT-6018 </t>
  </si>
  <si>
    <t>PAGO FACT. COMPRA DE PULIDORA 110V, PARA SER USADO EN EL INAPA,  LIB.NO.9173-1</t>
  </si>
  <si>
    <t xml:space="preserve">EFT-6019 </t>
  </si>
  <si>
    <t>PAGO FACT. NO.B1500000002/14-10-2024, (CUB.NO.02) DE LOS TRABAJOS DE AMPLIACIÓN REDES DE DISTRIBUCIÓN ACS. LAS CAYAS, PROV. VALVERDE, LOTE V,  LIB-9174-1</t>
  </si>
  <si>
    <t xml:space="preserve">EFT-6020 </t>
  </si>
  <si>
    <t>PAGO FACTURAS NOS.B1500144339,144342,144344,145282,144349/01-07-2024, CODIGOS DE SISTEMAS NOS.163285, 434205, 434209, 543383, 6780, CORRESP. AL CONSUMO DE AGUA MES DE JULIO/2024,  LIB. NO.9148-1</t>
  </si>
  <si>
    <t xml:space="preserve">EFT-6021 </t>
  </si>
  <si>
    <t>PAGO NOMINA PERSONAL QUE PASO A TRÁMITE DE PENSIÓN PAGO INDICADORES SISMAP 2024, LIB-9118-1</t>
  </si>
  <si>
    <t xml:space="preserve">EFT-6022 </t>
  </si>
  <si>
    <t>PAGO FACT. NO.B1500000176/01-10-2024, SERVICIO DE 350 GPS PARA SER USADOS POR LOS DIFERENTES VEHÍCULOS DEL INAPA, CORRESP. AL MES DE OCTUBRE/2024, LIB. NO.9224-1</t>
  </si>
  <si>
    <t xml:space="preserve">EFT-6023 </t>
  </si>
  <si>
    <t>PAGO FACT. NO. E450000000138/12-09-2024, O/C NO. OC2023-0154, ADQUISICIÓN DE (11,000.00) TICKETS DE COMBUSTIBLES PARA SER UTILIZADOS EN LA FLOTILLA DE VEHÍCULOS Y EQUIPOS DE LA INSTITUCIÓN A NIVEL NACIONAL,  LIB. NO.9206-1</t>
  </si>
  <si>
    <t xml:space="preserve">EFT-6024 </t>
  </si>
  <si>
    <t>PAGO FACT. NO. B1500000045/30-06-2024,  SERVICIO DISTRIBUCIÓN AGUA CAMIÓN CISTERNA DIFERENTES COMUNIDADES Y SECTORES DE LA PROV. DE PERAVIA 30 DÍAS DE JUNIO/2024, OS2024-0055. LIB. NO.9190-1</t>
  </si>
  <si>
    <t xml:space="preserve">EFT-6025 </t>
  </si>
  <si>
    <t>PAGO FACT. NO.B1500000177/01-10-2024, USO DE 80 SIM CARD PARA SER UTILIZADOS EN LOS MEDIDORES DE PRESION DE AGUA DE LA PLANTA DE TRATAMIENTO DE LA PROV. SAN CRISTOBAL DEL INAPA, CORRESP. AL MES DE OCTUBRE/2024,  LIB. NO.9223-1</t>
  </si>
  <si>
    <t xml:space="preserve">EFT-6026 </t>
  </si>
  <si>
    <t>PAGO  FACT. NO. B1500000114/30-06-2024, SERVICIO DISTRIBUCION AGUA CAMION  CISTERNA DIFERENTES SECTORES Y COMUNIDADES DE LA PROV.MONTECRISTI, OS2024-0030,  CORRESP. A 04 DIAS DE JUNIO/2024. LIB. NO.9189-1</t>
  </si>
  <si>
    <t xml:space="preserve">EFT-6027 </t>
  </si>
  <si>
    <t>PAGO FACTS. NOS. B1500007831/15-08, 7886/06-09, 7919/26-09, 7940/28-09-2024, ORDEN NO.OS2024-0273, COLOCACIÓN DE CONVOCATORIA A LICITACIÓN PUBLICA NACIONAL EN UN PERIÓDICO DE CIRCULACIÓN NACIONAL. LIB. NO.9211-1</t>
  </si>
  <si>
    <t xml:space="preserve">EFT-6028 </t>
  </si>
  <si>
    <t>PAGO FACT. NO.B1500000198/08-10-2024, SERVICIO ALQUILER LOCAL COMERCIAL, UBICADO EN LA PROV.EL SEIBO, CORRESP. A LOS MESES JUNIO, JULIO, AGOSTO, SEPTIEMBRE/2024. LIB. NO.9210-1</t>
  </si>
  <si>
    <t xml:space="preserve">EFT-6029 </t>
  </si>
  <si>
    <t>PAGO FACT. NO. B1500000050/30-06-2024, SERVICIO DISTRIBUCION AGUA, CAMION CISTERNA  EN DIFERENTES SECTORES Y COMUNIDADES DE LA PROV. DE MONTECRISTI,   OS2024-0020, CORRESP. A 25 DIAS DE JUNIO/2024. LIB. NO.9205-1</t>
  </si>
  <si>
    <t xml:space="preserve">EFT-6030 </t>
  </si>
  <si>
    <t>PAGO FACT. NO.B1500000921/30-08-2024, ORDEN NO.OS2024-0279, CONTRATACION DE CAPACITACION PROGRAMA DE LIDERAZGO PARA LA GESTION PUBLICA. LIB. NO.9209-1</t>
  </si>
  <si>
    <t xml:space="preserve">EFT-6031 </t>
  </si>
  <si>
    <t>PAGO FACT. NO.B1500007885/06-09-2024, ORDEN NO.OS2024-0124 COLOCACIÓN DE DOS (02) CONVOCATORIA A LICITACIÓN PUBLICA NACIONAL EN UN PERIÓDICO DE CIRCULACIÓN NACIONAL. LIB.NO.9208-1</t>
  </si>
  <si>
    <t xml:space="preserve">EFT-6032 </t>
  </si>
  <si>
    <t>PAGO FACTS. NOS. B1500000792/12-08, 807/31-08-2024, SERVICIO DISTRIBUCION AGUA DIFERENTES SECTORES Y COMUNIDADES DE LA PROV. SANTIAGO RODRIGUEZ, CORRESP. A 31 DIAS DE JULIO, 31 DIAS AGOSTO/2024 , OS2024-0073. LIB. NO.9232-1</t>
  </si>
  <si>
    <t xml:space="preserve">EFT-6033 </t>
  </si>
  <si>
    <t>PAGO FACT. NO.E450000001716/01-10-2024, PÓLIZA NO.30-93-015147, SERVICIOS PLAN MASTER INTERNACIONAL AL SERVIDOR VIGENTE Y SUS DEPENDIENTES DIRECTOS (CÓNYUGE E HIJOS), CORRESP. AL MES DE OCTUBRE/2024. LIB. NO.9229-1</t>
  </si>
  <si>
    <t xml:space="preserve">EFT-6034 </t>
  </si>
  <si>
    <t>PAGO FACT. NO.E450000001958/01-10-2024, SERVICIOS DE SEGURO A EMPLEADOS VIGENTES Y EN TRAMITE DE PENSIÓN PARA SUS DEPENDIENTES NO DIRECTOS CORRESP. AL MES DE OCTUBRE/2024, POLIZA NO.30-95-213782. LIB. NO.9228-1</t>
  </si>
  <si>
    <t xml:space="preserve">EFT-6035 </t>
  </si>
  <si>
    <t>PAGO FACT. NO. B1500000156/09-09-2024 SERVICIO DE COLOCACIÓN PUBLICIDAD TELEVISIVA Y RADIAL, MEDIANTE LA COLOCACIÓN DE 16 A 24 CUÑA EN EL PROGRAMA EXPRESIÓN DEMOCRÁTICA TRANSMITE LOS VIERNES Y DOMINGO, CORRESP. AL PERIODO DEL 05 DE JULIO AL 5 DE SEPTIEMBRE/2024,  LIB. NO.9233-1</t>
  </si>
  <si>
    <t xml:space="preserve">EFT-6036 </t>
  </si>
  <si>
    <t>PAGO FACT. NO. B1500000096/26-08, 97/30-08-2024,  SERVICIO DISTRIBUCIÓN AGUA, CAMION CISTERNA DIFERENTES SECTORES Y COMUNIDADES DE LA PROV. DUARTE,  OS2024-0034, CORRESP. 31 DÍAS DE JULIO, 31 DIAS DE AGOSTO/2024.LIB. NO.9236-1</t>
  </si>
  <si>
    <t xml:space="preserve">EFT-6037 </t>
  </si>
  <si>
    <t>PAGO FACT. NO. B1500000497/18-09-2024, CONTRATACION DEL SERVICIO DE RECICLAJE PARA NIVEL CENTRAL, PERIODOS:03 AGOSTO AL 3 SEPTIEMBRE/24, ORDEN NO. OS2023-0180,  LIB. NO.9302-1</t>
  </si>
  <si>
    <t xml:space="preserve">EFT-6038 </t>
  </si>
  <si>
    <t>PAGO FACT. NO. B1500000421/10-09-2024 COLOCACIÓN DE PUBLICIDAD INSTITUCIONAL DURANTE 02 (DOS) MESES EN PROGRAMA TELEVISIVO SOLUCIONES CON WENDY SOSA, TRES CUÑAS (3) SEMANAL, A TRAVÉS DE LA PLATAFORMA DIGITAL DE YOUTUBE TODOS LOS VIERNES A LA 10: AM, CORRESP. A LOS MESES DEL 07 DE JULIO AL 07 DE SEPTIEMBRE 2024,  LIB. NO.9235-1</t>
  </si>
  <si>
    <t xml:space="preserve">EFT-6039 </t>
  </si>
  <si>
    <t>PAGO FACT. NO.B1500034227/29-08-2024, ORDEN NO.OC2024-0045, ADQUISICIÓN DE (2,000.00 GAL) COMBUSTIBLES AL GRANEL PARA SER UTILIZADOS EN LA FLOTILLA DE VEHÍCULOS, MOTOCICLETAS Y EQUIPOS DEL INAPA, LIB. NO.9303-1</t>
  </si>
  <si>
    <t xml:space="preserve">EFT-6040 </t>
  </si>
  <si>
    <t>PAGO FACT. NO. B1500000272/26-09-2024, SERVICIO DE COLOCACIÓN DE PUBLICIDAD INSTITUCIONAL, EN UN CANAL TELEVISIVO SEGÚN ORDEN OS2024-0165, CORRESP. AL MES DE AGOSTO/2024. LIB. NO. 9278-1</t>
  </si>
  <si>
    <t xml:space="preserve">EFT-6041 </t>
  </si>
  <si>
    <t>PAGO FACT. NO.E450000001959/01-10-2024, SERVICIOS MEDICOS A EMPLEADOS VIGENTES Y EN TRÁMITE DE PENSIÓN, CONJUNTAMENTE CON SUS DEPENDIENTES DIRECTOS, (CÓNYUGES, HIJOS E HIJASTROS), CORRESP. AL MES DE OCTUBRE/2024, POLIZA NO.30-95-214327. LIB.NO.9227-1</t>
  </si>
  <si>
    <t xml:space="preserve">EFT-6042 </t>
  </si>
  <si>
    <t>COMPENSACION DE TERRENO 75 M2 DE TERRENO A PERPETUIDAD, PARA LA CONSTRUCCION DE LAS REDES DE INTERCONEXIÓN DE LAS REDES AL DEPOSITO REGULADOR DEL AC. DE POSTRER RIO, LA PROV.INDEPENDENCIA, LA DESCUBIERTA. LIB.NO.9234-1</t>
  </si>
  <si>
    <t xml:space="preserve">EFT-6043 </t>
  </si>
  <si>
    <t>PAGO CONSUMO ENERGETICO DE LA ZONA ESTE DEL PAIS, CORRESP. AL MES DE SEPTIEMBRE/2024,  LIB. NO.9241-1</t>
  </si>
  <si>
    <t xml:space="preserve">EFT-6044 </t>
  </si>
  <si>
    <t>PAGO FACT. NO. B1500000576/14-08-2024 ADQUISICION DE PINTURAS Y SU APLICADORES, SEGUN OC2024-0127. LIB. NO.9306-1</t>
  </si>
  <si>
    <t xml:space="preserve">EFT-6045 </t>
  </si>
  <si>
    <t>PAGO FACT. NO.E450000054262/27-09-2024, CUENTA NO.709494508, SERVICIOS TELEFONICOS E INTERNET, CORRESP. AL MES DE SPTIEMBRE/2024,  LIB.NO.9267-1</t>
  </si>
  <si>
    <t xml:space="preserve">EFT-6046 </t>
  </si>
  <si>
    <t>PAGO FACT. NO.B1500000251/15-08-2024, ORDEN NO.OC2024-0133, ADQUISICION DE GRAVA, PRODUCTOS DE CONSTRUCCION ESTRUCTURALES. LIB. NO.9276-1</t>
  </si>
  <si>
    <t xml:space="preserve">EFT-6047 </t>
  </si>
  <si>
    <t>PAGO FACTS. NOS. B1500000243/26-08, 244/30-08-2024,  SERVICIO DISTRIBUCIÓN AGUA CAMIÓN CISTERNA DIFERENTES COMUNIDADES Y SECTORES PROV. DUARTE, CORRESP. A 31 DÍAS DE JULIO, 31 DIAS DE AGOSTO/2024, OS2024-0082</t>
  </si>
  <si>
    <t xml:space="preserve">EFT-6048 </t>
  </si>
  <si>
    <t>PAGO FACTS. NOS.B1500003364/04-09, 3371/09-09, 3365/04-09, E450000000032/18-09, 15/16-09, 14-16-09, 13/16-09, 12/16-09, 38/26-09, 41/27-09, 76/02-10, 78/02-10, 75/02-10, 77/02-10-2024, ADQUISICION DE (21,200.00 GALONES DE GASOIL OPTIMO) PARA SER UTILIZADOS EN LA FLOTILLA DE VEHICULOS, MOTOCICLETAS Y EQUIPOS DEL INAPA, ORDEN NO.OC2024-0022, LIB. NO.9322-1</t>
  </si>
  <si>
    <t xml:space="preserve">EFT-6049 </t>
  </si>
  <si>
    <t>PAGO FACTS. NOS B1500000648/01, 657/05/09/2024 COLOCACIÓN DE PUBLICIDAD INSTITUCIONAL DURANTE LOS MESES DE AGOSTO Y SEPTIEMBRE/2024, EN EL PROGRAMA REPORTE ESPECIAL EL CUAL SE TRANSMITE LOS SÁBADOS DE 11 AM A 12 AM, LIB. NO.9263-1</t>
  </si>
  <si>
    <t xml:space="preserve">EFT-6050 </t>
  </si>
  <si>
    <t>PAGO FACTS. NOS. B1500007888/06-09, 7913/19-09-2024, ORDEN NO.OS2024-0270  COLOCACIÓN DE CONVOCATORIA A LICITACIÓN PUBLICA NACIONAL EN UN PERIÓDICO DE CIRCULACIÓN NACIONAL.</t>
  </si>
  <si>
    <t xml:space="preserve">EFT-6051 </t>
  </si>
  <si>
    <t>PAGO FACT. NO.B1500000256/06-09-2024 (CUB. NO.09)  CONSTRUCCIÓN SISTEMA DE SANEAMIENTO ARROYO GURABO Y SU ENTORNO, MUNICIPIO SANTIAGO, PROV. SANTIAGO, (9no. ABONO A LA SECCION DE CREDITO Y GARANTIA SOLIDARIA A FAVOR DEL BANCO DE RESERVAS RD$39,428,228.07) LIB. NO.9264-1</t>
  </si>
  <si>
    <t xml:space="preserve">EFT-6052 </t>
  </si>
  <si>
    <t>PAGO FACT. NO. E450000002122/30-09-2024, SERVICIOS DE SEGURO DE VIDA COLECTIVO CORRESP. AL MES DE OCTUBRE/2024, POLIZA NO.2-2-102-0064318. LIB.NO.9372-1</t>
  </si>
  <si>
    <t xml:space="preserve">EFT-6053 </t>
  </si>
  <si>
    <t>PAGO DE FACT. NO.B1500000260,04/09/2024, POR COLOCACION DE PUBLICIDAD INSTITUCIONAL EN PROGRAMA DE RADIO, POR PERIODO DESDE:12 JULIO AL 12 DE AGOSTO/24. OS.2024-0213. LIB. NO.9379-1</t>
  </si>
  <si>
    <t xml:space="preserve">EFT-6054 </t>
  </si>
  <si>
    <t>PAGO FACT. NO. E450000002068/27-09-2024, SERVICIOS ODONTOLÓGICOS AL SERVIDOR VIGENTE Y SUS DEPENDIENTES DIRECTOS (CÓNYUGE E HIJOS) AFILIADOS A SENASA CORRESP. AL MES DE OCTUBRE/2024, POLIZA NO.2-2-142-0016767. LIB. NO.9376-1</t>
  </si>
  <si>
    <t xml:space="preserve">EFT-6055 </t>
  </si>
  <si>
    <t>PAGO DE FACT. NO.B1500000251, 27/09/2024, POR COLOCACION DE PUBLICIDAD INSTITUCIONAL EN PROGRAMA REGULAR, POR PERIODO DESDE:04 JULIO AL 04 DE SEPTIEMBRE/24. OS.2024-0197. LIB. NO.9389-1</t>
  </si>
  <si>
    <t xml:space="preserve">EFT-6056 </t>
  </si>
  <si>
    <t>PAGO FACTS. NOS.E450000000030,31,32,33,34/30-09-2024, CONTRATOS NOS. 1178,1179, 1180, 1181, 3066, SERVICIO ENERGÉTICO A NUESTRAS INSTALACIONES EN BAYAHIBE, PROV. LA ROMANA, CORRESP. AL MES DE SEPTIEMBRE/2024,  LIB. NO.9448-1</t>
  </si>
  <si>
    <t xml:space="preserve">EFT-6057 </t>
  </si>
  <si>
    <t>PAGO AVANCE 20% AL CONTRATO NO.201/2024, ORDEN NO. OC2024-0201, ADQUISICION DE CONSUMIBLES PARA EL TRATAMIENTO DE AGUA, PARA SER UTILIZADO EN TODOS LOS ACS. DEL INAPA.  LIB. NO.9407-1</t>
  </si>
  <si>
    <t xml:space="preserve">EFT-6058 </t>
  </si>
  <si>
    <t>PAGO FACTS. DE CONSUMO ENERGETICO EN LA ZONA SUR DEL PAIS CORRESP. AL MES DE SEPTIEMBRE/2024,  LIB. NO.9447-1</t>
  </si>
  <si>
    <t xml:space="preserve">EFT-6059 </t>
  </si>
  <si>
    <t>PAGO FACTURAS NOS.B1500142426,142429,142431,143368,142436/01-06-2024, CODIGOS DE SISTEMAS NOS.163285, 434205, 434209, 543383, 6780, CORRESP. AL CONSUMO DE AGUA MES DE JUNIO/2024, LIB. NO.9147-1</t>
  </si>
  <si>
    <t xml:space="preserve">EFT-6060 </t>
  </si>
  <si>
    <t>PAGO FACT. NO.B1500000003/16-10-2024 ( CUB.NO.03)  AMPLIACIÓN AC. MÚLTIPLE PARTIDO-LA GORRA, PROV. DAJABON, ZONA I, LOTE G - RED DE DISTRIBUCIÓN SECTOR PARTIDO LOTE 7, -  LIB. NO.9470-1</t>
  </si>
  <si>
    <t xml:space="preserve">EFT-6061 </t>
  </si>
  <si>
    <t>PAGO FACT. NO.B1500000023/05-09-2024, ALQUILER LOCAL COMERCIAL UBICADO EN LA CALLE PRINCIPAL NO.46 APART. 03, JUAN DOLIO,  MUNICIPIO DE GUAYACANES, PROV. SAN PEDRO MACORIS,  CORRESP. AL MES DE SEPTIEMBRE/2024.LIB. NO.8881</t>
  </si>
  <si>
    <t xml:space="preserve">EFT-6062 </t>
  </si>
  <si>
    <t>PAGO FACT. NO. B1500000013/04-10-2024 (CUB. NO.10 FINAL) Y DEVOLUCION DE RETENIDO EN GARANTIA DE LOS TRABAJOS CONSTRUCCIÓN Y EQUIPAMIENTO, CAMPO DE POZO AZUA, LÍNEA ELÉCTRICA PRIMARIA 12.5 KV Y LÍNEA DE IMPULSIÓN, PROV. AZUA, LOTE II,  LIB.NO.8892-1</t>
  </si>
  <si>
    <t xml:space="preserve">EFT-6063 </t>
  </si>
  <si>
    <t>PAGO DE FACT. NO.B1500000480/02-09-2024,  ALQUILER LOCAL COMERCIAL UBICADA EN LA CALLE EMILIO PRUD HOMME ESQ.19 DE MARZO EN LA PROV.  AZUA DE COMPOSTELA, CORRESP. AL MES DE SEPTIEMBRE/2024. LIB. NO.8882</t>
  </si>
  <si>
    <t xml:space="preserve">EFT-6064 </t>
  </si>
  <si>
    <t>PAGO FACT. NO. E450000008543/15-10-2024, SERVICIO DE INTERNET PRINCIPAL 500 MBPS Y 50 MBPS ASIMETRICO Y TELECABLE DEL PERIODO DEL 11/09/2024 AL 10/10/2024, CUENTA NO.4236435. LIB.. 9463-1</t>
  </si>
  <si>
    <t xml:space="preserve">EFT-6065 </t>
  </si>
  <si>
    <t>PAGO FACT. NO. B1500000013/09-07-2024 (CUB.NO.02 ) REHABILITACIÓN PLANTA DE TRATAMIENTO DE AGUAS RESIDUALES DEL ALCANTARILLADO SANITARIO REPARTO YUNA, SECTOR PALMARITO, BONAO, PROV. MONSEÑOR NOUEL.  LIB-9481-1</t>
  </si>
  <si>
    <t xml:space="preserve">EFT-6066 </t>
  </si>
  <si>
    <t>PAGO FACT. NO.E450000000012/19-08-2024, ORDEN DE SERVICIO NO. OS2022-0696, CONTRATACIÓN DE SERVICIOS DE MANTENIMIENTO Y REPARACIÓN DE VEHICULOS PESADOS DEL INAPA EN CONCESIONARIO EXCLUSIVO, LIB-9487-1</t>
  </si>
  <si>
    <t xml:space="preserve">EFT-6067 </t>
  </si>
  <si>
    <t>PAGO FACT. NO. B1500000847/12-09-2024 ADQUISICIÓN LINTERNA REFLECTORA LED 300 LM RECARGABLE, PARA SER UTILIZADAS EN LOS ACS. DEL INAPA,  LIB. NO. 9468</t>
  </si>
  <si>
    <t xml:space="preserve">EFT-6068 </t>
  </si>
  <si>
    <t>PAGO FACT. NO. B1500000060/28-08-2024, ORDEN NO. OS2024-0275, CONTRATACIÓN DE SERVICIO DE MANTENIMIENTO Y CALIBRACIÓN DE BOMBA DE COMBUSTIBLE. LIB. NO.9464</t>
  </si>
  <si>
    <t xml:space="preserve">EFT-6069 </t>
  </si>
  <si>
    <t>PAGO FACT. NO. B1500007437/26-08-2024 COMPRA DE MEDICAMENTOS Y MATERIALES GASTABLES PARA SER UTILIZADOS EN EL DISPENSARIO MÉDICO,  LIB. NO. 9450</t>
  </si>
  <si>
    <t xml:space="preserve">EFT-6070 </t>
  </si>
  <si>
    <t>PAGO FACT. NO.E450000000020/30-09-2024, SERVICIO ENERGÉTICO A NUESTRAS INSTALACIONES EN PUNTA CANA- MACAO, CORRESP. AL MES DE SEPTIEMBRE/2024,  LIB. NO. 9493</t>
  </si>
  <si>
    <t xml:space="preserve">EFT-6071 </t>
  </si>
  <si>
    <t>PAGO FACT. NO.B1500000517/19-09-2024, ORDEN NO.OS2024-0144, CONTRATACION DE SERVICIO DE CAPACITACION, CURSO DISEÑO DE INDICADORES, PARA EL ANALISIS DE DATOS E INDICADORES DE GESTION. LIB. NO.9452</t>
  </si>
  <si>
    <t xml:space="preserve">EFT-6072 </t>
  </si>
  <si>
    <t>PAGO FACT. NO E450000000203/26-09-2024, SERVICIOS MEDICOS A EMPLEADOS VIGENTES Y EN TRAMITE DE PENSION, POLIZA NO.12226, CORRESP. AL MES DE OCTUBRE/2024. LIB. NO.9494-1</t>
  </si>
  <si>
    <t xml:space="preserve">EFT-6073 </t>
  </si>
  <si>
    <t>PAGO FACT. NO. B1500000147/16-10-2024 (CUB.NO.04), CONSTRUCCIÓN SISTEMA DE ABASTECIMIENTO LOS BARRIOS LOS GANDULES-LA RAQUETA COMO EXTENSIÓN DEL AC. BARAHONA, PROV. BARAHONA ZONA V111. LIB. NO.. 9552</t>
  </si>
  <si>
    <t xml:space="preserve">EFT-6074 </t>
  </si>
  <si>
    <t>PAGO 20% DE AVANCE AL CONTRATO NO.167/2024, ORDEN NO. OS 2024-0303, CONTRATACION DE SERVICIOS DE TALLERES ESPECIALIZADOS PARA VEHICULOS DE LA INSTITUCION, LIB. 9559</t>
  </si>
  <si>
    <t xml:space="preserve">EFT-6075 </t>
  </si>
  <si>
    <t>PAGO NOMINA TEMPORAL PROGRAMA 01, Y APORTE A LA SEGURIDAD SOCIAL CORRESP. AL MES DE OCTUBRE/2024..  LIB. NO.9254</t>
  </si>
  <si>
    <t xml:space="preserve">EFT-6076 </t>
  </si>
  <si>
    <t>PAGO NOMINA SUELDOS FIJOS PROGRAMA 01. CORRESP. A OCTUBRE DEL 2024, Y APORTES PATRONALES A LA SEGURIDAD SOCIAL NACIONAL. LIB. NO.9315-1</t>
  </si>
  <si>
    <t xml:space="preserve">EFT-6077 </t>
  </si>
  <si>
    <t>NOMINA TRAMITES DE PENSION OCTUBRE DEL 2024, Y APORTES PATRONALES A LA SEGURIDAD SOCIAL NACIONAL. LIB. NO.9260-1</t>
  </si>
  <si>
    <t xml:space="preserve">EFT6078 </t>
  </si>
  <si>
    <t>NOMINA SUELDOS FIJOS PROGRAMA 03.CORRESP. A OCTUBRE/2024, Y APORTES PATRONALES A LA SEGURIDAD SOCIAL NACIONAL. LIB. NO.9308-1</t>
  </si>
  <si>
    <t xml:space="preserve">EFT-6079 </t>
  </si>
  <si>
    <t>PAGO NOMINA PERSONAL PERIODO PROBATORIO DE INGRESO A CARRERA, CORRESP. AL MES DE OCTUBRE/2024.Y PAPORTES PATRONALES A LA SEGURIDAD SOCIAL NACIONAL. LIB. NO.9246-1</t>
  </si>
  <si>
    <t xml:space="preserve">EFT-6080 </t>
  </si>
  <si>
    <t>PAGO NOMINA DE INTERINATO CORRESPONDIENTE A OCTUBRE DEL 2024, Y APORTES PATRONALES A LA SEGURIDAD SOCIAL NACIONAL. LIB. NO.9250-1</t>
  </si>
  <si>
    <t xml:space="preserve">EFT-6081 </t>
  </si>
  <si>
    <t>NOMINA PERSONAL DESVINCULADO PARA BONO SISMAP/2024. ELAB. OCT/2024. ELAB. EN OCTUBRE DEL 2024.LIB. NO.9252-1</t>
  </si>
  <si>
    <t xml:space="preserve">EFT-6082 </t>
  </si>
  <si>
    <t>PAGO NOMINA PERSONAL TEMPORAL PROGRAMA 03 Y APORTE PATRONAL A LA SEGURIDAD SOCIAL, CORRESP. AL MES DE OCTUBRE/2024, LIB. NO.9258-1</t>
  </si>
  <si>
    <t xml:space="preserve">EFT-6083 </t>
  </si>
  <si>
    <t>PAGO NOMINA TEMPORAL PROGRAMA11 Y APORTES PATRONALES A LA SEGUIDAD SOCIAL CORRESP. AL MES DE OCTUBRE/2024.. LIB. NO. 9256</t>
  </si>
  <si>
    <t xml:space="preserve">EFT-6084 </t>
  </si>
  <si>
    <t>PAGO NOMINA TEMPORAL PROGRAMA 13 Y APORTES PATRONALES A LA SEGUIRDAD SOCAIL, CORRESP. AL MES DE OCTUBRE/2024. LIB. NO.9248</t>
  </si>
  <si>
    <t xml:space="preserve">EFT-6085 </t>
  </si>
  <si>
    <t>PAGO FACT. NO.B1500000099/02-09-2024, ORDEN NO.OC2024-0096, ADQUISICION DE MOTORES ELECTRICOS SUMERGIBLES QUE SERAN UTILIZADOS EN DIFERENTES ACS. A NIVEL NACIONAL. LIB-9465-1</t>
  </si>
  <si>
    <t xml:space="preserve">EFT-6086 </t>
  </si>
  <si>
    <t>PAGO FACTS. NOS.B1500000633/02-09, 644/01-10-2024, COLOCACIÓN DE PUBLICIDAD INSTITUCIONAL DURANTE 02 MESES, EN UN PROGRAMA TELEVISIVO, SEGUN ORDEN OS2024-0244, CORRESP. AL PERIODO DESDE 25 DE JULIO HASTA 24 DE SEPTIEMBRE/2024. LIB. NO. 9483</t>
  </si>
  <si>
    <t xml:space="preserve">EFT-6087 </t>
  </si>
  <si>
    <t>NOMINA SEGURIDAD MILITAR AGOSTO/2024, LIB. NO.9457-1</t>
  </si>
  <si>
    <t xml:space="preserve">EFT-6088 </t>
  </si>
  <si>
    <t>NOMINA SUELDOS FIJOS PROGRAMA 13, OCTUBRE DEL/2024, APORTES PATRONALES A LA SEGURIDAD SOCIAL NACIONAL. LIB. NO.9262-1</t>
  </si>
  <si>
    <t xml:space="preserve">EFT-6089 </t>
  </si>
  <si>
    <t>NOMINA SUELDOS FIJO, PROGRAMA.11, CORRESP. A OCTUBRE/2024. Y APORTES PATRONALES A LA SEGURIDAD SOCIAL NACIONAL, LIB. NO.9350-1.</t>
  </si>
  <si>
    <t xml:space="preserve">EFT-6090 </t>
  </si>
  <si>
    <t xml:space="preserve">EFT-6091 </t>
  </si>
  <si>
    <t>PAGO FACT. NO.B1500000585/30-09-2024, ORDEN NO. OS2023-0276, CONTRATACION DE SERVICIOS DE TRANSPORTE PARA LOS EMPLEADOS DEL INAPA, CORRESP. AL PERIODO DEL 01 AL 30 DE SEPTIEMBRE DEL 2024,  LIB-9562-1</t>
  </si>
  <si>
    <t xml:space="preserve">EFT-6092 </t>
  </si>
  <si>
    <t>3 er Y ULTIMO PAGO DEL CONVENIO/20 DE JUNIO 2024, A FINES DE DESARROLLAR UN PROGRAMA DE CONCIENTIZACIÓN DEL USO Y RACIONALIZACIÓN DEL AGUA, PARA CREAR CONCIENCIA ENTRE NUESTROS ATLETA, ENTRENADORES, ÁRBITROS Y ASOCIADOS A NIVEL NACIONAL DE LAS CONSECUENCIAS DEL USO DEL AGUA,  LIB. NO.9566-1</t>
  </si>
  <si>
    <t xml:space="preserve">                                                                                            </t>
  </si>
  <si>
    <t xml:space="preserve">EFT-6093 </t>
  </si>
  <si>
    <t>PAGO  FACTS. NOS. B1500000041/07-06, 42/30-06-2024, SERVICIO DISTRIBUCION AGUA CAMION CISTERNA , SECTORES Y COMUNIDADES, PROV. SANTIAGO, CORRESP. A 27 DIAS DE MAYO, 25 DIAS DE JUNIO/ 2024,  OS2024--0079. LIB. NO. 9553-</t>
  </si>
  <si>
    <t xml:space="preserve">EFT-6094 </t>
  </si>
  <si>
    <t>PAGO FACT. NO.B1500000182/09-10-2024, ALQUILER LOCAL COMERCIAL,  AV. MARIA TRINIDAD SANCHEZ NO.71, ESQ. C/ ORFELICIA, MUNICIPIO ESPERANZA, PROV. VALVERDE,  ADENDA NO.01/2023, CORRESP. AL  MES SEPTIEMBRE/2024. LIB. NO.9557</t>
  </si>
  <si>
    <t xml:space="preserve">EFT-6095 </t>
  </si>
  <si>
    <t>PAGO FACTS, NOS.B1500000227/09-11-2024, POR SERVICIO DE JARDINERIA PARA SER UTILIZADOS EN NIVEL CENTRAL Y EL ALMACEN KM 18 DEL INAPA, LIB. NO.9453-1</t>
  </si>
  <si>
    <t xml:space="preserve">EFT-6096 </t>
  </si>
  <si>
    <t>PAGO FACT. NO.B1500005942/05-09-2024, ORDEN NO.OC2024-0164, ADQUISICION DE ACCESORIOS DE OFICINA PARA EL USO DE LAS DIFERENTES AREAS DEL INAPA. LIB-9449-1</t>
  </si>
  <si>
    <t xml:space="preserve">EFT-6097 </t>
  </si>
  <si>
    <t>NOMINA ADICIONAL PERSONAL TEMPORAL PROGRAMA 11, CORRESP. A OCTUBRE/2024 Y APORTES PATRONALES A LA SEGURIDAD SOCIAL NACIONAL. LIB. NO.9475-1</t>
  </si>
  <si>
    <t xml:space="preserve">EFT-6098 </t>
  </si>
  <si>
    <t>NOMINA ADICIONAL PERSONAL TEMPORAL PROGRAMACION NO.01, OCTUBRE 2024, Y APORTES PATRONALES A LA SEGURIDAD SOCIAL NACIONAL. LIB. NO.9477-1</t>
  </si>
  <si>
    <t xml:space="preserve">EFT-6099 </t>
  </si>
  <si>
    <t>PAGO FACT. NOS. B1500000021/21-07, 22/21-08-2024,  SERVICIO DISTRIBUCION AGUA CAMION CISTERNA DIFERENTES SECTORES Y COMUNIDADES DE LA PROV. MONTECRISTI, 22 DIAS DE  JUNIO, 17 DIAS DE JULIO/2024,  OS2024-0028. LIB. NO.9667</t>
  </si>
  <si>
    <t xml:space="preserve">EFT-6100 </t>
  </si>
  <si>
    <t>PAGO DE FACT. NO. B151500000374/18-09-24, POR ADQUISICION DE OFRENDAS FLORALES CON MOTIVO DEL 62 ANIVERSARIO DEL INAPA. OC2024-0168. LIB. NO.9666</t>
  </si>
  <si>
    <t xml:space="preserve">EFT-6101 </t>
  </si>
  <si>
    <t>AVANCE INICIAL 20%, AL CONTRATO NO. 151/2024, HABIL. DE SALA PARA LA IMPLEMENTACIÓN DEL SISTEMA DE ANÁLISIS Y MONITOREO DE ACUEDUCTOS Y ALCANTARILLADOS, PROV. DIST. NACIONAL. LIB. NO. 9588</t>
  </si>
  <si>
    <t xml:space="preserve">EFT-6102 </t>
  </si>
  <si>
    <t>PAGO FACTS. DE CONSUMO ENERGETICO EN LA ZONA NORTE DEL PAIS CORRESP. AL MES DE SEPTIE</t>
  </si>
  <si>
    <t xml:space="preserve">EFT-6103 </t>
  </si>
  <si>
    <t>PAGO AUTORIZACIÓN AMBIENTAL  PARA LA PERFORACION DE NUEVO POZOS DEL PROYECTO AC. ZONA ALTA DE BARAHONA( BARRIOS EL ALFA, CASANDRA,,DON BOSCO RIO CHIL), PROV. BARAHONA, ( CODIGO19862). LIB. NO. 9668</t>
  </si>
  <si>
    <t xml:space="preserve">EFT-6104 </t>
  </si>
  <si>
    <t>PAGO FACTS. NOS.B1500000011/01-08, 12/19-09-2024, ALQUILER LOCAL COMERCIAL  EN BOCA CANASTA , MUNICIPIO BANI, PROV. PERAVIA  ADENDA NO.01/2023,  CORRESP. A LOS  MESES DE AGOSTO, SEPTIEMBRE/2024, LIB. NO.9659</t>
  </si>
  <si>
    <t xml:space="preserve">EFT-6105 </t>
  </si>
  <si>
    <t>PAGO  FACT. NO. B1500000318/31-08-2024, SERVICIO DISTRIBUCION AGUA  CAMION CISTERNA DIFERENTES SECTORES Y COMUNIDADES DE LA PROV. SAN PEDRO DE MACORIS, CORRESP. 31 DIAS DE AGOSTO/2024. LIB. NO. 9587</t>
  </si>
  <si>
    <t xml:space="preserve">EFT-6106 </t>
  </si>
  <si>
    <t xml:space="preserve">EFT-6107 </t>
  </si>
  <si>
    <t>PAGO FACTURA NO.B1500000014/30-09-2024, SERVICIO ALQUILER LOCAL COMERCIAL, UBICADO EN EL MUNICIPIO VILLA LA MATA, PROVINCIA SANCHEZ RAMIREZ, SEGÚN CONTRATO NO.214/2023, CORRESPONDIENTE AL  MES SEPTIEMBRE /2024. LIB. 9669</t>
  </si>
  <si>
    <t xml:space="preserve">EFT-6108 </t>
  </si>
  <si>
    <t>PAGO FACTURA NO.B1500000121/24-10-2024 (CUBICACIÓN NO.07) REHABILITACIÓN ACUEDUCTO MÚLTIPLE SABANA IGLESIA - LOS RANCHOS DE BABÁSICO-EL FLAIRE Y BAITOA LA LIMA (FASE A), PROVINCIA SANTIAGO, ZONA V.  CONTRATO NO.053/2022, LIBRAM. 9678</t>
  </si>
  <si>
    <t xml:space="preserve">EFT-6109 </t>
  </si>
  <si>
    <t>PAGO OBTENCIÓN DE LOS PERMISOS AMBIENTALES PARA LA EJECUCION DEL PROYECTO SANEAMIENTO DE LA CAÑADA HOYA CATIVA. LA VEGA PROV. LA VEGA, (MMARN),  LIB. NO. 9658</t>
  </si>
  <si>
    <t xml:space="preserve">EFT-6110 </t>
  </si>
  <si>
    <t>PAGO OBTENCIÓN DE LA AUTORIZACIÓN AMBIENTAL PARA LA CONSTRUCCIÓN DEL PROYECTO ACUEDUCTO ZONA TURÍSTICA CABO ROJO PROVINCIA PEDERNALES,  LIB. NO. 9657</t>
  </si>
  <si>
    <t xml:space="preserve">EFT-6111 </t>
  </si>
  <si>
    <t>PAGO FACTURAS NOS. B1500000023/02-09, 26/17-10-2024, ORDEN NO. OS2024-0245, COLOCACIÓN DE PUBLICIDAD INSTITUCIONAL DURANTE 02 MESES, CORRESP. AL PERIODO DESDE EL 25/07 AL 24/09/2024. LIB.NO.9679-1</t>
  </si>
  <si>
    <t xml:space="preserve">EFT-6112 </t>
  </si>
  <si>
    <t>PAGO  FACTURA NO. B1500000269/30-09-2024, SERVICIO DISTRIBUCIÓN AGUA CAMIÓN CISTERNA, DIFERENTES SECTORES Y COMUNIDADES PROV. SAMANA, CORRESP. A 30 DIAS DE JULIO/2024,OS2024-0114.</t>
  </si>
  <si>
    <t xml:space="preserve">EFT-6113 </t>
  </si>
  <si>
    <t>PAGO DE FACTS. NOS. B1500002354/20-06, 2389/19-07, 2422/25-08, 2450/20-09-2023, E450000000392, 393, 394/11-10-2024 OS2021-0523, "SERV. DE ALQUILER DE IMPRESORAS MULTIFUNCIONALES Y PLOTTERS PARA USO DEL INAPA CORRESP. A LOS MESES MAYO, JUNIO, JULIO AGOSTO SEPTIEMBRE OCTUBRE NOVIEMBRE/2023,  ADENDA NO.01/2024. LIB. NO. 9677.</t>
  </si>
  <si>
    <t xml:space="preserve">EFT-6114 </t>
  </si>
  <si>
    <t>PAGO NOMINA ADICIONAL DE VIATICOS PROGRAMA 01, CORRESPONDIENTE AL MES DE AGOSTO/2024, ELABORADA EN OCTUBRE/2024.. LIBRAMIENTO NO.9599</t>
  </si>
  <si>
    <t xml:space="preserve">EFT-6115 </t>
  </si>
  <si>
    <t>PAGO NOMINA REINTEGRO BONO SISMAP 2023, PERSONAL DESVINCULADO ELABORADA EN OCTUBRE/2024.. LIBRAMIENTO NO.9661</t>
  </si>
  <si>
    <t xml:space="preserve">EFT-6116 </t>
  </si>
  <si>
    <t>PAGO NOMINA REINTEGRO REGALIA 2023, PERSONAL DESVINCULADO ELABORADA EN OCTUBRE/2024.. LIBRAMIENTO NO.9665</t>
  </si>
  <si>
    <t xml:space="preserve">EFT-6117 </t>
  </si>
  <si>
    <t>PAGO NOMINA REINTEGRO VACACIONES PERSONAL DESVINCULADO ELABORADA EN OCTUBRE/2024.. LIBRAMIENTO NO.9663</t>
  </si>
  <si>
    <t xml:space="preserve">EFT-6118 </t>
  </si>
  <si>
    <t>PAGO DE FACTURA NO. B151500001937/16-09-24, POR ADQUISICION DE PINTURAS Y SUS APLICADORES INAPA. OC2024-0126. LIB. NO.9725-1</t>
  </si>
  <si>
    <t xml:space="preserve">EFT-6119 </t>
  </si>
  <si>
    <t>PAGO FACT. NO. B1500000141/16-09-2024 SERVICIO DE NOTARIO PUBLICO PARA LA COMPROBACION  DEL ACTO DE APERTURA DE LA COMPARACION DE PRECIOS Y LICITACION PUBLICA NACIONAL, LIB. NO.9225-1</t>
  </si>
  <si>
    <t xml:space="preserve">EFT-6120 </t>
  </si>
  <si>
    <t>PAGO NOMINA VIATICOS PROGRAMA 13, CORRESP. AL MES DE SEPTIEMBRE/2024,  ELAB. EN OCTUBRE/2024.. LIB. NO.9608</t>
  </si>
  <si>
    <t xml:space="preserve">EFT-6121 </t>
  </si>
  <si>
    <t>PAGO FACTURAS NOS.B1500002667,2668,2669,2670,2672/16-10-2024, CONTRATOS NOS. 6395, 6396, 6397, 6398, 6415, CONSUMO ENERGÉTICO DE LAS LOCALIDADES ARROYO SULDIDO, AGUA SABROSA, LA BARBACOA, LAS COLONIAS RANCHO ESPAÑOL, PROV. SAMANÁ, CORRESP. AL MES DE OCTUBREBRE/2024.  LIB. NO.9747</t>
  </si>
  <si>
    <t xml:space="preserve">EFT-6122 </t>
  </si>
  <si>
    <t>PAGO NOMINA DE VIATICOS PROGRAMA 11, CORRESP. AL MES DE SEPT/2024, ELAB. EN OCTUBRE/2024.. LIB. NO.9611</t>
  </si>
  <si>
    <t xml:space="preserve">EFT-6123 </t>
  </si>
  <si>
    <t>PAGO NOMINA DE VIÁTICOS PROGRAMA 03, CORREP. AL MES DE SEPTIEMBRE/2024, ELABORADA EN OCTUBRE/2024.. LIB. NO.9631</t>
  </si>
  <si>
    <t xml:space="preserve">EFT-6124 </t>
  </si>
  <si>
    <t>PAGO NOMINA VIATICOS PROGRAMA 01, CORRESP. AL MES DE SEPTIEMBRE/2024 ELABORADA EN OCTUBRE/2024.. LIB. NO. 9606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</si>
</sst>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dd/mm/yyyy"/>
    <numFmt numFmtId="166" formatCode="[$-11C0A]#,##0.00;\-#,##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name val="Calibri"/>
      <family val="2"/>
      <scheme val="minor"/>
    </font>
    <font>
      <b/>
      <sz val="8"/>
      <color indexed="8"/>
      <name val="Calibri"/>
      <family val="2"/>
      <scheme val="minor"/>
    </font>
    <font>
      <sz val="9"/>
      <color theme="1"/>
      <name val="Calibri"/>
      <family val="2"/>
      <scheme val="minor"/>
    </font>
    <font>
      <i/>
      <sz val="8"/>
      <color theme="1"/>
      <name val="Calibri"/>
      <family val="2"/>
      <scheme val="minor"/>
    </font>
    <font>
      <sz val="8"/>
      <color theme="4"/>
      <name val="Calibri"/>
      <family val="2"/>
      <scheme val="minor"/>
    </font>
    <font>
      <sz val="8"/>
      <color theme="0"/>
      <name val="Calibri"/>
      <family val="2"/>
      <scheme val="minor"/>
    </font>
    <font>
      <sz val="9"/>
      <color indexed="8"/>
      <name val="Arial"/>
      <family val="2"/>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s>
  <cellStyleXfs count="2">
    <xf numFmtId="0" fontId="0" fillId="0" borderId="0"/>
    <xf numFmtId="43" fontId="1" fillId="0" borderId="0" applyFont="0" applyFill="0" applyBorder="0" applyAlignment="0" applyProtection="0"/>
  </cellStyleXfs>
  <cellXfs count="183">
    <xf numFmtId="0" fontId="0" fillId="0" borderId="0" xfId="0"/>
    <xf numFmtId="0" fontId="3" fillId="0" borderId="0" xfId="0" applyFont="1" applyBorder="1"/>
    <xf numFmtId="43" fontId="3" fillId="0" borderId="0" xfId="1" applyFont="1" applyBorder="1"/>
    <xf numFmtId="0" fontId="3" fillId="0" borderId="0" xfId="0" applyFont="1"/>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wrapText="1"/>
    </xf>
    <xf numFmtId="4" fontId="3" fillId="0" borderId="4" xfId="0" applyNumberFormat="1" applyFont="1" applyBorder="1" applyAlignment="1">
      <alignment horizontal="right"/>
    </xf>
    <xf numFmtId="4" fontId="3" fillId="0" borderId="4" xfId="0" applyNumberFormat="1" applyFont="1" applyBorder="1" applyAlignment="1"/>
    <xf numFmtId="0" fontId="7" fillId="0" borderId="4" xfId="0" applyFont="1" applyBorder="1" applyAlignment="1">
      <alignment horizontal="left"/>
    </xf>
    <xf numFmtId="0" fontId="8" fillId="3" borderId="4" xfId="0" applyFont="1" applyFill="1" applyBorder="1" applyAlignment="1">
      <alignment horizontal="left"/>
    </xf>
    <xf numFmtId="4" fontId="9" fillId="0" borderId="4" xfId="0" applyNumberFormat="1" applyFont="1" applyFill="1" applyBorder="1" applyAlignment="1">
      <alignment horizontal="right"/>
    </xf>
    <xf numFmtId="4" fontId="4" fillId="0" borderId="4" xfId="0" applyNumberFormat="1" applyFont="1" applyBorder="1" applyAlignment="1">
      <alignment horizontal="right" wrapText="1"/>
    </xf>
    <xf numFmtId="4" fontId="3" fillId="0" borderId="4" xfId="0" applyNumberFormat="1" applyFont="1" applyBorder="1" applyAlignment="1">
      <alignment horizontal="left"/>
    </xf>
    <xf numFmtId="164" fontId="6" fillId="0" borderId="4" xfId="0" applyNumberFormat="1" applyFont="1" applyFill="1" applyBorder="1" applyAlignment="1" applyProtection="1">
      <alignment horizontal="left" wrapText="1"/>
      <protection locked="0"/>
    </xf>
    <xf numFmtId="0" fontId="7" fillId="0" borderId="4" xfId="0" applyFont="1" applyFill="1" applyBorder="1" applyAlignment="1">
      <alignment horizontal="left" wrapText="1"/>
    </xf>
    <xf numFmtId="0" fontId="7" fillId="0" borderId="4" xfId="0" applyFont="1" applyFill="1" applyBorder="1" applyAlignment="1">
      <alignment horizontal="left"/>
    </xf>
    <xf numFmtId="4" fontId="3" fillId="0" borderId="4" xfId="0" applyNumberFormat="1" applyFont="1" applyFill="1" applyBorder="1" applyAlignment="1">
      <alignment horizontal="left"/>
    </xf>
    <xf numFmtId="4" fontId="3" fillId="0" borderId="4" xfId="0" applyNumberFormat="1" applyFont="1" applyFill="1" applyBorder="1" applyAlignment="1">
      <alignment horizontal="right"/>
    </xf>
    <xf numFmtId="0" fontId="3" fillId="0" borderId="0" xfId="0" applyFont="1" applyFill="1" applyBorder="1"/>
    <xf numFmtId="43" fontId="3" fillId="0" borderId="0" xfId="1" applyFont="1" applyFill="1" applyBorder="1"/>
    <xf numFmtId="0" fontId="3" fillId="0" borderId="0" xfId="0" applyFont="1" applyFill="1"/>
    <xf numFmtId="4" fontId="9" fillId="3" borderId="4" xfId="0" applyNumberFormat="1" applyFont="1" applyFill="1" applyBorder="1" applyAlignment="1">
      <alignment horizontal="right"/>
    </xf>
    <xf numFmtId="0" fontId="2" fillId="0" borderId="0" xfId="0" applyFont="1" applyFill="1" applyBorder="1"/>
    <xf numFmtId="0" fontId="3" fillId="0" borderId="0" xfId="0" applyFont="1" applyFill="1" applyBorder="1" applyAlignment="1">
      <alignment horizontal="right"/>
    </xf>
    <xf numFmtId="164" fontId="6" fillId="0" borderId="0" xfId="0" applyNumberFormat="1" applyFont="1" applyFill="1" applyBorder="1" applyAlignment="1" applyProtection="1">
      <alignment horizontal="left" wrapText="1"/>
      <protection locked="0"/>
    </xf>
    <xf numFmtId="0" fontId="7" fillId="0" borderId="0" xfId="0" applyFont="1" applyFill="1" applyBorder="1" applyAlignment="1">
      <alignment horizontal="left" wrapText="1"/>
    </xf>
    <xf numFmtId="0" fontId="7" fillId="0" borderId="0" xfId="0" applyFont="1" applyFill="1" applyBorder="1" applyAlignment="1">
      <alignment horizontal="left"/>
    </xf>
    <xf numFmtId="4" fontId="3" fillId="0" borderId="0" xfId="0" applyNumberFormat="1" applyFont="1" applyFill="1" applyBorder="1" applyAlignment="1">
      <alignment horizontal="left"/>
    </xf>
    <xf numFmtId="4" fontId="9" fillId="0" borderId="0" xfId="0" applyNumberFormat="1" applyFont="1" applyFill="1" applyBorder="1" applyAlignment="1">
      <alignment horizontal="right"/>
    </xf>
    <xf numFmtId="4" fontId="3" fillId="0" borderId="0" xfId="0" applyNumberFormat="1" applyFont="1" applyFill="1" applyBorder="1" applyAlignment="1"/>
    <xf numFmtId="0" fontId="3" fillId="0" borderId="0" xfId="0" applyFont="1" applyFill="1" applyBorder="1" applyAlignment="1">
      <alignment wrapText="1" readingOrder="1"/>
    </xf>
    <xf numFmtId="43" fontId="3" fillId="0" borderId="0" xfId="1" applyFont="1" applyFill="1" applyBorder="1" applyAlignment="1">
      <alignment wrapText="1" readingOrder="1"/>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7" fillId="0" borderId="4" xfId="0" applyFont="1" applyFill="1" applyBorder="1" applyAlignment="1">
      <alignment horizontal="center" vertical="center"/>
    </xf>
    <xf numFmtId="43" fontId="10"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0" fillId="0" borderId="4" xfId="0" applyNumberFormat="1" applyFont="1" applyBorder="1" applyAlignment="1">
      <alignment horizontal="right"/>
    </xf>
    <xf numFmtId="4" fontId="9" fillId="0" borderId="4" xfId="0" applyNumberFormat="1" applyFont="1" applyBorder="1" applyAlignment="1">
      <alignment horizontal="right"/>
    </xf>
    <xf numFmtId="0" fontId="8" fillId="0" borderId="4" xfId="0" applyFont="1" applyBorder="1" applyAlignment="1">
      <alignment horizontal="left"/>
    </xf>
    <xf numFmtId="0" fontId="3" fillId="3" borderId="4" xfId="0" applyFont="1" applyFill="1" applyBorder="1" applyAlignment="1">
      <alignment horizontal="left" wrapText="1"/>
    </xf>
    <xf numFmtId="43" fontId="3" fillId="0" borderId="4" xfId="1" applyFont="1" applyFill="1" applyBorder="1" applyAlignment="1"/>
    <xf numFmtId="165" fontId="10" fillId="3" borderId="0" xfId="0" applyNumberFormat="1" applyFont="1" applyFill="1" applyBorder="1" applyAlignment="1" applyProtection="1">
      <alignment horizontal="left" wrapText="1"/>
      <protection locked="0"/>
    </xf>
    <xf numFmtId="0" fontId="6" fillId="3" borderId="0" xfId="0" applyFont="1" applyFill="1" applyBorder="1" applyAlignment="1" applyProtection="1">
      <alignment horizontal="left" wrapText="1"/>
      <protection locked="0"/>
    </xf>
    <xf numFmtId="0" fontId="11" fillId="3" borderId="0" xfId="0" applyFont="1" applyFill="1" applyBorder="1" applyAlignment="1" applyProtection="1">
      <alignment horizontal="left" wrapText="1" readingOrder="1"/>
      <protection locked="0"/>
    </xf>
    <xf numFmtId="0" fontId="10" fillId="3" borderId="0" xfId="0" applyFont="1" applyFill="1" applyBorder="1" applyAlignment="1" applyProtection="1">
      <alignment horizontal="left" wrapText="1" readingOrder="1"/>
      <protection locked="0"/>
    </xf>
    <xf numFmtId="166" fontId="6" fillId="3" borderId="0" xfId="0" applyNumberFormat="1" applyFont="1" applyFill="1" applyBorder="1" applyAlignment="1" applyProtection="1">
      <alignment horizontal="right" wrapText="1" readingOrder="1"/>
      <protection locked="0"/>
    </xf>
    <xf numFmtId="43" fontId="3" fillId="3" borderId="0" xfId="0" applyNumberFormat="1" applyFont="1" applyFill="1" applyBorder="1" applyAlignment="1"/>
    <xf numFmtId="0" fontId="12" fillId="0" borderId="0" xfId="0" applyFont="1" applyBorder="1"/>
    <xf numFmtId="43" fontId="12" fillId="0" borderId="0" xfId="1" applyFont="1" applyBorder="1"/>
    <xf numFmtId="0" fontId="12" fillId="0" borderId="0" xfId="0" applyFont="1"/>
    <xf numFmtId="164" fontId="6" fillId="0" borderId="0" xfId="0" applyNumberFormat="1" applyFont="1" applyBorder="1" applyAlignment="1" applyProtection="1">
      <alignment horizontal="left" wrapText="1"/>
      <protection locked="0"/>
    </xf>
    <xf numFmtId="0" fontId="6" fillId="0" borderId="0" xfId="0" applyFont="1" applyBorder="1" applyAlignment="1" applyProtection="1">
      <alignment horizontal="left" wrapText="1"/>
      <protection locked="0"/>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4" fontId="5" fillId="2" borderId="4" xfId="0" applyNumberFormat="1" applyFont="1" applyFill="1" applyBorder="1" applyAlignment="1">
      <alignment horizontal="right"/>
    </xf>
    <xf numFmtId="4" fontId="3" fillId="3" borderId="4" xfId="0" applyNumberFormat="1" applyFont="1" applyFill="1" applyBorder="1" applyAlignment="1">
      <alignment horizontal="right" wrapText="1"/>
    </xf>
    <xf numFmtId="166" fontId="6" fillId="0" borderId="4" xfId="0" applyNumberFormat="1" applyFont="1" applyBorder="1" applyAlignment="1" applyProtection="1">
      <alignment horizontal="right" wrapText="1"/>
      <protection locked="0"/>
    </xf>
    <xf numFmtId="0" fontId="6" fillId="0" borderId="4" xfId="0" applyFont="1" applyBorder="1" applyAlignment="1" applyProtection="1">
      <alignment horizontal="left" wrapText="1"/>
      <protection locked="0"/>
    </xf>
    <xf numFmtId="4" fontId="13" fillId="0" borderId="4" xfId="0" applyNumberFormat="1" applyFont="1" applyBorder="1" applyAlignment="1">
      <alignment horizontal="right"/>
    </xf>
    <xf numFmtId="43" fontId="0" fillId="0" borderId="0" xfId="1" applyFont="1" applyBorder="1"/>
    <xf numFmtId="0" fontId="0" fillId="0" borderId="0" xfId="0" applyFont="1"/>
    <xf numFmtId="0" fontId="0" fillId="0" borderId="0" xfId="0" applyFont="1" applyBorder="1" applyAlignment="1">
      <alignment horizontal="left" vertical="center"/>
    </xf>
    <xf numFmtId="165" fontId="10"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39" fontId="3" fillId="0" borderId="4" xfId="1" applyNumberFormat="1" applyFont="1" applyBorder="1" applyAlignment="1">
      <alignment horizontal="right"/>
    </xf>
    <xf numFmtId="43" fontId="3" fillId="0" borderId="4" xfId="1" applyFont="1" applyBorder="1" applyAlignment="1"/>
    <xf numFmtId="4" fontId="9" fillId="0" borderId="4" xfId="0" applyNumberFormat="1" applyFont="1" applyBorder="1" applyAlignment="1">
      <alignment horizontal="left"/>
    </xf>
    <xf numFmtId="166" fontId="6" fillId="0" borderId="4" xfId="0" applyNumberFormat="1" applyFont="1" applyBorder="1" applyAlignment="1" applyProtection="1">
      <alignment horizontal="right" wrapText="1" readingOrder="1"/>
      <protection locked="0"/>
    </xf>
    <xf numFmtId="166" fontId="3" fillId="0" borderId="4" xfId="0" applyNumberFormat="1" applyFont="1" applyBorder="1" applyAlignment="1" applyProtection="1">
      <alignment horizontal="right" wrapText="1" readingOrder="1"/>
      <protection locked="0"/>
    </xf>
    <xf numFmtId="4" fontId="9" fillId="0" borderId="4" xfId="0" applyNumberFormat="1" applyFont="1" applyBorder="1" applyAlignment="1">
      <alignment horizontal="left" readingOrder="1"/>
    </xf>
    <xf numFmtId="165" fontId="10"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1" fillId="0" borderId="0" xfId="0" applyFont="1" applyFill="1" applyBorder="1" applyAlignment="1" applyProtection="1">
      <alignment horizontal="left" wrapText="1" readingOrder="1"/>
      <protection locked="0"/>
    </xf>
    <xf numFmtId="0" fontId="10" fillId="0" borderId="0" xfId="0" applyFont="1" applyFill="1" applyBorder="1" applyAlignment="1" applyProtection="1">
      <alignment horizontal="left" wrapText="1" readingOrder="1"/>
      <protection locked="0"/>
    </xf>
    <xf numFmtId="166" fontId="6" fillId="0" borderId="0" xfId="0" applyNumberFormat="1" applyFont="1" applyFill="1" applyBorder="1" applyAlignment="1" applyProtection="1">
      <alignment horizontal="right" wrapText="1" readingOrder="1"/>
      <protection locked="0"/>
    </xf>
    <xf numFmtId="43" fontId="3" fillId="0" borderId="0" xfId="0" applyNumberFormat="1" applyFont="1" applyFill="1" applyBorder="1" applyAlignment="1"/>
    <xf numFmtId="0" fontId="3" fillId="0" borderId="0" xfId="0" applyFont="1" applyBorder="1" applyAlignment="1">
      <alignment horizontal="left" vertical="center"/>
    </xf>
    <xf numFmtId="0" fontId="3" fillId="0" borderId="0" xfId="0" applyFont="1" applyBorder="1" applyAlignment="1">
      <alignment horizontal="left"/>
    </xf>
    <xf numFmtId="4" fontId="9" fillId="0" borderId="4" xfId="0" applyNumberFormat="1" applyFont="1" applyBorder="1" applyAlignment="1">
      <alignment horizontal="right" readingOrder="1"/>
    </xf>
    <xf numFmtId="4" fontId="10" fillId="0" borderId="4" xfId="0" applyNumberFormat="1" applyFont="1" applyBorder="1" applyAlignment="1">
      <alignment horizontal="right" readingOrder="1"/>
    </xf>
    <xf numFmtId="165" fontId="10" fillId="0" borderId="5" xfId="0" applyNumberFormat="1" applyFont="1" applyBorder="1" applyAlignment="1" applyProtection="1">
      <alignment horizontal="left" wrapText="1"/>
      <protection locked="0"/>
    </xf>
    <xf numFmtId="0" fontId="3" fillId="0" borderId="5" xfId="0" applyFont="1" applyBorder="1" applyAlignment="1">
      <alignment horizontal="left"/>
    </xf>
    <xf numFmtId="0" fontId="7" fillId="3" borderId="5" xfId="0" applyFont="1" applyFill="1" applyBorder="1" applyAlignment="1">
      <alignment horizontal="left"/>
    </xf>
    <xf numFmtId="4" fontId="9" fillId="0" borderId="5" xfId="0" applyNumberFormat="1" applyFont="1" applyBorder="1" applyAlignment="1">
      <alignment horizontal="right" readingOrder="1"/>
    </xf>
    <xf numFmtId="39" fontId="3" fillId="0" borderId="5" xfId="1" applyNumberFormat="1" applyFont="1" applyBorder="1" applyAlignment="1">
      <alignment horizontal="right"/>
    </xf>
    <xf numFmtId="0" fontId="6" fillId="0" borderId="6" xfId="0" applyFont="1" applyBorder="1" applyAlignment="1" applyProtection="1">
      <alignment horizontal="left" wrapText="1" readingOrder="1"/>
      <protection locked="0"/>
    </xf>
    <xf numFmtId="0" fontId="6" fillId="0" borderId="6" xfId="0" applyFont="1" applyBorder="1" applyAlignment="1" applyProtection="1">
      <alignment vertical="top" wrapText="1" readingOrder="1"/>
      <protection locked="0"/>
    </xf>
    <xf numFmtId="4" fontId="9" fillId="3" borderId="4" xfId="0" applyNumberFormat="1" applyFont="1" applyFill="1" applyBorder="1" applyAlignment="1">
      <alignment horizontal="right" readingOrder="1"/>
    </xf>
    <xf numFmtId="166" fontId="6" fillId="0" borderId="6" xfId="0" applyNumberFormat="1" applyFont="1" applyBorder="1" applyAlignment="1" applyProtection="1">
      <alignment horizontal="right" wrapText="1" readingOrder="1"/>
      <protection locked="0"/>
    </xf>
    <xf numFmtId="0" fontId="3" fillId="3" borderId="0" xfId="0" applyFont="1" applyFill="1" applyBorder="1"/>
    <xf numFmtId="43" fontId="0" fillId="3" borderId="0" xfId="1" applyFont="1" applyFill="1" applyBorder="1"/>
    <xf numFmtId="0" fontId="0" fillId="3" borderId="0" xfId="0" applyFont="1" applyFill="1" applyBorder="1"/>
    <xf numFmtId="0" fontId="0" fillId="3" borderId="0" xfId="0" applyFont="1" applyFill="1"/>
    <xf numFmtId="4" fontId="9" fillId="3" borderId="5" xfId="0" applyNumberFormat="1" applyFont="1" applyFill="1" applyBorder="1" applyAlignment="1">
      <alignment horizontal="right" readingOrder="1"/>
    </xf>
    <xf numFmtId="0" fontId="9" fillId="3" borderId="5" xfId="0" applyNumberFormat="1" applyFont="1" applyFill="1" applyBorder="1" applyAlignment="1">
      <alignment horizontal="right" readingOrder="1"/>
    </xf>
    <xf numFmtId="0" fontId="0" fillId="3" borderId="0" xfId="0" applyNumberFormat="1" applyFont="1" applyFill="1" applyBorder="1"/>
    <xf numFmtId="0" fontId="0" fillId="3" borderId="0" xfId="1" applyNumberFormat="1" applyFont="1" applyFill="1" applyBorder="1"/>
    <xf numFmtId="0" fontId="0" fillId="3" borderId="0" xfId="0" applyNumberFormat="1" applyFont="1" applyFill="1"/>
    <xf numFmtId="165" fontId="6" fillId="0" borderId="6" xfId="0" applyNumberFormat="1" applyFont="1" applyBorder="1" applyAlignment="1" applyProtection="1">
      <alignment horizontal="left" wrapText="1" readingOrder="1"/>
      <protection locked="0"/>
    </xf>
    <xf numFmtId="165" fontId="10" fillId="3" borderId="4" xfId="0" applyNumberFormat="1" applyFont="1" applyFill="1" applyBorder="1" applyAlignment="1" applyProtection="1">
      <alignment horizontal="left" wrapText="1"/>
      <protection locked="0"/>
    </xf>
    <xf numFmtId="165" fontId="6" fillId="0" borderId="0" xfId="0" applyNumberFormat="1" applyFont="1" applyBorder="1" applyAlignment="1" applyProtection="1">
      <alignment horizontal="left" wrapText="1" readingOrder="1"/>
      <protection locked="0"/>
    </xf>
    <xf numFmtId="0" fontId="6" fillId="0" borderId="0" xfId="0" applyFont="1" applyBorder="1" applyAlignment="1" applyProtection="1">
      <alignment horizontal="left" wrapText="1" readingOrder="1"/>
      <protection locked="0"/>
    </xf>
    <xf numFmtId="0" fontId="6" fillId="0" borderId="0" xfId="0" applyFont="1" applyBorder="1" applyAlignment="1" applyProtection="1">
      <alignment vertical="top" wrapText="1" readingOrder="1"/>
      <protection locked="0"/>
    </xf>
    <xf numFmtId="4" fontId="9" fillId="0" borderId="0" xfId="0" applyNumberFormat="1" applyFont="1" applyFill="1" applyBorder="1" applyAlignment="1">
      <alignment horizontal="right" readingOrder="1"/>
    </xf>
    <xf numFmtId="166" fontId="6" fillId="0" borderId="0" xfId="0" applyNumberFormat="1" applyFont="1" applyBorder="1" applyAlignment="1" applyProtection="1">
      <alignment horizontal="right" wrapText="1" readingOrder="1"/>
      <protection locked="0"/>
    </xf>
    <xf numFmtId="43" fontId="3" fillId="0" borderId="0" xfId="1" applyFont="1" applyBorder="1" applyAlignment="1"/>
    <xf numFmtId="43" fontId="0" fillId="0" borderId="0" xfId="1" applyFont="1" applyFill="1" applyBorder="1"/>
    <xf numFmtId="0" fontId="0" fillId="0" borderId="0" xfId="0" applyFont="1" applyFill="1"/>
    <xf numFmtId="4" fontId="13" fillId="0" borderId="0" xfId="0" applyNumberFormat="1" applyFont="1" applyFill="1" applyBorder="1" applyAlignment="1">
      <alignment horizontal="right"/>
    </xf>
    <xf numFmtId="4" fontId="3" fillId="0" borderId="4" xfId="0" applyNumberFormat="1" applyFont="1" applyBorder="1"/>
    <xf numFmtId="14" fontId="6" fillId="0" borderId="4" xfId="0" applyNumberFormat="1" applyFont="1" applyBorder="1" applyAlignment="1" applyProtection="1">
      <alignment horizontal="left" wrapText="1"/>
      <protection locked="0"/>
    </xf>
    <xf numFmtId="0" fontId="4" fillId="0" borderId="0" xfId="0" applyFont="1" applyBorder="1"/>
    <xf numFmtId="43" fontId="4" fillId="0" borderId="0" xfId="1" applyFont="1" applyBorder="1"/>
    <xf numFmtId="4" fontId="14" fillId="0" borderId="0" xfId="0" applyNumberFormat="1" applyFont="1" applyFill="1" applyBorder="1" applyAlignment="1">
      <alignment horizontal="right" wrapText="1"/>
    </xf>
    <xf numFmtId="166" fontId="3" fillId="0" borderId="4" xfId="0" applyNumberFormat="1" applyFont="1" applyFill="1" applyBorder="1" applyAlignment="1" applyProtection="1">
      <alignment horizontal="right" wrapText="1"/>
      <protection locked="0"/>
    </xf>
    <xf numFmtId="0" fontId="7" fillId="3" borderId="0" xfId="0" applyFont="1" applyFill="1" applyBorder="1" applyAlignment="1">
      <alignment horizontal="left"/>
    </xf>
    <xf numFmtId="4" fontId="4" fillId="0" borderId="0" xfId="0" applyNumberFormat="1" applyFont="1" applyFill="1" applyBorder="1" applyAlignment="1">
      <alignment horizontal="right" wrapText="1"/>
    </xf>
    <xf numFmtId="14" fontId="6" fillId="3" borderId="4" xfId="0" applyNumberFormat="1" applyFont="1" applyFill="1" applyBorder="1" applyAlignment="1" applyProtection="1">
      <alignment horizontal="left" wrapText="1"/>
      <protection locked="0"/>
    </xf>
    <xf numFmtId="0" fontId="6" fillId="3" borderId="4" xfId="0" applyFont="1" applyFill="1" applyBorder="1" applyAlignment="1" applyProtection="1">
      <alignment horizontal="left" wrapText="1"/>
      <protection locked="0"/>
    </xf>
    <xf numFmtId="166" fontId="6" fillId="3" borderId="4" xfId="0" applyNumberFormat="1" applyFont="1" applyFill="1" applyBorder="1" applyAlignment="1" applyProtection="1">
      <alignment horizontal="right" wrapText="1"/>
      <protection locked="0"/>
    </xf>
    <xf numFmtId="4" fontId="3" fillId="3" borderId="4" xfId="0" applyNumberFormat="1" applyFont="1" applyFill="1" applyBorder="1"/>
    <xf numFmtId="4" fontId="4" fillId="3" borderId="0" xfId="0" applyNumberFormat="1" applyFont="1" applyFill="1" applyBorder="1" applyAlignment="1">
      <alignment horizontal="right" wrapText="1"/>
    </xf>
    <xf numFmtId="43" fontId="3" fillId="3" borderId="0" xfId="1" applyFont="1" applyFill="1" applyBorder="1"/>
    <xf numFmtId="0" fontId="3" fillId="3" borderId="0" xfId="0" applyFont="1" applyFill="1"/>
    <xf numFmtId="14" fontId="6" fillId="0" borderId="0" xfId="0" applyNumberFormat="1" applyFont="1" applyBorder="1" applyAlignment="1" applyProtection="1">
      <alignment horizontal="left" wrapText="1"/>
      <protection locked="0"/>
    </xf>
    <xf numFmtId="0" fontId="6" fillId="0" borderId="6" xfId="0" applyFont="1" applyBorder="1" applyAlignment="1" applyProtection="1">
      <alignment horizontal="left" wrapText="1"/>
      <protection locked="0"/>
    </xf>
    <xf numFmtId="4" fontId="3" fillId="0" borderId="7" xfId="0" applyNumberFormat="1" applyFont="1" applyBorder="1" applyAlignment="1">
      <alignment horizontal="right" wrapText="1"/>
    </xf>
    <xf numFmtId="4" fontId="3" fillId="0" borderId="5" xfId="0" applyNumberFormat="1" applyFont="1" applyBorder="1" applyAlignment="1">
      <alignment horizontal="right" wrapText="1"/>
    </xf>
    <xf numFmtId="0" fontId="3" fillId="0" borderId="6" xfId="0" applyFont="1" applyBorder="1" applyAlignment="1" applyProtection="1">
      <alignment horizontal="left" wrapText="1"/>
      <protection locked="0"/>
    </xf>
    <xf numFmtId="4" fontId="3" fillId="0" borderId="5" xfId="0" applyNumberFormat="1" applyFont="1" applyBorder="1" applyAlignment="1">
      <alignment horizontal="left" wrapText="1"/>
    </xf>
    <xf numFmtId="0" fontId="3" fillId="0" borderId="4" xfId="0" applyFont="1" applyBorder="1" applyAlignment="1">
      <alignment horizontal="center"/>
    </xf>
    <xf numFmtId="43" fontId="15" fillId="0" borderId="0" xfId="1" applyFont="1" applyBorder="1"/>
    <xf numFmtId="0" fontId="3" fillId="0" borderId="5" xfId="0" applyFont="1" applyBorder="1" applyAlignment="1">
      <alignment horizontal="center"/>
    </xf>
    <xf numFmtId="0" fontId="3" fillId="3" borderId="6" xfId="0" applyFont="1" applyFill="1" applyBorder="1" applyAlignment="1" applyProtection="1">
      <alignment horizontal="left" wrapText="1"/>
      <protection locked="0"/>
    </xf>
    <xf numFmtId="165" fontId="6" fillId="0" borderId="4" xfId="0" applyNumberFormat="1" applyFont="1" applyBorder="1" applyAlignment="1" applyProtection="1">
      <alignment horizontal="left" wrapText="1" readingOrder="1"/>
      <protection locked="0"/>
    </xf>
    <xf numFmtId="0" fontId="6" fillId="0" borderId="8" xfId="0" applyFont="1" applyBorder="1" applyAlignment="1" applyProtection="1">
      <alignment horizontal="left" wrapText="1"/>
      <protection locked="0"/>
    </xf>
    <xf numFmtId="0" fontId="6" fillId="0" borderId="8" xfId="0" applyFont="1" applyBorder="1" applyAlignment="1" applyProtection="1">
      <alignment vertical="top" wrapText="1" readingOrder="1"/>
      <protection locked="0"/>
    </xf>
    <xf numFmtId="166" fontId="6" fillId="0" borderId="8" xfId="0" applyNumberFormat="1" applyFont="1" applyBorder="1" applyAlignment="1" applyProtection="1">
      <alignment horizontal="right" wrapText="1" readingOrder="1"/>
      <protection locked="0"/>
    </xf>
    <xf numFmtId="0" fontId="6" fillId="0" borderId="4" xfId="0" applyFont="1" applyBorder="1" applyAlignment="1" applyProtection="1">
      <alignment vertical="top" wrapText="1" readingOrder="1"/>
      <protection locked="0"/>
    </xf>
    <xf numFmtId="0" fontId="6" fillId="0" borderId="9" xfId="0" applyFont="1" applyBorder="1" applyAlignment="1" applyProtection="1">
      <alignment horizontal="left" wrapText="1"/>
      <protection locked="0"/>
    </xf>
    <xf numFmtId="166" fontId="6" fillId="0" borderId="10" xfId="0" applyNumberFormat="1" applyFont="1" applyBorder="1" applyAlignment="1" applyProtection="1">
      <alignment horizontal="right" wrapText="1" readingOrder="1"/>
      <protection locked="0"/>
    </xf>
    <xf numFmtId="165" fontId="6" fillId="0" borderId="5" xfId="0" applyNumberFormat="1" applyFont="1" applyBorder="1" applyAlignment="1" applyProtection="1">
      <alignment horizontal="left" wrapText="1" readingOrder="1"/>
      <protection locked="0"/>
    </xf>
    <xf numFmtId="0" fontId="6" fillId="0" borderId="11" xfId="0" applyFont="1" applyBorder="1" applyAlignment="1" applyProtection="1">
      <alignment horizontal="left" wrapText="1"/>
      <protection locked="0"/>
    </xf>
    <xf numFmtId="166" fontId="6" fillId="0" borderId="12" xfId="0" applyNumberFormat="1" applyFont="1" applyBorder="1" applyAlignment="1" applyProtection="1">
      <alignment horizontal="right" wrapText="1" readingOrder="1"/>
      <protection locked="0"/>
    </xf>
    <xf numFmtId="0" fontId="16" fillId="0" borderId="0" xfId="0" applyFont="1" applyBorder="1" applyAlignment="1" applyProtection="1">
      <alignment vertical="top" wrapText="1" readingOrder="1"/>
      <protection locked="0"/>
    </xf>
    <xf numFmtId="166" fontId="16" fillId="0" borderId="0" xfId="0" applyNumberFormat="1" applyFont="1" applyBorder="1" applyAlignment="1" applyProtection="1">
      <alignment horizontal="right" vertical="top" wrapText="1" readingOrder="1"/>
      <protection locked="0"/>
    </xf>
    <xf numFmtId="4" fontId="3" fillId="0" borderId="0" xfId="0" applyNumberFormat="1" applyFont="1" applyBorder="1"/>
    <xf numFmtId="166" fontId="6" fillId="0" borderId="0" xfId="0" applyNumberFormat="1" applyFont="1" applyBorder="1" applyAlignment="1" applyProtection="1">
      <alignment horizontal="right" vertical="top" wrapText="1" readingOrder="1"/>
      <protection locked="0"/>
    </xf>
    <xf numFmtId="0" fontId="3" fillId="0" borderId="0" xfId="0" applyFont="1" applyAlignment="1"/>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horizontal="left"/>
    </xf>
    <xf numFmtId="0" fontId="2" fillId="0" borderId="0" xfId="0" applyFont="1" applyFill="1" applyBorder="1" applyAlignment="1">
      <alignment horizontal="center"/>
    </xf>
    <xf numFmtId="0" fontId="2" fillId="0" borderId="0" xfId="0" applyFont="1" applyBorder="1" applyAlignment="1">
      <alignment horizontal="center"/>
    </xf>
    <xf numFmtId="0" fontId="2" fillId="0" borderId="0" xfId="0" applyFont="1" applyFill="1" applyBorder="1" applyAlignment="1">
      <alignment horizontal="center" wrapText="1"/>
    </xf>
    <xf numFmtId="0" fontId="2" fillId="0" borderId="0" xfId="0" applyFont="1" applyBorder="1" applyAlignment="1">
      <alignment horizont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152401</xdr:colOff>
      <xdr:row>0</xdr:row>
      <xdr:rowOff>142876</xdr:rowOff>
    </xdr:from>
    <xdr:to>
      <xdr:col>1</xdr:col>
      <xdr:colOff>876186</xdr:colOff>
      <xdr:row>3</xdr:row>
      <xdr:rowOff>104775</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1" y="142876"/>
          <a:ext cx="723785" cy="5333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20</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85762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206</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58369200"/>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79</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878051"/>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996662</xdr:colOff>
      <xdr:row>445</xdr:row>
      <xdr:rowOff>38100</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863562" y="183670575"/>
          <a:ext cx="2771775" cy="1133474"/>
        </a:xfrm>
        <a:prstGeom prst="rect">
          <a:avLst/>
        </a:prstGeom>
      </xdr:spPr>
    </xdr:pic>
    <xdr:clientData/>
  </xdr:oneCellAnchor>
  <xdr:oneCellAnchor>
    <xdr:from>
      <xdr:col>1</xdr:col>
      <xdr:colOff>152402</xdr:colOff>
      <xdr:row>37</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15327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52</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9944101"/>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51"/>
  <sheetViews>
    <sheetView tabSelected="1" workbookViewId="0">
      <selection sqref="A1:F1"/>
    </sheetView>
  </sheetViews>
  <sheetFormatPr baseColWidth="10" defaultRowHeight="11.25" x14ac:dyDescent="0.2"/>
  <cols>
    <col min="1" max="1" width="11.7109375" style="3" customWidth="1"/>
    <col min="2" max="2" width="16.28515625" style="172" customWidth="1"/>
    <col min="3" max="3" width="49.28515625" style="3" customWidth="1"/>
    <col min="4" max="4" width="14.7109375" style="170" customWidth="1"/>
    <col min="5" max="5" width="18.140625" style="171" customWidth="1"/>
    <col min="6" max="6" width="21.7109375" style="169"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60" ht="15" x14ac:dyDescent="0.25">
      <c r="A1" s="173" t="s">
        <v>0</v>
      </c>
      <c r="B1" s="173"/>
      <c r="C1" s="173"/>
      <c r="D1" s="173"/>
      <c r="E1" s="173"/>
      <c r="F1" s="173"/>
    </row>
    <row r="2" spans="1:60" ht="15" x14ac:dyDescent="0.25">
      <c r="A2" s="173" t="s">
        <v>1</v>
      </c>
      <c r="B2" s="173"/>
      <c r="C2" s="173"/>
      <c r="D2" s="173"/>
      <c r="E2" s="173"/>
      <c r="F2" s="173"/>
    </row>
    <row r="3" spans="1:60" ht="15" customHeight="1" x14ac:dyDescent="0.25">
      <c r="A3" s="175" t="s">
        <v>2</v>
      </c>
      <c r="B3" s="175"/>
      <c r="C3" s="175"/>
      <c r="D3" s="175"/>
      <c r="E3" s="175"/>
      <c r="F3" s="175"/>
    </row>
    <row r="4" spans="1:60" ht="15" customHeight="1" x14ac:dyDescent="0.25">
      <c r="A4" s="175" t="s">
        <v>3</v>
      </c>
      <c r="B4" s="175"/>
      <c r="C4" s="175"/>
      <c r="D4" s="175"/>
      <c r="E4" s="175"/>
      <c r="F4" s="175"/>
    </row>
    <row r="5" spans="1:60" ht="15" x14ac:dyDescent="0.25">
      <c r="A5" s="4"/>
      <c r="B5" s="5"/>
      <c r="C5" s="6"/>
      <c r="D5" s="7"/>
      <c r="E5" s="8"/>
      <c r="F5" s="9"/>
      <c r="G5" s="10"/>
    </row>
    <row r="6" spans="1:60" ht="15" customHeight="1" x14ac:dyDescent="0.2">
      <c r="A6" s="180" t="s">
        <v>4</v>
      </c>
      <c r="B6" s="181"/>
      <c r="C6" s="181"/>
      <c r="D6" s="181"/>
      <c r="E6" s="181"/>
      <c r="F6" s="182"/>
      <c r="G6" s="10"/>
    </row>
    <row r="7" spans="1:60" ht="15" customHeight="1" x14ac:dyDescent="0.2">
      <c r="A7" s="180" t="s">
        <v>5</v>
      </c>
      <c r="B7" s="181"/>
      <c r="C7" s="181"/>
      <c r="D7" s="181"/>
      <c r="E7" s="182"/>
      <c r="F7" s="11">
        <v>11290261.390000001</v>
      </c>
    </row>
    <row r="8" spans="1:60" ht="12" x14ac:dyDescent="0.2">
      <c r="A8" s="12" t="s">
        <v>6</v>
      </c>
      <c r="B8" s="12" t="s">
        <v>7</v>
      </c>
      <c r="C8" s="12" t="s">
        <v>8</v>
      </c>
      <c r="D8" s="12" t="s">
        <v>9</v>
      </c>
      <c r="E8" s="12" t="s">
        <v>10</v>
      </c>
      <c r="F8" s="12" t="s">
        <v>11</v>
      </c>
    </row>
    <row r="9" spans="1:60" ht="15" customHeight="1" x14ac:dyDescent="0.2">
      <c r="A9" s="13"/>
      <c r="B9" s="14"/>
      <c r="C9" s="15" t="s">
        <v>12</v>
      </c>
      <c r="D9" s="16">
        <v>4408702.5599999996</v>
      </c>
      <c r="E9" s="17"/>
      <c r="F9" s="18">
        <f>F7+D9</f>
        <v>15698963.949999999</v>
      </c>
    </row>
    <row r="10" spans="1:60" ht="15" customHeight="1" x14ac:dyDescent="0.2">
      <c r="A10" s="13"/>
      <c r="B10" s="14"/>
      <c r="C10" s="19" t="s">
        <v>13</v>
      </c>
      <c r="D10" s="17"/>
      <c r="E10" s="17">
        <v>10000000</v>
      </c>
      <c r="F10" s="18">
        <f>F9-E10</f>
        <v>5698963.9499999993</v>
      </c>
    </row>
    <row r="11" spans="1:60" ht="15" customHeight="1" x14ac:dyDescent="0.2">
      <c r="A11" s="13"/>
      <c r="B11" s="14"/>
      <c r="C11" s="20" t="s">
        <v>14</v>
      </c>
      <c r="D11" s="21"/>
      <c r="E11" s="22"/>
      <c r="F11" s="18">
        <f>F10</f>
        <v>5698963.9499999993</v>
      </c>
    </row>
    <row r="12" spans="1:60" ht="15" customHeight="1" x14ac:dyDescent="0.2">
      <c r="A12" s="13"/>
      <c r="B12" s="14"/>
      <c r="C12" s="19" t="s">
        <v>13</v>
      </c>
      <c r="D12" s="23"/>
      <c r="E12" s="17"/>
      <c r="F12" s="18">
        <f>F11</f>
        <v>5698963.9499999993</v>
      </c>
    </row>
    <row r="13" spans="1:60" ht="15" customHeight="1" x14ac:dyDescent="0.2">
      <c r="A13" s="13"/>
      <c r="B13" s="14"/>
      <c r="C13" s="19" t="s">
        <v>15</v>
      </c>
      <c r="D13" s="23"/>
      <c r="E13" s="17"/>
      <c r="F13" s="18">
        <f>F12</f>
        <v>5698963.9499999993</v>
      </c>
    </row>
    <row r="14" spans="1:60" s="31" customFormat="1" ht="15" customHeight="1" x14ac:dyDescent="0.2">
      <c r="A14" s="24"/>
      <c r="B14" s="25"/>
      <c r="C14" s="26" t="s">
        <v>16</v>
      </c>
      <c r="D14" s="27"/>
      <c r="E14" s="28"/>
      <c r="F14" s="18">
        <f>F13</f>
        <v>5698963.9499999993</v>
      </c>
      <c r="G14" s="29"/>
      <c r="H14" s="30"/>
      <c r="I14" s="30"/>
      <c r="J14" s="29"/>
      <c r="K14" s="2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row>
    <row r="15" spans="1:60" s="31" customFormat="1" ht="15" customHeight="1" x14ac:dyDescent="0.25">
      <c r="A15" s="24"/>
      <c r="B15" s="25"/>
      <c r="C15" s="26" t="s">
        <v>17</v>
      </c>
      <c r="D15" s="27"/>
      <c r="E15" s="32"/>
      <c r="F15" s="18">
        <f>F14</f>
        <v>5698963.9499999993</v>
      </c>
      <c r="G15" s="29"/>
      <c r="H15" s="30"/>
      <c r="I15" s="30"/>
      <c r="J15" s="29"/>
      <c r="K15" s="29"/>
      <c r="L15" s="33"/>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row>
    <row r="16" spans="1:60" s="31" customFormat="1" ht="15" customHeight="1" x14ac:dyDescent="0.25">
      <c r="A16" s="24"/>
      <c r="B16" s="25"/>
      <c r="C16" s="26" t="s">
        <v>18</v>
      </c>
      <c r="D16" s="27"/>
      <c r="E16" s="32">
        <v>15000</v>
      </c>
      <c r="F16" s="18">
        <f>F15-E16</f>
        <v>5683963.9499999993</v>
      </c>
      <c r="G16" s="29"/>
      <c r="H16" s="30"/>
      <c r="I16" s="30"/>
      <c r="J16" s="29"/>
      <c r="K16" s="29"/>
      <c r="L16" s="33"/>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row>
    <row r="17" spans="1:60" s="31" customFormat="1" ht="15" customHeight="1" x14ac:dyDescent="0.2">
      <c r="A17" s="24"/>
      <c r="B17" s="25"/>
      <c r="C17" s="26" t="s">
        <v>19</v>
      </c>
      <c r="D17" s="28"/>
      <c r="E17" s="32">
        <v>180</v>
      </c>
      <c r="F17" s="18">
        <f>F16-E17</f>
        <v>5683783.9499999993</v>
      </c>
      <c r="G17" s="29"/>
      <c r="H17" s="30"/>
      <c r="I17" s="30"/>
      <c r="J17" s="29"/>
      <c r="K17" s="29"/>
      <c r="L17" s="34"/>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row>
    <row r="18" spans="1:60" s="31" customFormat="1" ht="15" customHeight="1" x14ac:dyDescent="0.2">
      <c r="A18" s="24"/>
      <c r="B18" s="25"/>
      <c r="C18" s="26" t="s">
        <v>20</v>
      </c>
      <c r="D18" s="27"/>
      <c r="E18" s="32"/>
      <c r="F18" s="18">
        <f>F17</f>
        <v>5683783.9499999993</v>
      </c>
      <c r="G18" s="29"/>
      <c r="H18" s="30"/>
      <c r="I18" s="30"/>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row>
    <row r="19" spans="1:60" s="31" customFormat="1" ht="17.25" customHeight="1" x14ac:dyDescent="0.2">
      <c r="A19" s="24"/>
      <c r="B19" s="25"/>
      <c r="C19" s="26" t="s">
        <v>21</v>
      </c>
      <c r="D19" s="27"/>
      <c r="E19" s="21">
        <v>175</v>
      </c>
      <c r="F19" s="18">
        <f>F18-E19</f>
        <v>5683608.9499999993</v>
      </c>
      <c r="G19" s="29"/>
      <c r="H19" s="30"/>
      <c r="I19" s="30"/>
      <c r="J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row>
    <row r="20" spans="1:60" s="31" customFormat="1" ht="17.25" customHeight="1" x14ac:dyDescent="0.2">
      <c r="A20" s="35"/>
      <c r="B20" s="36"/>
      <c r="C20" s="37"/>
      <c r="D20" s="38"/>
      <c r="E20" s="39"/>
      <c r="F20" s="40"/>
      <c r="G20" s="29"/>
      <c r="H20" s="30"/>
      <c r="I20" s="30"/>
      <c r="J20" s="2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row>
    <row r="21" spans="1:60" s="41" customFormat="1" ht="15" customHeight="1" x14ac:dyDescent="0.25">
      <c r="A21" s="173" t="s">
        <v>0</v>
      </c>
      <c r="B21" s="173"/>
      <c r="C21" s="173"/>
      <c r="D21" s="173"/>
      <c r="E21" s="173"/>
      <c r="F21" s="173"/>
      <c r="H21" s="42"/>
      <c r="I21" s="42"/>
    </row>
    <row r="22" spans="1:60" s="45" customFormat="1" ht="15" customHeight="1" x14ac:dyDescent="0.25">
      <c r="A22" s="174" t="s">
        <v>1</v>
      </c>
      <c r="B22" s="174"/>
      <c r="C22" s="174"/>
      <c r="D22" s="174"/>
      <c r="E22" s="174"/>
      <c r="F22" s="174"/>
      <c r="G22" s="43"/>
      <c r="H22" s="44"/>
      <c r="I22" s="44"/>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row>
    <row r="23" spans="1:60" s="45" customFormat="1" ht="15" customHeight="1" x14ac:dyDescent="0.25">
      <c r="A23" s="175" t="s">
        <v>2</v>
      </c>
      <c r="B23" s="175"/>
      <c r="C23" s="175"/>
      <c r="D23" s="175"/>
      <c r="E23" s="175"/>
      <c r="F23" s="175"/>
      <c r="G23" s="43"/>
      <c r="H23" s="44"/>
      <c r="I23" s="44"/>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row>
    <row r="24" spans="1:60" s="45" customFormat="1" ht="15" customHeight="1" x14ac:dyDescent="0.25">
      <c r="A24" s="176" t="s">
        <v>3</v>
      </c>
      <c r="B24" s="176"/>
      <c r="C24" s="176"/>
      <c r="D24" s="176"/>
      <c r="E24" s="176"/>
      <c r="F24" s="176"/>
      <c r="G24" s="43"/>
      <c r="H24" s="44"/>
      <c r="I24" s="44"/>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row>
    <row r="25" spans="1:60" s="45" customFormat="1" ht="15" customHeight="1" x14ac:dyDescent="0.25">
      <c r="A25" s="46"/>
      <c r="B25" s="47"/>
      <c r="C25" s="48"/>
      <c r="D25" s="49"/>
      <c r="E25" s="50"/>
      <c r="F25" s="51"/>
      <c r="G25" s="43"/>
      <c r="H25" s="44"/>
      <c r="I25" s="44"/>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row>
    <row r="26" spans="1:60" s="45" customFormat="1" ht="15" customHeight="1" x14ac:dyDescent="0.2">
      <c r="A26" s="177" t="s">
        <v>22</v>
      </c>
      <c r="B26" s="178"/>
      <c r="C26" s="178"/>
      <c r="D26" s="178"/>
      <c r="E26" s="178"/>
      <c r="F26" s="179"/>
      <c r="G26" s="43"/>
      <c r="H26" s="44"/>
      <c r="I26" s="44"/>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row>
    <row r="27" spans="1:60" s="45" customFormat="1" ht="15" customHeight="1" x14ac:dyDescent="0.2">
      <c r="A27" s="177" t="s">
        <v>5</v>
      </c>
      <c r="B27" s="178"/>
      <c r="C27" s="178"/>
      <c r="D27" s="178"/>
      <c r="E27" s="179"/>
      <c r="F27" s="11">
        <v>296.33999999999997</v>
      </c>
      <c r="G27" s="43"/>
      <c r="H27" s="44"/>
      <c r="I27" s="44"/>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row>
    <row r="28" spans="1:60" s="45" customFormat="1" ht="15" customHeight="1" x14ac:dyDescent="0.2">
      <c r="A28" s="12" t="s">
        <v>6</v>
      </c>
      <c r="B28" s="12" t="s">
        <v>7</v>
      </c>
      <c r="C28" s="12" t="s">
        <v>23</v>
      </c>
      <c r="D28" s="12" t="s">
        <v>9</v>
      </c>
      <c r="E28" s="12" t="s">
        <v>10</v>
      </c>
      <c r="F28" s="12" t="s">
        <v>24</v>
      </c>
      <c r="G28" s="43"/>
      <c r="H28" s="44"/>
      <c r="I28" s="44"/>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row>
    <row r="29" spans="1:60" s="45" customFormat="1" ht="15" customHeight="1" x14ac:dyDescent="0.2">
      <c r="A29" s="52"/>
      <c r="B29" s="25"/>
      <c r="C29" s="26" t="s">
        <v>25</v>
      </c>
      <c r="D29" s="53"/>
      <c r="E29" s="54"/>
      <c r="F29" s="55">
        <f>F27</f>
        <v>296.33999999999997</v>
      </c>
      <c r="G29" s="43"/>
      <c r="H29" s="44"/>
      <c r="I29" s="44"/>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row>
    <row r="30" spans="1:60" s="45" customFormat="1" ht="15" customHeight="1" x14ac:dyDescent="0.2">
      <c r="A30" s="13"/>
      <c r="B30" s="14"/>
      <c r="C30" s="15" t="s">
        <v>26</v>
      </c>
      <c r="D30" s="56"/>
      <c r="E30" s="17"/>
      <c r="F30" s="55">
        <f>F29</f>
        <v>296.33999999999997</v>
      </c>
      <c r="G30" s="43"/>
      <c r="H30" s="44"/>
      <c r="I30" s="44"/>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c r="AZ30" s="43"/>
      <c r="BA30" s="43"/>
      <c r="BB30" s="43"/>
      <c r="BC30" s="43"/>
      <c r="BD30" s="43"/>
      <c r="BE30" s="43"/>
      <c r="BF30" s="43"/>
      <c r="BG30" s="43"/>
      <c r="BH30" s="43"/>
    </row>
    <row r="31" spans="1:60" s="45" customFormat="1" ht="15" customHeight="1" x14ac:dyDescent="0.2">
      <c r="A31" s="13"/>
      <c r="B31" s="14"/>
      <c r="C31" s="15" t="s">
        <v>26</v>
      </c>
      <c r="D31" s="56"/>
      <c r="E31" s="17"/>
      <c r="F31" s="55">
        <f>F30</f>
        <v>296.33999999999997</v>
      </c>
      <c r="G31" s="43"/>
      <c r="H31" s="44"/>
      <c r="I31" s="44"/>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row>
    <row r="32" spans="1:60" s="45" customFormat="1" ht="15" customHeight="1" x14ac:dyDescent="0.2">
      <c r="A32" s="13"/>
      <c r="B32" s="14"/>
      <c r="C32" s="15" t="s">
        <v>27</v>
      </c>
      <c r="D32" s="56"/>
      <c r="E32" s="57"/>
      <c r="F32" s="55">
        <f>F31</f>
        <v>296.33999999999997</v>
      </c>
      <c r="G32" s="43"/>
      <c r="H32" s="44"/>
      <c r="I32" s="44"/>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row>
    <row r="33" spans="1:60" s="45" customFormat="1" ht="15" customHeight="1" x14ac:dyDescent="0.2">
      <c r="A33" s="13"/>
      <c r="B33" s="14"/>
      <c r="C33" s="26" t="s">
        <v>17</v>
      </c>
      <c r="D33" s="56"/>
      <c r="E33" s="17"/>
      <c r="F33" s="55">
        <f>F32</f>
        <v>296.33999999999997</v>
      </c>
      <c r="G33" s="43"/>
      <c r="H33" s="44"/>
      <c r="I33" s="44"/>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row>
    <row r="34" spans="1:60" s="45" customFormat="1" ht="15" customHeight="1" x14ac:dyDescent="0.2">
      <c r="A34" s="13"/>
      <c r="B34" s="14"/>
      <c r="C34" s="58" t="s">
        <v>28</v>
      </c>
      <c r="D34" s="57"/>
      <c r="E34" s="17">
        <v>121.34</v>
      </c>
      <c r="F34" s="55">
        <f>F33-E34</f>
        <v>174.99999999999997</v>
      </c>
      <c r="G34" s="43"/>
      <c r="H34" s="44"/>
      <c r="I34" s="44"/>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row>
    <row r="35" spans="1:60" s="45" customFormat="1" ht="15" customHeight="1" x14ac:dyDescent="0.2">
      <c r="A35" s="13"/>
      <c r="B35" s="14"/>
      <c r="C35" s="15" t="s">
        <v>29</v>
      </c>
      <c r="D35" s="57"/>
      <c r="E35" s="17"/>
      <c r="F35" s="55">
        <f>F34</f>
        <v>174.99999999999997</v>
      </c>
      <c r="G35" s="43"/>
      <c r="H35" s="44"/>
      <c r="I35" s="44"/>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row>
    <row r="36" spans="1:60" s="45" customFormat="1" ht="12" customHeight="1" x14ac:dyDescent="0.2">
      <c r="A36" s="13"/>
      <c r="B36" s="59"/>
      <c r="C36" s="15" t="s">
        <v>21</v>
      </c>
      <c r="D36" s="23"/>
      <c r="E36" s="28">
        <v>175</v>
      </c>
      <c r="F36" s="60">
        <v>0</v>
      </c>
      <c r="G36" s="43"/>
      <c r="H36" s="44"/>
      <c r="I36" s="44"/>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row>
    <row r="37" spans="1:60" s="45" customFormat="1" ht="15" customHeight="1" x14ac:dyDescent="0.2">
      <c r="A37" s="61"/>
      <c r="B37" s="62"/>
      <c r="C37" s="63"/>
      <c r="D37" s="64"/>
      <c r="E37" s="65"/>
      <c r="F37" s="66"/>
      <c r="G37" s="43"/>
      <c r="H37" s="44"/>
      <c r="I37" s="44"/>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row>
    <row r="38" spans="1:60" s="69" customFormat="1" ht="15" customHeight="1" x14ac:dyDescent="0.25">
      <c r="A38" s="174" t="s">
        <v>0</v>
      </c>
      <c r="B38" s="174"/>
      <c r="C38" s="174"/>
      <c r="D38" s="174"/>
      <c r="E38" s="174"/>
      <c r="F38" s="174"/>
      <c r="G38" s="67"/>
      <c r="H38" s="68"/>
      <c r="I38" s="68"/>
      <c r="J38" s="67"/>
      <c r="K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row>
    <row r="39" spans="1:60" s="69" customFormat="1" ht="15" customHeight="1" x14ac:dyDescent="0.25">
      <c r="A39" s="174" t="s">
        <v>1</v>
      </c>
      <c r="B39" s="174"/>
      <c r="C39" s="174"/>
      <c r="D39" s="174"/>
      <c r="E39" s="174"/>
      <c r="F39" s="174"/>
      <c r="G39" s="67"/>
      <c r="H39" s="68"/>
      <c r="I39" s="68"/>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row>
    <row r="40" spans="1:60" s="69" customFormat="1" ht="15" customHeight="1" x14ac:dyDescent="0.25">
      <c r="A40" s="175" t="s">
        <v>2</v>
      </c>
      <c r="B40" s="175"/>
      <c r="C40" s="175"/>
      <c r="D40" s="175"/>
      <c r="E40" s="175"/>
      <c r="F40" s="175"/>
      <c r="G40" s="67"/>
      <c r="H40" s="68"/>
      <c r="I40" s="68"/>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row>
    <row r="41" spans="1:60" s="69" customFormat="1" ht="15" customHeight="1" x14ac:dyDescent="0.25">
      <c r="A41" s="176" t="s">
        <v>3</v>
      </c>
      <c r="B41" s="176"/>
      <c r="C41" s="176"/>
      <c r="D41" s="176"/>
      <c r="E41" s="176"/>
      <c r="F41" s="176"/>
      <c r="G41" s="67"/>
      <c r="H41" s="68"/>
      <c r="I41" s="68"/>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row>
    <row r="42" spans="1:60" s="69" customFormat="1" ht="15" customHeight="1" x14ac:dyDescent="0.2">
      <c r="A42" s="70"/>
      <c r="B42" s="71"/>
      <c r="C42" s="1"/>
      <c r="D42" s="72"/>
      <c r="E42" s="73"/>
      <c r="F42" s="74"/>
      <c r="G42" s="67"/>
      <c r="H42" s="68"/>
      <c r="I42" s="68"/>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row>
    <row r="43" spans="1:60" s="69" customFormat="1" ht="15" customHeight="1" x14ac:dyDescent="0.2">
      <c r="A43" s="177" t="s">
        <v>30</v>
      </c>
      <c r="B43" s="178"/>
      <c r="C43" s="178"/>
      <c r="D43" s="178"/>
      <c r="E43" s="178"/>
      <c r="F43" s="179"/>
      <c r="G43" s="67"/>
      <c r="H43" s="68"/>
      <c r="I43" s="68"/>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row>
    <row r="44" spans="1:60" s="69" customFormat="1" ht="15" customHeight="1" x14ac:dyDescent="0.2">
      <c r="A44" s="177" t="s">
        <v>31</v>
      </c>
      <c r="B44" s="178"/>
      <c r="C44" s="178"/>
      <c r="D44" s="178"/>
      <c r="E44" s="179"/>
      <c r="F44" s="75">
        <v>0</v>
      </c>
      <c r="G44" s="67"/>
      <c r="H44" s="68"/>
      <c r="I44" s="68"/>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row>
    <row r="45" spans="1:60" s="69" customFormat="1" ht="15" customHeight="1" x14ac:dyDescent="0.2">
      <c r="A45" s="12" t="s">
        <v>6</v>
      </c>
      <c r="B45" s="12" t="s">
        <v>32</v>
      </c>
      <c r="C45" s="12" t="s">
        <v>33</v>
      </c>
      <c r="D45" s="12" t="s">
        <v>9</v>
      </c>
      <c r="E45" s="12" t="s">
        <v>10</v>
      </c>
      <c r="F45" s="12"/>
      <c r="G45" s="67"/>
      <c r="H45" s="68"/>
      <c r="I45" s="68"/>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row>
    <row r="46" spans="1:60" s="69" customFormat="1" ht="15" customHeight="1" x14ac:dyDescent="0.2">
      <c r="A46" s="13"/>
      <c r="B46" s="14"/>
      <c r="C46" s="15" t="s">
        <v>12</v>
      </c>
      <c r="D46" s="76">
        <v>68059985.370000005</v>
      </c>
      <c r="E46" s="77"/>
      <c r="F46" s="18">
        <f>F44+D46</f>
        <v>68059985.370000005</v>
      </c>
      <c r="G46" s="67"/>
      <c r="H46" s="68"/>
      <c r="I46" s="68"/>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row>
    <row r="47" spans="1:60" s="69" customFormat="1" ht="15" customHeight="1" x14ac:dyDescent="0.2">
      <c r="A47" s="13"/>
      <c r="B47" s="78"/>
      <c r="C47" s="15" t="s">
        <v>34</v>
      </c>
      <c r="D47" s="79"/>
      <c r="E47" s="16"/>
      <c r="F47" s="18">
        <f>F46+D47</f>
        <v>68059985.370000005</v>
      </c>
      <c r="G47" s="67"/>
      <c r="H47" s="68"/>
      <c r="I47" s="68"/>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row>
    <row r="48" spans="1:60" s="69" customFormat="1" ht="15" customHeight="1" x14ac:dyDescent="0.2">
      <c r="A48" s="13"/>
      <c r="B48" s="78"/>
      <c r="C48" s="15" t="s">
        <v>35</v>
      </c>
      <c r="D48" s="17">
        <v>30000000</v>
      </c>
      <c r="E48" s="17"/>
      <c r="F48" s="18">
        <f>F47+D48</f>
        <v>98059985.370000005</v>
      </c>
      <c r="G48" s="67"/>
      <c r="H48" s="68"/>
      <c r="I48" s="68"/>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row>
    <row r="49" spans="1:60" s="69" customFormat="1" ht="15" customHeight="1" x14ac:dyDescent="0.2">
      <c r="A49" s="13"/>
      <c r="B49" s="78"/>
      <c r="C49" s="15" t="s">
        <v>35</v>
      </c>
      <c r="D49" s="79"/>
      <c r="E49" s="17">
        <v>98059985.370000005</v>
      </c>
      <c r="F49" s="18">
        <f>F48-E49</f>
        <v>0</v>
      </c>
      <c r="G49" s="67"/>
      <c r="H49" s="68"/>
      <c r="I49" s="68"/>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row>
    <row r="50" spans="1:60" s="69" customFormat="1" ht="15" customHeight="1" x14ac:dyDescent="0.2">
      <c r="A50" s="13"/>
      <c r="B50" s="78"/>
      <c r="C50" s="15" t="s">
        <v>36</v>
      </c>
      <c r="D50" s="79"/>
      <c r="E50" s="76"/>
      <c r="F50" s="18">
        <f>F49+D50</f>
        <v>0</v>
      </c>
      <c r="G50" s="67"/>
      <c r="H50" s="68"/>
      <c r="I50" s="68"/>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row>
    <row r="51" spans="1:60" s="69" customFormat="1" ht="15" customHeight="1" x14ac:dyDescent="0.2">
      <c r="A51" s="13"/>
      <c r="B51" s="78"/>
      <c r="C51" s="15" t="s">
        <v>37</v>
      </c>
      <c r="D51" s="79"/>
      <c r="E51" s="17"/>
      <c r="F51" s="18">
        <f>F50-E51</f>
        <v>0</v>
      </c>
      <c r="G51" s="67"/>
      <c r="H51" s="68"/>
      <c r="I51" s="68"/>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67"/>
      <c r="BG51" s="67"/>
      <c r="BH51" s="67"/>
    </row>
    <row r="52" spans="1:60" s="45" customFormat="1" ht="15" customHeight="1" x14ac:dyDescent="0.2">
      <c r="A52" s="61"/>
      <c r="B52" s="62"/>
      <c r="C52" s="63"/>
      <c r="D52" s="64"/>
      <c r="E52" s="65"/>
      <c r="F52" s="66"/>
      <c r="G52" s="43"/>
      <c r="H52" s="44"/>
      <c r="I52" s="44"/>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row>
    <row r="53" spans="1:60" s="81" customFormat="1" ht="15" x14ac:dyDescent="0.25">
      <c r="A53" s="174" t="s">
        <v>0</v>
      </c>
      <c r="B53" s="174"/>
      <c r="C53" s="174"/>
      <c r="D53" s="174"/>
      <c r="E53" s="174"/>
      <c r="F53" s="174"/>
      <c r="G53" s="48"/>
      <c r="H53" s="80"/>
      <c r="I53" s="80"/>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c r="AW53" s="48"/>
      <c r="AX53" s="48"/>
      <c r="AY53" s="48"/>
      <c r="AZ53" s="48"/>
      <c r="BA53" s="48"/>
      <c r="BB53" s="48"/>
      <c r="BC53" s="48"/>
      <c r="BD53" s="48"/>
      <c r="BE53" s="48"/>
      <c r="BF53" s="48"/>
      <c r="BG53" s="48"/>
      <c r="BH53" s="48"/>
    </row>
    <row r="54" spans="1:60" s="81" customFormat="1" ht="15" x14ac:dyDescent="0.25">
      <c r="A54" s="174" t="s">
        <v>1</v>
      </c>
      <c r="B54" s="174"/>
      <c r="C54" s="174"/>
      <c r="D54" s="174"/>
      <c r="E54" s="174"/>
      <c r="F54" s="174"/>
      <c r="G54" s="48"/>
      <c r="H54" s="80"/>
      <c r="I54" s="80"/>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row>
    <row r="55" spans="1:60" s="81" customFormat="1" ht="15" customHeight="1" x14ac:dyDescent="0.25">
      <c r="A55" s="175" t="s">
        <v>2</v>
      </c>
      <c r="B55" s="175"/>
      <c r="C55" s="175"/>
      <c r="D55" s="175"/>
      <c r="E55" s="175"/>
      <c r="F55" s="175"/>
      <c r="G55" s="48"/>
      <c r="H55" s="80"/>
      <c r="I55" s="80"/>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48"/>
      <c r="BA55" s="48"/>
      <c r="BB55" s="48"/>
      <c r="BC55" s="48"/>
      <c r="BD55" s="48"/>
      <c r="BE55" s="48"/>
      <c r="BF55" s="48"/>
      <c r="BG55" s="48"/>
      <c r="BH55" s="48"/>
    </row>
    <row r="56" spans="1:60" s="81" customFormat="1" ht="15" x14ac:dyDescent="0.25">
      <c r="A56" s="176" t="s">
        <v>3</v>
      </c>
      <c r="B56" s="176"/>
      <c r="C56" s="176"/>
      <c r="D56" s="176"/>
      <c r="E56" s="176"/>
      <c r="F56" s="176"/>
      <c r="G56" s="48"/>
      <c r="H56" s="80"/>
      <c r="I56" s="80"/>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c r="BE56" s="48"/>
      <c r="BF56" s="48"/>
      <c r="BG56" s="48"/>
      <c r="BH56" s="48"/>
    </row>
    <row r="57" spans="1:60" s="81" customFormat="1" ht="15" x14ac:dyDescent="0.25">
      <c r="A57" s="82"/>
      <c r="B57" s="47"/>
      <c r="C57" s="48"/>
      <c r="D57" s="49"/>
      <c r="E57" s="50"/>
      <c r="F57" s="51"/>
      <c r="G57" s="48"/>
      <c r="H57" s="80"/>
      <c r="I57" s="80"/>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c r="BE57" s="48"/>
      <c r="BF57" s="48"/>
      <c r="BG57" s="48"/>
      <c r="BH57" s="48"/>
    </row>
    <row r="58" spans="1:60" s="81" customFormat="1" ht="15" x14ac:dyDescent="0.25">
      <c r="A58" s="177" t="s">
        <v>38</v>
      </c>
      <c r="B58" s="178"/>
      <c r="C58" s="178"/>
      <c r="D58" s="178"/>
      <c r="E58" s="178"/>
      <c r="F58" s="179"/>
      <c r="G58" s="48"/>
      <c r="H58" s="80"/>
      <c r="I58" s="80"/>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8"/>
      <c r="AS58" s="48"/>
      <c r="AT58" s="48"/>
      <c r="AU58" s="48"/>
      <c r="AV58" s="48"/>
      <c r="AW58" s="48"/>
      <c r="AX58" s="48"/>
      <c r="AY58" s="48"/>
      <c r="AZ58" s="48"/>
      <c r="BA58" s="48"/>
      <c r="BB58" s="48"/>
      <c r="BC58" s="48"/>
      <c r="BD58" s="48"/>
      <c r="BE58" s="48"/>
      <c r="BF58" s="48"/>
      <c r="BG58" s="48"/>
      <c r="BH58" s="48"/>
    </row>
    <row r="59" spans="1:60" s="81" customFormat="1" ht="15" x14ac:dyDescent="0.25">
      <c r="A59" s="177" t="s">
        <v>5</v>
      </c>
      <c r="B59" s="178"/>
      <c r="C59" s="178"/>
      <c r="D59" s="178"/>
      <c r="E59" s="179"/>
      <c r="F59" s="11">
        <v>23973802.640000001</v>
      </c>
      <c r="G59" s="48"/>
      <c r="H59" s="80"/>
      <c r="I59" s="80"/>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c r="BE59" s="48"/>
      <c r="BF59" s="48"/>
      <c r="BG59" s="48"/>
      <c r="BH59" s="48"/>
    </row>
    <row r="60" spans="1:60" s="81" customFormat="1" ht="15" x14ac:dyDescent="0.25">
      <c r="A60" s="12" t="s">
        <v>6</v>
      </c>
      <c r="B60" s="12" t="s">
        <v>7</v>
      </c>
      <c r="C60" s="12" t="s">
        <v>33</v>
      </c>
      <c r="D60" s="12" t="s">
        <v>9</v>
      </c>
      <c r="E60" s="12" t="s">
        <v>10</v>
      </c>
      <c r="F60" s="12" t="s">
        <v>24</v>
      </c>
      <c r="G60" s="48"/>
      <c r="H60" s="80"/>
      <c r="I60" s="80"/>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row>
    <row r="61" spans="1:60" s="81" customFormat="1" ht="15" x14ac:dyDescent="0.25">
      <c r="A61" s="83"/>
      <c r="B61" s="84"/>
      <c r="C61" s="15" t="s">
        <v>25</v>
      </c>
      <c r="D61" s="77">
        <v>8870701.0500000007</v>
      </c>
      <c r="E61" s="85"/>
      <c r="F61" s="86">
        <f>F59+D61</f>
        <v>32844503.690000001</v>
      </c>
      <c r="G61" s="48"/>
      <c r="H61" s="80"/>
      <c r="I61" s="80"/>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row>
    <row r="62" spans="1:60" s="81" customFormat="1" ht="15" x14ac:dyDescent="0.25">
      <c r="A62" s="83"/>
      <c r="B62" s="84"/>
      <c r="C62" s="15" t="s">
        <v>39</v>
      </c>
      <c r="D62" s="77"/>
      <c r="E62" s="85">
        <v>20000000</v>
      </c>
      <c r="F62" s="86">
        <f>F61-E62</f>
        <v>12844503.690000001</v>
      </c>
      <c r="G62" s="48"/>
      <c r="H62" s="80"/>
      <c r="I62" s="80"/>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c r="BE62" s="48"/>
      <c r="BF62" s="48"/>
      <c r="BG62" s="48"/>
      <c r="BH62" s="48"/>
    </row>
    <row r="63" spans="1:60" s="81" customFormat="1" ht="15" x14ac:dyDescent="0.25">
      <c r="A63" s="83"/>
      <c r="B63" s="84"/>
      <c r="C63" s="15" t="s">
        <v>40</v>
      </c>
      <c r="D63" s="57"/>
      <c r="E63" s="85"/>
      <c r="F63" s="86">
        <f>F62</f>
        <v>12844503.690000001</v>
      </c>
      <c r="G63" s="48"/>
      <c r="H63" s="80"/>
      <c r="I63" s="80"/>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c r="BE63" s="48"/>
      <c r="BF63" s="48"/>
      <c r="BG63" s="48"/>
      <c r="BH63" s="48"/>
    </row>
    <row r="64" spans="1:60" s="81" customFormat="1" ht="15" x14ac:dyDescent="0.25">
      <c r="A64" s="83"/>
      <c r="B64" s="84"/>
      <c r="C64" s="15" t="s">
        <v>41</v>
      </c>
      <c r="D64" s="87"/>
      <c r="E64" s="17">
        <v>1196900</v>
      </c>
      <c r="F64" s="86">
        <f t="shared" ref="F64:F69" si="0">F63-E64</f>
        <v>11647603.690000001</v>
      </c>
      <c r="G64" s="48"/>
      <c r="H64" s="80"/>
      <c r="I64" s="80"/>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c r="BC64" s="48"/>
      <c r="BD64" s="48"/>
      <c r="BE64" s="48"/>
      <c r="BF64" s="48"/>
      <c r="BG64" s="48"/>
      <c r="BH64" s="48"/>
    </row>
    <row r="65" spans="1:60" s="81" customFormat="1" ht="15" x14ac:dyDescent="0.25">
      <c r="A65" s="83"/>
      <c r="B65" s="84"/>
      <c r="C65" s="15" t="s">
        <v>42</v>
      </c>
      <c r="D65" s="87"/>
      <c r="E65" s="88">
        <v>31747.37</v>
      </c>
      <c r="F65" s="86">
        <f t="shared" si="0"/>
        <v>11615856.320000002</v>
      </c>
      <c r="G65" s="48"/>
      <c r="H65" s="80"/>
      <c r="I65" s="80"/>
      <c r="J65" s="48" t="s">
        <v>43</v>
      </c>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c r="BE65" s="48"/>
      <c r="BF65" s="48"/>
      <c r="BG65" s="48"/>
      <c r="BH65" s="48"/>
    </row>
    <row r="66" spans="1:60" s="81" customFormat="1" ht="15" customHeight="1" x14ac:dyDescent="0.25">
      <c r="A66" s="83"/>
      <c r="B66" s="84"/>
      <c r="C66" s="15" t="s">
        <v>44</v>
      </c>
      <c r="D66" s="87"/>
      <c r="E66" s="89">
        <v>1800</v>
      </c>
      <c r="F66" s="86">
        <f t="shared" si="0"/>
        <v>11614056.320000002</v>
      </c>
      <c r="G66" s="48"/>
      <c r="H66" s="80"/>
      <c r="I66" s="80"/>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c r="BE66" s="48"/>
      <c r="BF66" s="48"/>
      <c r="BG66" s="48"/>
      <c r="BH66" s="48"/>
    </row>
    <row r="67" spans="1:60" s="81" customFormat="1" ht="12" customHeight="1" x14ac:dyDescent="0.25">
      <c r="A67" s="83"/>
      <c r="B67" s="84"/>
      <c r="C67" s="15" t="s">
        <v>45</v>
      </c>
      <c r="D67" s="87"/>
      <c r="E67" s="88">
        <v>200</v>
      </c>
      <c r="F67" s="86">
        <f t="shared" si="0"/>
        <v>11613856.320000002</v>
      </c>
      <c r="G67" s="48"/>
      <c r="H67" s="80"/>
      <c r="I67" s="80"/>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c r="BC67" s="48"/>
      <c r="BD67" s="48"/>
      <c r="BE67" s="48"/>
      <c r="BF67" s="48"/>
      <c r="BG67" s="48"/>
      <c r="BH67" s="48"/>
    </row>
    <row r="68" spans="1:60" s="81" customFormat="1" ht="12" customHeight="1" x14ac:dyDescent="0.25">
      <c r="A68" s="83"/>
      <c r="B68" s="84"/>
      <c r="C68" s="15" t="s">
        <v>46</v>
      </c>
      <c r="D68" s="57"/>
      <c r="E68" s="57">
        <v>6000</v>
      </c>
      <c r="F68" s="86">
        <f t="shared" si="0"/>
        <v>11607856.320000002</v>
      </c>
      <c r="G68" s="48"/>
      <c r="H68" s="80"/>
      <c r="I68" s="80"/>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c r="BC68" s="48"/>
      <c r="BD68" s="48"/>
      <c r="BE68" s="48"/>
      <c r="BF68" s="48"/>
      <c r="BG68" s="48"/>
      <c r="BH68" s="48"/>
    </row>
    <row r="69" spans="1:60" s="81" customFormat="1" ht="12" customHeight="1" x14ac:dyDescent="0.25">
      <c r="A69" s="83"/>
      <c r="B69" s="84"/>
      <c r="C69" s="15" t="s">
        <v>47</v>
      </c>
      <c r="D69" s="90"/>
      <c r="E69" s="88">
        <v>150</v>
      </c>
      <c r="F69" s="86">
        <f t="shared" si="0"/>
        <v>11607706.320000002</v>
      </c>
      <c r="G69" s="48"/>
      <c r="H69" s="80"/>
      <c r="I69" s="80"/>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c r="BC69" s="48"/>
      <c r="BD69" s="48"/>
      <c r="BE69" s="48"/>
      <c r="BF69" s="48"/>
      <c r="BG69" s="48"/>
      <c r="BH69" s="48"/>
    </row>
    <row r="70" spans="1:60" s="81" customFormat="1" ht="12" customHeight="1" x14ac:dyDescent="0.25">
      <c r="A70" s="83"/>
      <c r="B70" s="84"/>
      <c r="C70" s="15" t="s">
        <v>48</v>
      </c>
      <c r="D70" s="88">
        <v>9000</v>
      </c>
      <c r="E70" s="88"/>
      <c r="F70" s="86">
        <f>F69+D70</f>
        <v>11616706.320000002</v>
      </c>
      <c r="G70" s="48"/>
      <c r="H70" s="80"/>
      <c r="I70" s="80"/>
      <c r="J70" s="48"/>
      <c r="K70" s="48"/>
      <c r="L70" s="48"/>
      <c r="M70" s="48"/>
      <c r="N70" s="48"/>
      <c r="O70" s="48"/>
      <c r="P70" s="48"/>
      <c r="Q70" s="48"/>
      <c r="R70" s="48"/>
      <c r="S70" s="48"/>
      <c r="T70" s="48"/>
      <c r="U70" s="48"/>
      <c r="V70" s="48"/>
      <c r="W70" s="48"/>
      <c r="X70" s="48"/>
      <c r="Y70" s="48"/>
      <c r="Z70" s="48"/>
      <c r="AA70" s="48"/>
      <c r="AB70" s="48"/>
      <c r="AC70" s="48"/>
      <c r="AD70" s="48"/>
      <c r="AE70" s="48"/>
      <c r="AF70" s="48"/>
      <c r="AG70" s="48"/>
      <c r="AH70" s="48"/>
      <c r="AI70" s="48"/>
      <c r="AJ70" s="48"/>
      <c r="AK70" s="48"/>
      <c r="AL70" s="48"/>
      <c r="AM70" s="48"/>
      <c r="AN70" s="48"/>
      <c r="AO70" s="48"/>
      <c r="AP70" s="48"/>
      <c r="AQ70" s="48"/>
      <c r="AR70" s="48"/>
      <c r="AS70" s="48"/>
      <c r="AT70" s="48"/>
      <c r="AU70" s="48"/>
      <c r="AV70" s="48"/>
      <c r="AW70" s="48"/>
      <c r="AX70" s="48"/>
      <c r="AY70" s="48"/>
      <c r="AZ70" s="48"/>
      <c r="BA70" s="48"/>
      <c r="BB70" s="48"/>
      <c r="BC70" s="48"/>
      <c r="BD70" s="48"/>
      <c r="BE70" s="48"/>
      <c r="BF70" s="48"/>
      <c r="BG70" s="48"/>
      <c r="BH70" s="48"/>
    </row>
    <row r="71" spans="1:60" s="81" customFormat="1" ht="12" customHeight="1" x14ac:dyDescent="0.25">
      <c r="A71" s="83"/>
      <c r="B71" s="84"/>
      <c r="C71" s="15" t="s">
        <v>49</v>
      </c>
      <c r="D71" s="88">
        <v>21540.28</v>
      </c>
      <c r="E71" s="88"/>
      <c r="F71" s="86">
        <f>F70+D71</f>
        <v>11638246.600000001</v>
      </c>
      <c r="G71" s="48"/>
      <c r="H71" s="80"/>
      <c r="I71" s="80"/>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row>
    <row r="72" spans="1:60" s="41" customFormat="1" ht="15" customHeight="1" x14ac:dyDescent="0.2">
      <c r="A72" s="91"/>
      <c r="B72" s="92"/>
      <c r="C72" s="93"/>
      <c r="D72" s="94"/>
      <c r="E72" s="95"/>
      <c r="F72" s="96"/>
      <c r="H72" s="42"/>
      <c r="I72" s="42"/>
    </row>
    <row r="73" spans="1:60" s="41" customFormat="1" ht="15" customHeight="1" x14ac:dyDescent="0.2">
      <c r="A73" s="91"/>
      <c r="B73" s="92"/>
      <c r="C73" s="93"/>
      <c r="D73" s="94"/>
      <c r="E73" s="95"/>
      <c r="F73" s="96"/>
      <c r="H73" s="42"/>
      <c r="I73" s="42"/>
      <c r="J73" s="41" t="s">
        <v>50</v>
      </c>
    </row>
    <row r="74" spans="1:60" s="41" customFormat="1" ht="15" customHeight="1" x14ac:dyDescent="0.2">
      <c r="A74" s="91"/>
      <c r="B74" s="92"/>
      <c r="C74" s="93"/>
      <c r="D74" s="94"/>
      <c r="E74" s="95"/>
      <c r="F74" s="96"/>
      <c r="H74" s="42"/>
      <c r="I74" s="42"/>
    </row>
    <row r="75" spans="1:60" s="41" customFormat="1" ht="15" customHeight="1" x14ac:dyDescent="0.2">
      <c r="A75" s="91"/>
      <c r="B75" s="92"/>
      <c r="C75" s="93"/>
      <c r="D75" s="94"/>
      <c r="E75" s="95"/>
      <c r="F75" s="96"/>
      <c r="H75" s="42"/>
      <c r="I75" s="42"/>
    </row>
    <row r="76" spans="1:60" s="41" customFormat="1" ht="15" customHeight="1" x14ac:dyDescent="0.2">
      <c r="A76" s="91"/>
      <c r="B76" s="92"/>
      <c r="C76" s="93"/>
      <c r="D76" s="94"/>
      <c r="E76" s="95"/>
      <c r="F76" s="96"/>
      <c r="H76" s="42"/>
      <c r="I76" s="42"/>
    </row>
    <row r="77" spans="1:60" s="41" customFormat="1" ht="15" customHeight="1" x14ac:dyDescent="0.2">
      <c r="A77" s="91"/>
      <c r="B77" s="92"/>
      <c r="C77" s="93"/>
      <c r="D77" s="94"/>
      <c r="E77" s="95"/>
      <c r="F77" s="96"/>
      <c r="H77" s="42"/>
      <c r="I77" s="42"/>
    </row>
    <row r="78" spans="1:60" s="41" customFormat="1" ht="15" customHeight="1" x14ac:dyDescent="0.2">
      <c r="A78" s="91"/>
      <c r="B78" s="92"/>
      <c r="C78" s="93"/>
      <c r="D78" s="94"/>
      <c r="E78" s="95"/>
      <c r="F78" s="96"/>
      <c r="H78" s="42"/>
      <c r="I78" s="42"/>
    </row>
    <row r="79" spans="1:60" s="41" customFormat="1" ht="15" customHeight="1" x14ac:dyDescent="0.2">
      <c r="A79" s="91"/>
      <c r="B79" s="92"/>
      <c r="C79" s="93"/>
      <c r="D79" s="94"/>
      <c r="E79" s="95"/>
      <c r="F79" s="96"/>
      <c r="H79" s="42"/>
      <c r="I79" s="42"/>
    </row>
    <row r="80" spans="1:60" s="45" customFormat="1" ht="15" customHeight="1" x14ac:dyDescent="0.25">
      <c r="A80" s="174" t="s">
        <v>0</v>
      </c>
      <c r="B80" s="174"/>
      <c r="C80" s="174"/>
      <c r="D80" s="174"/>
      <c r="E80" s="174"/>
      <c r="F80" s="174"/>
      <c r="G80" s="43"/>
      <c r="H80" s="44"/>
      <c r="I80" s="44"/>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c r="AO80" s="43"/>
      <c r="AP80" s="43"/>
      <c r="AQ80" s="43"/>
      <c r="AR80" s="43"/>
      <c r="AS80" s="43"/>
      <c r="AT80" s="43"/>
      <c r="AU80" s="43"/>
      <c r="AV80" s="43"/>
      <c r="AW80" s="43"/>
      <c r="AX80" s="43"/>
      <c r="AY80" s="43"/>
      <c r="AZ80" s="43"/>
      <c r="BA80" s="43"/>
      <c r="BB80" s="43"/>
      <c r="BC80" s="43"/>
      <c r="BD80" s="43"/>
      <c r="BE80" s="43"/>
      <c r="BF80" s="43"/>
      <c r="BG80" s="43"/>
      <c r="BH80" s="43"/>
    </row>
    <row r="81" spans="1:60" s="45" customFormat="1" ht="15" customHeight="1" x14ac:dyDescent="0.25">
      <c r="A81" s="174" t="s">
        <v>1</v>
      </c>
      <c r="B81" s="174"/>
      <c r="C81" s="174"/>
      <c r="D81" s="174"/>
      <c r="E81" s="174"/>
      <c r="F81" s="174"/>
      <c r="G81" s="43"/>
      <c r="H81" s="44"/>
      <c r="I81" s="44"/>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row>
    <row r="82" spans="1:60" s="45" customFormat="1" ht="15" customHeight="1" x14ac:dyDescent="0.25">
      <c r="A82" s="175" t="s">
        <v>2</v>
      </c>
      <c r="B82" s="175"/>
      <c r="C82" s="175"/>
      <c r="D82" s="175"/>
      <c r="E82" s="175"/>
      <c r="F82" s="175"/>
      <c r="G82" s="43"/>
      <c r="H82" s="44"/>
      <c r="I82" s="44"/>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row>
    <row r="83" spans="1:60" s="45" customFormat="1" ht="15" customHeight="1" x14ac:dyDescent="0.25">
      <c r="A83" s="176" t="s">
        <v>3</v>
      </c>
      <c r="B83" s="176"/>
      <c r="C83" s="176"/>
      <c r="D83" s="176"/>
      <c r="E83" s="176"/>
      <c r="F83" s="176"/>
      <c r="G83" s="43"/>
      <c r="H83" s="44"/>
      <c r="I83" s="44"/>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row>
    <row r="84" spans="1:60" s="45" customFormat="1" ht="15" customHeight="1" x14ac:dyDescent="0.2">
      <c r="A84" s="97"/>
      <c r="B84" s="98"/>
      <c r="C84" s="1"/>
      <c r="D84" s="72"/>
      <c r="E84" s="73"/>
      <c r="F84" s="74"/>
      <c r="G84" s="43"/>
      <c r="H84" s="44"/>
      <c r="I84" s="44"/>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c r="AO84" s="43"/>
      <c r="AP84" s="43"/>
      <c r="AQ84" s="43"/>
      <c r="AR84" s="43"/>
      <c r="AS84" s="43"/>
      <c r="AT84" s="43"/>
      <c r="AU84" s="43"/>
      <c r="AV84" s="43"/>
      <c r="AW84" s="43"/>
      <c r="AX84" s="43"/>
      <c r="AY84" s="43"/>
      <c r="AZ84" s="43"/>
      <c r="BA84" s="43"/>
      <c r="BB84" s="43"/>
      <c r="BC84" s="43"/>
      <c r="BD84" s="43"/>
      <c r="BE84" s="43"/>
      <c r="BF84" s="43"/>
      <c r="BG84" s="43"/>
      <c r="BH84" s="43"/>
    </row>
    <row r="85" spans="1:60" s="45" customFormat="1" ht="15" customHeight="1" x14ac:dyDescent="0.2">
      <c r="A85" s="177" t="s">
        <v>51</v>
      </c>
      <c r="B85" s="178"/>
      <c r="C85" s="178"/>
      <c r="D85" s="178"/>
      <c r="E85" s="178"/>
      <c r="F85" s="179"/>
      <c r="G85" s="43"/>
      <c r="H85" s="44"/>
      <c r="I85" s="44"/>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row>
    <row r="86" spans="1:60" s="45" customFormat="1" ht="15" customHeight="1" x14ac:dyDescent="0.2">
      <c r="A86" s="177" t="s">
        <v>5</v>
      </c>
      <c r="B86" s="178"/>
      <c r="C86" s="178"/>
      <c r="D86" s="178"/>
      <c r="E86" s="179"/>
      <c r="F86" s="11">
        <v>7703964.7699999996</v>
      </c>
      <c r="G86" s="43"/>
      <c r="H86" s="44"/>
      <c r="I86" s="44"/>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row>
    <row r="87" spans="1:60" s="45" customFormat="1" ht="15" customHeight="1" x14ac:dyDescent="0.2">
      <c r="A87" s="12" t="s">
        <v>6</v>
      </c>
      <c r="B87" s="12" t="s">
        <v>7</v>
      </c>
      <c r="C87" s="12" t="s">
        <v>33</v>
      </c>
      <c r="D87" s="12" t="s">
        <v>9</v>
      </c>
      <c r="E87" s="12" t="s">
        <v>10</v>
      </c>
      <c r="F87" s="12" t="s">
        <v>24</v>
      </c>
      <c r="G87" s="43"/>
      <c r="H87" s="44"/>
      <c r="I87" s="44"/>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row>
    <row r="88" spans="1:60" s="45" customFormat="1" ht="15" customHeight="1" x14ac:dyDescent="0.2">
      <c r="A88" s="83"/>
      <c r="B88" s="84"/>
      <c r="C88" s="15" t="s">
        <v>52</v>
      </c>
      <c r="D88" s="99"/>
      <c r="E88" s="85"/>
      <c r="F88" s="86">
        <f>F86</f>
        <v>7703964.7699999996</v>
      </c>
      <c r="G88" s="43"/>
      <c r="H88" s="44"/>
      <c r="I88" s="44"/>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row>
    <row r="89" spans="1:60" s="45" customFormat="1" ht="15" customHeight="1" x14ac:dyDescent="0.2">
      <c r="A89" s="83"/>
      <c r="B89" s="84"/>
      <c r="C89" s="15" t="s">
        <v>39</v>
      </c>
      <c r="D89" s="99">
        <v>10094405.300000001</v>
      </c>
      <c r="E89" s="85"/>
      <c r="F89" s="86">
        <f>F88+D89</f>
        <v>17798370.07</v>
      </c>
      <c r="G89" s="43"/>
      <c r="H89" s="44"/>
      <c r="I89" s="44"/>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row>
    <row r="90" spans="1:60" s="45" customFormat="1" ht="15" customHeight="1" x14ac:dyDescent="0.2">
      <c r="A90" s="83"/>
      <c r="B90" s="84"/>
      <c r="C90" s="15" t="s">
        <v>39</v>
      </c>
      <c r="D90" s="99"/>
      <c r="E90" s="85"/>
      <c r="F90" s="86">
        <f>F89</f>
        <v>17798370.07</v>
      </c>
      <c r="G90" s="43"/>
      <c r="H90" s="44"/>
      <c r="I90" s="44"/>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row>
    <row r="91" spans="1:60" s="45" customFormat="1" ht="15" customHeight="1" x14ac:dyDescent="0.2">
      <c r="A91" s="83"/>
      <c r="B91" s="84"/>
      <c r="C91" s="15" t="s">
        <v>34</v>
      </c>
      <c r="D91" s="100">
        <v>7200</v>
      </c>
      <c r="E91" s="85"/>
      <c r="F91" s="86">
        <f>F90+D91</f>
        <v>17805570.07</v>
      </c>
      <c r="G91" s="43"/>
      <c r="H91" s="44"/>
      <c r="I91" s="44"/>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row>
    <row r="92" spans="1:60" s="45" customFormat="1" ht="15" customHeight="1" x14ac:dyDescent="0.2">
      <c r="A92" s="83"/>
      <c r="B92" s="84"/>
      <c r="C92" s="26" t="s">
        <v>17</v>
      </c>
      <c r="D92" s="99"/>
      <c r="E92" s="85">
        <v>346.69</v>
      </c>
      <c r="F92" s="86">
        <f>F91-E92</f>
        <v>17805223.379999999</v>
      </c>
      <c r="G92" s="43"/>
      <c r="H92" s="44"/>
      <c r="I92" s="44"/>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c r="AO92" s="43"/>
      <c r="AP92" s="43"/>
      <c r="AQ92" s="43"/>
      <c r="AR92" s="43"/>
      <c r="AS92" s="43"/>
      <c r="AT92" s="43"/>
      <c r="AU92" s="43"/>
      <c r="AV92" s="43"/>
      <c r="AW92" s="43"/>
      <c r="AX92" s="43"/>
      <c r="AY92" s="43"/>
      <c r="AZ92" s="43"/>
      <c r="BA92" s="43"/>
      <c r="BB92" s="43"/>
      <c r="BC92" s="43"/>
      <c r="BD92" s="43"/>
      <c r="BE92" s="43"/>
      <c r="BF92" s="43"/>
      <c r="BG92" s="43"/>
      <c r="BH92" s="43"/>
    </row>
    <row r="93" spans="1:60" s="81" customFormat="1" ht="15" customHeight="1" x14ac:dyDescent="0.25">
      <c r="A93" s="83"/>
      <c r="B93" s="84"/>
      <c r="C93" s="15" t="s">
        <v>53</v>
      </c>
      <c r="D93" s="99"/>
      <c r="E93" s="85">
        <v>11268.25</v>
      </c>
      <c r="F93" s="86">
        <f>F92-E93</f>
        <v>17793955.129999999</v>
      </c>
      <c r="G93" s="48"/>
      <c r="H93" s="80"/>
      <c r="I93" s="80"/>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8"/>
      <c r="AS93" s="48"/>
      <c r="AT93" s="48"/>
      <c r="AU93" s="48"/>
      <c r="AV93" s="48"/>
      <c r="AW93" s="48"/>
      <c r="AX93" s="48"/>
      <c r="AY93" s="48"/>
      <c r="AZ93" s="48"/>
      <c r="BA93" s="48"/>
      <c r="BB93" s="48"/>
      <c r="BC93" s="48"/>
      <c r="BD93" s="48"/>
      <c r="BE93" s="48"/>
      <c r="BF93" s="48"/>
      <c r="BG93" s="48"/>
      <c r="BH93" s="48"/>
    </row>
    <row r="94" spans="1:60" s="81" customFormat="1" ht="15" customHeight="1" x14ac:dyDescent="0.25">
      <c r="A94" s="83"/>
      <c r="B94" s="84"/>
      <c r="C94" s="26" t="s">
        <v>54</v>
      </c>
      <c r="D94" s="99"/>
      <c r="E94" s="85">
        <v>1000</v>
      </c>
      <c r="F94" s="86">
        <f>F93-E94</f>
        <v>17792955.129999999</v>
      </c>
      <c r="G94" s="48"/>
      <c r="H94" s="80"/>
      <c r="I94" s="80"/>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8"/>
      <c r="AZ94" s="48"/>
      <c r="BA94" s="48"/>
      <c r="BB94" s="48"/>
      <c r="BC94" s="48"/>
      <c r="BD94" s="48"/>
      <c r="BE94" s="48"/>
      <c r="BF94" s="48"/>
      <c r="BG94" s="48"/>
      <c r="BH94" s="48"/>
    </row>
    <row r="95" spans="1:60" s="81" customFormat="1" ht="15" customHeight="1" x14ac:dyDescent="0.25">
      <c r="A95" s="101"/>
      <c r="B95" s="102"/>
      <c r="C95" s="103" t="s">
        <v>21</v>
      </c>
      <c r="D95" s="104"/>
      <c r="E95" s="105">
        <v>175</v>
      </c>
      <c r="F95" s="86">
        <f>F94-E95</f>
        <v>17792780.129999999</v>
      </c>
      <c r="G95" s="48"/>
      <c r="H95" s="80"/>
      <c r="I95" s="80"/>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48"/>
      <c r="AY95" s="48"/>
      <c r="AZ95" s="48"/>
      <c r="BA95" s="48"/>
      <c r="BB95" s="48"/>
      <c r="BC95" s="48"/>
      <c r="BD95" s="48"/>
      <c r="BE95" s="48"/>
      <c r="BF95" s="48"/>
      <c r="BG95" s="48"/>
      <c r="BH95" s="48"/>
    </row>
    <row r="96" spans="1:60" s="81" customFormat="1" ht="15" customHeight="1" x14ac:dyDescent="0.25">
      <c r="A96" s="101"/>
      <c r="B96" s="102"/>
      <c r="C96" s="103" t="s">
        <v>55</v>
      </c>
      <c r="D96" s="104"/>
      <c r="E96" s="105"/>
      <c r="F96" s="86">
        <f>F95</f>
        <v>17792780.129999999</v>
      </c>
      <c r="G96" s="48"/>
      <c r="H96" s="80"/>
      <c r="I96" s="80"/>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8"/>
      <c r="AS96" s="48"/>
      <c r="AT96" s="48"/>
      <c r="AU96" s="48"/>
      <c r="AV96" s="48"/>
      <c r="AW96" s="48"/>
      <c r="AX96" s="48"/>
      <c r="AY96" s="48"/>
      <c r="AZ96" s="48"/>
      <c r="BA96" s="48"/>
      <c r="BB96" s="48"/>
      <c r="BC96" s="48"/>
      <c r="BD96" s="48"/>
      <c r="BE96" s="48"/>
      <c r="BF96" s="48"/>
      <c r="BG96" s="48"/>
      <c r="BH96" s="48"/>
    </row>
    <row r="97" spans="1:60" s="81" customFormat="1" ht="15" customHeight="1" x14ac:dyDescent="0.25">
      <c r="A97" s="83"/>
      <c r="B97" s="84"/>
      <c r="C97" s="15" t="s">
        <v>56</v>
      </c>
      <c r="D97" s="99"/>
      <c r="E97" s="85"/>
      <c r="F97" s="86">
        <f>F96</f>
        <v>17792780.129999999</v>
      </c>
      <c r="G97" s="48"/>
      <c r="H97" s="80"/>
      <c r="I97" s="80"/>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8"/>
      <c r="AS97" s="48"/>
      <c r="AT97" s="48"/>
      <c r="AU97" s="48"/>
      <c r="AV97" s="48"/>
      <c r="AW97" s="48"/>
      <c r="AX97" s="48"/>
      <c r="AY97" s="48"/>
      <c r="AZ97" s="48"/>
      <c r="BA97" s="48"/>
      <c r="BB97" s="48"/>
      <c r="BC97" s="48"/>
      <c r="BD97" s="48"/>
      <c r="BE97" s="48"/>
      <c r="BF97" s="48"/>
      <c r="BG97" s="48"/>
      <c r="BH97" s="48"/>
    </row>
    <row r="98" spans="1:60" s="113" customFormat="1" ht="36.75" customHeight="1" x14ac:dyDescent="0.25">
      <c r="A98" s="83">
        <v>45567</v>
      </c>
      <c r="B98" s="106" t="s">
        <v>57</v>
      </c>
      <c r="C98" s="107" t="s">
        <v>58</v>
      </c>
      <c r="D98" s="108"/>
      <c r="E98" s="109">
        <v>2717</v>
      </c>
      <c r="F98" s="86">
        <f>F97-E98</f>
        <v>17790063.129999999</v>
      </c>
      <c r="G98" s="110"/>
      <c r="H98" s="111"/>
      <c r="I98" s="111" t="s">
        <v>59</v>
      </c>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c r="AO98" s="112"/>
      <c r="AP98" s="112"/>
      <c r="AQ98" s="112"/>
      <c r="AR98" s="112"/>
      <c r="AS98" s="112"/>
      <c r="AT98" s="112"/>
      <c r="AU98" s="112"/>
      <c r="AV98" s="112"/>
      <c r="AW98" s="112"/>
      <c r="AX98" s="112"/>
      <c r="AY98" s="112"/>
      <c r="AZ98" s="112"/>
      <c r="BA98" s="112"/>
      <c r="BB98" s="112"/>
      <c r="BC98" s="112"/>
      <c r="BD98" s="112"/>
      <c r="BE98" s="112"/>
      <c r="BF98" s="112"/>
      <c r="BG98" s="112"/>
      <c r="BH98" s="112"/>
    </row>
    <row r="99" spans="1:60" s="113" customFormat="1" ht="40.5" customHeight="1" x14ac:dyDescent="0.25">
      <c r="A99" s="83">
        <v>45567</v>
      </c>
      <c r="B99" s="106" t="s">
        <v>60</v>
      </c>
      <c r="C99" s="107" t="s">
        <v>61</v>
      </c>
      <c r="D99" s="108"/>
      <c r="E99" s="109">
        <v>538938.06999999995</v>
      </c>
      <c r="F99" s="86">
        <f>F98-E99</f>
        <v>17251125.059999999</v>
      </c>
      <c r="G99" s="110"/>
      <c r="H99" s="111"/>
      <c r="I99" s="111"/>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c r="AO99" s="112"/>
      <c r="AP99" s="112"/>
      <c r="AQ99" s="112"/>
      <c r="AR99" s="112"/>
      <c r="AS99" s="112"/>
      <c r="AT99" s="112"/>
      <c r="AU99" s="112"/>
      <c r="AV99" s="112"/>
      <c r="AW99" s="112"/>
      <c r="AX99" s="112"/>
      <c r="AY99" s="112"/>
      <c r="AZ99" s="112"/>
      <c r="BA99" s="112"/>
      <c r="BB99" s="112"/>
      <c r="BC99" s="112"/>
      <c r="BD99" s="112"/>
      <c r="BE99" s="112"/>
      <c r="BF99" s="112"/>
      <c r="BG99" s="112"/>
      <c r="BH99" s="112"/>
    </row>
    <row r="100" spans="1:60" s="113" customFormat="1" ht="53.25" customHeight="1" x14ac:dyDescent="0.25">
      <c r="A100" s="83">
        <v>45568</v>
      </c>
      <c r="B100" s="106" t="s">
        <v>62</v>
      </c>
      <c r="C100" s="107" t="s">
        <v>63</v>
      </c>
      <c r="D100" s="108"/>
      <c r="E100" s="109">
        <v>1379785.06</v>
      </c>
      <c r="F100" s="86">
        <f t="shared" ref="F100:F157" si="1">F99-E100</f>
        <v>15871339.999999998</v>
      </c>
      <c r="G100" s="110"/>
      <c r="H100" s="111"/>
      <c r="I100" s="111"/>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c r="AO100" s="112"/>
      <c r="AP100" s="112"/>
      <c r="AQ100" s="112"/>
      <c r="AR100" s="112"/>
      <c r="AS100" s="112"/>
      <c r="AT100" s="112"/>
      <c r="AU100" s="112"/>
      <c r="AV100" s="112"/>
      <c r="AW100" s="112"/>
      <c r="AX100" s="112"/>
      <c r="AY100" s="112"/>
      <c r="AZ100" s="112"/>
      <c r="BA100" s="112"/>
      <c r="BB100" s="112"/>
      <c r="BC100" s="112"/>
      <c r="BD100" s="112"/>
      <c r="BE100" s="112"/>
      <c r="BF100" s="112"/>
      <c r="BG100" s="112"/>
      <c r="BH100" s="112"/>
    </row>
    <row r="101" spans="1:60" s="113" customFormat="1" ht="39" customHeight="1" x14ac:dyDescent="0.25">
      <c r="A101" s="83">
        <v>45568</v>
      </c>
      <c r="B101" s="106" t="s">
        <v>64</v>
      </c>
      <c r="C101" s="107" t="s">
        <v>65</v>
      </c>
      <c r="D101" s="108"/>
      <c r="E101" s="109">
        <v>291379.07</v>
      </c>
      <c r="F101" s="86">
        <f t="shared" si="1"/>
        <v>15579960.929999998</v>
      </c>
      <c r="G101" s="110"/>
      <c r="H101" s="111"/>
      <c r="I101" s="111"/>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c r="AO101" s="112"/>
      <c r="AP101" s="112"/>
      <c r="AQ101" s="112"/>
      <c r="AR101" s="112"/>
      <c r="AS101" s="112"/>
      <c r="AT101" s="112"/>
      <c r="AU101" s="112"/>
      <c r="AV101" s="112"/>
      <c r="AW101" s="112"/>
      <c r="AX101" s="112"/>
      <c r="AY101" s="112"/>
      <c r="AZ101" s="112"/>
      <c r="BA101" s="112"/>
      <c r="BB101" s="112"/>
      <c r="BC101" s="112"/>
      <c r="BD101" s="112"/>
      <c r="BE101" s="112"/>
      <c r="BF101" s="112"/>
      <c r="BG101" s="112"/>
      <c r="BH101" s="112"/>
    </row>
    <row r="102" spans="1:60" s="113" customFormat="1" ht="47.25" customHeight="1" x14ac:dyDescent="0.25">
      <c r="A102" s="83">
        <v>45568</v>
      </c>
      <c r="B102" s="106" t="s">
        <v>66</v>
      </c>
      <c r="C102" s="107" t="s">
        <v>67</v>
      </c>
      <c r="D102" s="108"/>
      <c r="E102" s="109">
        <v>18000</v>
      </c>
      <c r="F102" s="86">
        <f t="shared" si="1"/>
        <v>15561960.929999998</v>
      </c>
      <c r="G102" s="110"/>
      <c r="H102" s="111"/>
      <c r="I102" s="111"/>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c r="AO102" s="112"/>
      <c r="AP102" s="112"/>
      <c r="AQ102" s="112"/>
      <c r="AR102" s="112"/>
      <c r="AS102" s="112"/>
      <c r="AT102" s="112"/>
      <c r="AU102" s="112"/>
      <c r="AV102" s="112"/>
      <c r="AW102" s="112"/>
      <c r="AX102" s="112"/>
      <c r="AY102" s="112"/>
      <c r="AZ102" s="112"/>
      <c r="BA102" s="112"/>
      <c r="BB102" s="112"/>
      <c r="BC102" s="112"/>
      <c r="BD102" s="112"/>
      <c r="BE102" s="112"/>
      <c r="BF102" s="112"/>
      <c r="BG102" s="112"/>
      <c r="BH102" s="112"/>
    </row>
    <row r="103" spans="1:60" s="113" customFormat="1" ht="66.75" customHeight="1" x14ac:dyDescent="0.25">
      <c r="A103" s="83">
        <v>45569</v>
      </c>
      <c r="B103" s="106" t="s">
        <v>68</v>
      </c>
      <c r="C103" s="107" t="s">
        <v>69</v>
      </c>
      <c r="D103" s="108"/>
      <c r="E103" s="109">
        <v>40500</v>
      </c>
      <c r="F103" s="86">
        <f t="shared" si="1"/>
        <v>15521460.929999998</v>
      </c>
      <c r="G103" s="110"/>
      <c r="H103" s="111"/>
      <c r="I103" s="111"/>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c r="AO103" s="112"/>
      <c r="AP103" s="112"/>
      <c r="AQ103" s="112"/>
      <c r="AR103" s="112"/>
      <c r="AS103" s="112"/>
      <c r="AT103" s="112"/>
      <c r="AU103" s="112"/>
      <c r="AV103" s="112"/>
      <c r="AW103" s="112"/>
      <c r="AX103" s="112"/>
      <c r="AY103" s="112"/>
      <c r="AZ103" s="112"/>
      <c r="BA103" s="112"/>
      <c r="BB103" s="112"/>
      <c r="BC103" s="112"/>
      <c r="BD103" s="112"/>
      <c r="BE103" s="112"/>
      <c r="BF103" s="112"/>
      <c r="BG103" s="112"/>
      <c r="BH103" s="112"/>
    </row>
    <row r="104" spans="1:60" s="113" customFormat="1" ht="42" customHeight="1" x14ac:dyDescent="0.25">
      <c r="A104" s="83">
        <v>45569</v>
      </c>
      <c r="B104" s="106" t="s">
        <v>70</v>
      </c>
      <c r="C104" s="107" t="s">
        <v>71</v>
      </c>
      <c r="D104" s="108"/>
      <c r="E104" s="109">
        <v>115144.13</v>
      </c>
      <c r="F104" s="86">
        <f t="shared" si="1"/>
        <v>15406316.799999997</v>
      </c>
      <c r="G104" s="112"/>
      <c r="H104" s="111"/>
      <c r="I104" s="111"/>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c r="AO104" s="112"/>
      <c r="AP104" s="112"/>
      <c r="AQ104" s="112"/>
      <c r="AR104" s="112"/>
      <c r="AS104" s="112"/>
      <c r="AT104" s="112"/>
      <c r="AU104" s="112"/>
      <c r="AV104" s="112"/>
      <c r="AW104" s="112"/>
      <c r="AX104" s="112"/>
      <c r="AY104" s="112"/>
      <c r="AZ104" s="112"/>
      <c r="BA104" s="112"/>
      <c r="BB104" s="112"/>
      <c r="BC104" s="112"/>
      <c r="BD104" s="112"/>
      <c r="BE104" s="112"/>
      <c r="BF104" s="112"/>
      <c r="BG104" s="112"/>
      <c r="BH104" s="112"/>
    </row>
    <row r="105" spans="1:60" s="113" customFormat="1" ht="57.75" customHeight="1" x14ac:dyDescent="0.25">
      <c r="A105" s="83">
        <v>45569</v>
      </c>
      <c r="B105" s="106" t="s">
        <v>72</v>
      </c>
      <c r="C105" s="107" t="s">
        <v>73</v>
      </c>
      <c r="D105" s="108"/>
      <c r="E105" s="109">
        <v>20000.009999999998</v>
      </c>
      <c r="F105" s="86">
        <f t="shared" si="1"/>
        <v>15386316.789999997</v>
      </c>
      <c r="G105" s="112"/>
      <c r="H105" s="111"/>
      <c r="I105" s="111"/>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c r="AO105" s="112"/>
      <c r="AP105" s="112"/>
      <c r="AQ105" s="112"/>
      <c r="AR105" s="112"/>
      <c r="AS105" s="112"/>
      <c r="AT105" s="112"/>
      <c r="AU105" s="112"/>
      <c r="AV105" s="112"/>
      <c r="AW105" s="112"/>
      <c r="AX105" s="112"/>
      <c r="AY105" s="112"/>
      <c r="AZ105" s="112"/>
      <c r="BA105" s="112"/>
      <c r="BB105" s="112"/>
      <c r="BC105" s="112"/>
      <c r="BD105" s="112"/>
      <c r="BE105" s="112"/>
      <c r="BF105" s="112"/>
      <c r="BG105" s="112"/>
      <c r="BH105" s="112"/>
    </row>
    <row r="106" spans="1:60" s="113" customFormat="1" ht="45.75" customHeight="1" x14ac:dyDescent="0.25">
      <c r="A106" s="83">
        <v>45573</v>
      </c>
      <c r="B106" s="106" t="s">
        <v>74</v>
      </c>
      <c r="C106" s="107" t="s">
        <v>75</v>
      </c>
      <c r="D106" s="108"/>
      <c r="E106" s="109">
        <v>177380.13</v>
      </c>
      <c r="F106" s="86">
        <f t="shared" si="1"/>
        <v>15208936.659999996</v>
      </c>
      <c r="G106" s="112"/>
      <c r="H106" s="111"/>
      <c r="I106" s="111"/>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c r="AO106" s="112"/>
      <c r="AP106" s="112"/>
      <c r="AQ106" s="112"/>
      <c r="AR106" s="112"/>
      <c r="AS106" s="112"/>
      <c r="AT106" s="112"/>
      <c r="AU106" s="112"/>
      <c r="AV106" s="112"/>
      <c r="AW106" s="112"/>
      <c r="AX106" s="112"/>
      <c r="AY106" s="112"/>
      <c r="AZ106" s="112"/>
      <c r="BA106" s="112"/>
      <c r="BB106" s="112"/>
      <c r="BC106" s="112"/>
      <c r="BD106" s="112"/>
      <c r="BE106" s="112"/>
      <c r="BF106" s="112"/>
      <c r="BG106" s="112"/>
      <c r="BH106" s="112"/>
    </row>
    <row r="107" spans="1:60" s="113" customFormat="1" ht="42" customHeight="1" x14ac:dyDescent="0.25">
      <c r="A107" s="83">
        <v>45573</v>
      </c>
      <c r="B107" s="106" t="s">
        <v>76</v>
      </c>
      <c r="C107" s="107" t="s">
        <v>77</v>
      </c>
      <c r="D107" s="108"/>
      <c r="E107" s="109">
        <v>2777.01</v>
      </c>
      <c r="F107" s="86">
        <f t="shared" si="1"/>
        <v>15206159.649999997</v>
      </c>
      <c r="G107" s="112"/>
      <c r="H107" s="111"/>
      <c r="I107" s="111"/>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c r="AO107" s="112"/>
      <c r="AP107" s="112"/>
      <c r="AQ107" s="112"/>
      <c r="AR107" s="112"/>
      <c r="AS107" s="112"/>
      <c r="AT107" s="112"/>
      <c r="AU107" s="112"/>
      <c r="AV107" s="112"/>
      <c r="AW107" s="112"/>
      <c r="AX107" s="112"/>
      <c r="AY107" s="112"/>
      <c r="AZ107" s="112"/>
      <c r="BA107" s="112"/>
      <c r="BB107" s="112"/>
      <c r="BC107" s="112"/>
      <c r="BD107" s="112"/>
      <c r="BE107" s="112"/>
      <c r="BF107" s="112"/>
      <c r="BG107" s="112"/>
      <c r="BH107" s="112"/>
    </row>
    <row r="108" spans="1:60" s="113" customFormat="1" ht="44.25" customHeight="1" x14ac:dyDescent="0.25">
      <c r="A108" s="83">
        <v>45573</v>
      </c>
      <c r="B108" s="106" t="s">
        <v>78</v>
      </c>
      <c r="C108" s="107" t="s">
        <v>79</v>
      </c>
      <c r="D108" s="108"/>
      <c r="E108" s="109">
        <v>279661.65000000002</v>
      </c>
      <c r="F108" s="86">
        <f t="shared" si="1"/>
        <v>14926497.999999996</v>
      </c>
      <c r="G108" s="112"/>
      <c r="H108" s="111"/>
      <c r="I108" s="111"/>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c r="AO108" s="112"/>
      <c r="AP108" s="112"/>
      <c r="AQ108" s="112"/>
      <c r="AR108" s="112"/>
      <c r="AS108" s="112"/>
      <c r="AT108" s="112"/>
      <c r="AU108" s="112"/>
      <c r="AV108" s="112"/>
      <c r="AW108" s="112"/>
      <c r="AX108" s="112"/>
      <c r="AY108" s="112"/>
      <c r="AZ108" s="112"/>
      <c r="BA108" s="112"/>
      <c r="BB108" s="112"/>
      <c r="BC108" s="112"/>
      <c r="BD108" s="112"/>
      <c r="BE108" s="112"/>
      <c r="BF108" s="112"/>
      <c r="BG108" s="112"/>
      <c r="BH108" s="112"/>
    </row>
    <row r="109" spans="1:60" s="113" customFormat="1" ht="43.5" customHeight="1" x14ac:dyDescent="0.25">
      <c r="A109" s="83">
        <v>45573</v>
      </c>
      <c r="B109" s="106" t="s">
        <v>80</v>
      </c>
      <c r="C109" s="107" t="s">
        <v>81</v>
      </c>
      <c r="D109" s="108"/>
      <c r="E109" s="109">
        <v>24750</v>
      </c>
      <c r="F109" s="86">
        <f t="shared" si="1"/>
        <v>14901747.999999996</v>
      </c>
      <c r="G109" s="112"/>
      <c r="H109" s="111"/>
      <c r="I109" s="111"/>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c r="AO109" s="112"/>
      <c r="AP109" s="112"/>
      <c r="AQ109" s="112"/>
      <c r="AR109" s="112"/>
      <c r="AS109" s="112"/>
      <c r="AT109" s="112"/>
      <c r="AU109" s="112"/>
      <c r="AV109" s="112"/>
      <c r="AW109" s="112"/>
      <c r="AX109" s="112"/>
      <c r="AY109" s="112"/>
      <c r="AZ109" s="112"/>
      <c r="BA109" s="112"/>
      <c r="BB109" s="112"/>
      <c r="BC109" s="112"/>
      <c r="BD109" s="112"/>
      <c r="BE109" s="112"/>
      <c r="BF109" s="112"/>
      <c r="BG109" s="112"/>
      <c r="BH109" s="112"/>
    </row>
    <row r="110" spans="1:60" s="113" customFormat="1" ht="54.75" customHeight="1" x14ac:dyDescent="0.25">
      <c r="A110" s="83">
        <v>45573</v>
      </c>
      <c r="B110" s="106" t="s">
        <v>82</v>
      </c>
      <c r="C110" s="107" t="s">
        <v>83</v>
      </c>
      <c r="D110" s="108"/>
      <c r="E110" s="109">
        <v>53100</v>
      </c>
      <c r="F110" s="86">
        <f t="shared" si="1"/>
        <v>14848647.999999996</v>
      </c>
      <c r="G110" s="112"/>
      <c r="H110" s="111"/>
      <c r="I110" s="111"/>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c r="AO110" s="112"/>
      <c r="AP110" s="112"/>
      <c r="AQ110" s="112"/>
      <c r="AR110" s="112"/>
      <c r="AS110" s="112"/>
      <c r="AT110" s="112"/>
      <c r="AU110" s="112"/>
      <c r="AV110" s="112"/>
      <c r="AW110" s="112"/>
      <c r="AX110" s="112"/>
      <c r="AY110" s="112"/>
      <c r="AZ110" s="112"/>
      <c r="BA110" s="112"/>
      <c r="BB110" s="112"/>
      <c r="BC110" s="112"/>
      <c r="BD110" s="112"/>
      <c r="BE110" s="112"/>
      <c r="BF110" s="112"/>
      <c r="BG110" s="112"/>
      <c r="BH110" s="112"/>
    </row>
    <row r="111" spans="1:60" s="113" customFormat="1" ht="51" customHeight="1" x14ac:dyDescent="0.25">
      <c r="A111" s="83">
        <v>45573</v>
      </c>
      <c r="B111" s="106" t="s">
        <v>84</v>
      </c>
      <c r="C111" s="107" t="s">
        <v>85</v>
      </c>
      <c r="D111" s="108"/>
      <c r="E111" s="109">
        <v>9000</v>
      </c>
      <c r="F111" s="86">
        <f t="shared" si="1"/>
        <v>14839647.999999996</v>
      </c>
      <c r="G111" s="112"/>
      <c r="H111" s="111"/>
      <c r="I111" s="111"/>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c r="AO111" s="112"/>
      <c r="AP111" s="112"/>
      <c r="AQ111" s="112"/>
      <c r="AR111" s="112"/>
      <c r="AS111" s="112"/>
      <c r="AT111" s="112"/>
      <c r="AU111" s="112"/>
      <c r="AV111" s="112"/>
      <c r="AW111" s="112"/>
      <c r="AX111" s="112"/>
      <c r="AY111" s="112"/>
      <c r="AZ111" s="112"/>
      <c r="BA111" s="112"/>
      <c r="BB111" s="112"/>
      <c r="BC111" s="112"/>
      <c r="BD111" s="112"/>
      <c r="BE111" s="112"/>
      <c r="BF111" s="112"/>
      <c r="BG111" s="112"/>
      <c r="BH111" s="112"/>
    </row>
    <row r="112" spans="1:60" s="113" customFormat="1" ht="42.75" customHeight="1" x14ac:dyDescent="0.25">
      <c r="A112" s="83">
        <v>45573</v>
      </c>
      <c r="B112" s="106" t="s">
        <v>86</v>
      </c>
      <c r="C112" s="107" t="s">
        <v>87</v>
      </c>
      <c r="D112" s="108"/>
      <c r="E112" s="109">
        <v>21520</v>
      </c>
      <c r="F112" s="86">
        <f t="shared" si="1"/>
        <v>14818127.999999996</v>
      </c>
      <c r="G112" s="112"/>
      <c r="H112" s="111"/>
      <c r="I112" s="111"/>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c r="AO112" s="112"/>
      <c r="AP112" s="112"/>
      <c r="AQ112" s="112"/>
      <c r="AR112" s="112"/>
      <c r="AS112" s="112"/>
      <c r="AT112" s="112"/>
      <c r="AU112" s="112"/>
      <c r="AV112" s="112"/>
      <c r="AW112" s="112"/>
      <c r="AX112" s="112"/>
      <c r="AY112" s="112"/>
      <c r="AZ112" s="112"/>
      <c r="BA112" s="112"/>
      <c r="BB112" s="112"/>
      <c r="BC112" s="112"/>
      <c r="BD112" s="112"/>
      <c r="BE112" s="112"/>
      <c r="BF112" s="112"/>
      <c r="BG112" s="112"/>
      <c r="BH112" s="112"/>
    </row>
    <row r="113" spans="1:60" s="113" customFormat="1" ht="54.75" customHeight="1" x14ac:dyDescent="0.25">
      <c r="A113" s="83">
        <v>45573</v>
      </c>
      <c r="B113" s="106" t="s">
        <v>88</v>
      </c>
      <c r="C113" s="107" t="s">
        <v>89</v>
      </c>
      <c r="D113" s="108"/>
      <c r="E113" s="109">
        <v>15840</v>
      </c>
      <c r="F113" s="86">
        <f t="shared" si="1"/>
        <v>14802287.999999996</v>
      </c>
      <c r="G113" s="112"/>
      <c r="H113" s="111"/>
      <c r="I113" s="111"/>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c r="AO113" s="112"/>
      <c r="AP113" s="112"/>
      <c r="AQ113" s="112"/>
      <c r="AR113" s="112"/>
      <c r="AS113" s="112"/>
      <c r="AT113" s="112"/>
      <c r="AU113" s="112"/>
      <c r="AV113" s="112"/>
      <c r="AW113" s="112"/>
      <c r="AX113" s="112"/>
      <c r="AY113" s="112"/>
      <c r="AZ113" s="112"/>
      <c r="BA113" s="112"/>
      <c r="BB113" s="112"/>
      <c r="BC113" s="112"/>
      <c r="BD113" s="112"/>
      <c r="BE113" s="112"/>
      <c r="BF113" s="112"/>
      <c r="BG113" s="112"/>
      <c r="BH113" s="112"/>
    </row>
    <row r="114" spans="1:60" s="113" customFormat="1" ht="55.5" customHeight="1" x14ac:dyDescent="0.25">
      <c r="A114" s="83">
        <v>45573</v>
      </c>
      <c r="B114" s="106" t="s">
        <v>90</v>
      </c>
      <c r="C114" s="107" t="s">
        <v>91</v>
      </c>
      <c r="D114" s="108"/>
      <c r="E114" s="109">
        <v>4079.95</v>
      </c>
      <c r="F114" s="86">
        <f t="shared" si="1"/>
        <v>14798208.049999997</v>
      </c>
      <c r="G114" s="112"/>
      <c r="H114" s="111"/>
      <c r="I114" s="111"/>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c r="AO114" s="112"/>
      <c r="AP114" s="112"/>
      <c r="AQ114" s="112"/>
      <c r="AR114" s="112"/>
      <c r="AS114" s="112"/>
      <c r="AT114" s="112"/>
      <c r="AU114" s="112"/>
      <c r="AV114" s="112"/>
      <c r="AW114" s="112"/>
      <c r="AX114" s="112"/>
      <c r="AY114" s="112"/>
      <c r="AZ114" s="112"/>
      <c r="BA114" s="112"/>
      <c r="BB114" s="112"/>
      <c r="BC114" s="112"/>
      <c r="BD114" s="112"/>
      <c r="BE114" s="112"/>
      <c r="BF114" s="112"/>
      <c r="BG114" s="112"/>
      <c r="BH114" s="112"/>
    </row>
    <row r="115" spans="1:60" s="113" customFormat="1" ht="45" customHeight="1" x14ac:dyDescent="0.25">
      <c r="A115" s="83">
        <v>45573</v>
      </c>
      <c r="B115" s="106" t="s">
        <v>92</v>
      </c>
      <c r="C115" s="107" t="s">
        <v>93</v>
      </c>
      <c r="D115" s="108"/>
      <c r="E115" s="109">
        <v>10350</v>
      </c>
      <c r="F115" s="86">
        <f t="shared" si="1"/>
        <v>14787858.049999997</v>
      </c>
      <c r="G115" s="112"/>
      <c r="H115" s="111"/>
      <c r="I115" s="111"/>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c r="AO115" s="112"/>
      <c r="AP115" s="112"/>
      <c r="AQ115" s="112"/>
      <c r="AR115" s="112"/>
      <c r="AS115" s="112"/>
      <c r="AT115" s="112"/>
      <c r="AU115" s="112"/>
      <c r="AV115" s="112"/>
      <c r="AW115" s="112"/>
      <c r="AX115" s="112"/>
      <c r="AY115" s="112"/>
      <c r="AZ115" s="112"/>
      <c r="BA115" s="112"/>
      <c r="BB115" s="112"/>
      <c r="BC115" s="112"/>
      <c r="BD115" s="112"/>
      <c r="BE115" s="112"/>
      <c r="BF115" s="112"/>
      <c r="BG115" s="112"/>
      <c r="BH115" s="112"/>
    </row>
    <row r="116" spans="1:60" s="113" customFormat="1" ht="43.5" customHeight="1" x14ac:dyDescent="0.25">
      <c r="A116" s="83">
        <v>45573</v>
      </c>
      <c r="B116" s="106" t="s">
        <v>94</v>
      </c>
      <c r="C116" s="107" t="s">
        <v>95</v>
      </c>
      <c r="D116" s="108"/>
      <c r="E116" s="109">
        <v>9000</v>
      </c>
      <c r="F116" s="86">
        <f t="shared" si="1"/>
        <v>14778858.049999997</v>
      </c>
      <c r="G116" s="112"/>
      <c r="H116" s="111"/>
      <c r="I116" s="111"/>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c r="AO116" s="112"/>
      <c r="AP116" s="112"/>
      <c r="AQ116" s="112"/>
      <c r="AR116" s="112"/>
      <c r="AS116" s="112"/>
      <c r="AT116" s="112"/>
      <c r="AU116" s="112"/>
      <c r="AV116" s="112"/>
      <c r="AW116" s="112"/>
      <c r="AX116" s="112"/>
      <c r="AY116" s="112"/>
      <c r="AZ116" s="112"/>
      <c r="BA116" s="112"/>
      <c r="BB116" s="112"/>
      <c r="BC116" s="112"/>
      <c r="BD116" s="112"/>
      <c r="BE116" s="112"/>
      <c r="BF116" s="112"/>
      <c r="BG116" s="112"/>
      <c r="BH116" s="112"/>
    </row>
    <row r="117" spans="1:60" s="113" customFormat="1" ht="54" customHeight="1" x14ac:dyDescent="0.25">
      <c r="A117" s="83">
        <v>45574</v>
      </c>
      <c r="B117" s="106" t="s">
        <v>96</v>
      </c>
      <c r="C117" s="107" t="s">
        <v>97</v>
      </c>
      <c r="D117" s="108"/>
      <c r="E117" s="109">
        <v>348271.07</v>
      </c>
      <c r="F117" s="86">
        <f t="shared" si="1"/>
        <v>14430586.979999997</v>
      </c>
      <c r="G117" s="112"/>
      <c r="H117" s="111"/>
      <c r="I117" s="111"/>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c r="AO117" s="112"/>
      <c r="AP117" s="112"/>
      <c r="AQ117" s="112"/>
      <c r="AR117" s="112"/>
      <c r="AS117" s="112"/>
      <c r="AT117" s="112"/>
      <c r="AU117" s="112"/>
      <c r="AV117" s="112"/>
      <c r="AW117" s="112"/>
      <c r="AX117" s="112"/>
      <c r="AY117" s="112"/>
      <c r="AZ117" s="112"/>
      <c r="BA117" s="112"/>
      <c r="BB117" s="112"/>
      <c r="BC117" s="112"/>
      <c r="BD117" s="112"/>
      <c r="BE117" s="112"/>
      <c r="BF117" s="112"/>
      <c r="BG117" s="112"/>
      <c r="BH117" s="112"/>
    </row>
    <row r="118" spans="1:60" s="113" customFormat="1" ht="30.75" customHeight="1" x14ac:dyDescent="0.25">
      <c r="A118" s="83">
        <v>45574</v>
      </c>
      <c r="B118" s="106">
        <v>50569</v>
      </c>
      <c r="C118" s="107" t="s">
        <v>98</v>
      </c>
      <c r="D118" s="108"/>
      <c r="E118" s="109">
        <v>0</v>
      </c>
      <c r="F118" s="86">
        <f t="shared" si="1"/>
        <v>14430586.979999997</v>
      </c>
      <c r="G118" s="112"/>
      <c r="H118" s="111"/>
      <c r="I118" s="111"/>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c r="AO118" s="112"/>
      <c r="AP118" s="112"/>
      <c r="AQ118" s="112"/>
      <c r="AR118" s="112"/>
      <c r="AS118" s="112"/>
      <c r="AT118" s="112"/>
      <c r="AU118" s="112"/>
      <c r="AV118" s="112"/>
      <c r="AW118" s="112"/>
      <c r="AX118" s="112"/>
      <c r="AY118" s="112"/>
      <c r="AZ118" s="112"/>
      <c r="BA118" s="112"/>
      <c r="BB118" s="112"/>
      <c r="BC118" s="112"/>
      <c r="BD118" s="112"/>
      <c r="BE118" s="112"/>
      <c r="BF118" s="112"/>
      <c r="BG118" s="112"/>
      <c r="BH118" s="112"/>
    </row>
    <row r="119" spans="1:60" s="113" customFormat="1" ht="33.75" customHeight="1" x14ac:dyDescent="0.25">
      <c r="A119" s="83">
        <v>45574</v>
      </c>
      <c r="B119" s="106" t="s">
        <v>99</v>
      </c>
      <c r="C119" s="107" t="s">
        <v>100</v>
      </c>
      <c r="D119" s="108"/>
      <c r="E119" s="109">
        <v>178935.63</v>
      </c>
      <c r="F119" s="86">
        <f t="shared" si="1"/>
        <v>14251651.349999996</v>
      </c>
      <c r="G119" s="112"/>
      <c r="H119" s="111"/>
      <c r="I119" s="111"/>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c r="AO119" s="112"/>
      <c r="AP119" s="112"/>
      <c r="AQ119" s="112"/>
      <c r="AR119" s="112"/>
      <c r="AS119" s="112"/>
      <c r="AT119" s="112"/>
      <c r="AU119" s="112"/>
      <c r="AV119" s="112"/>
      <c r="AW119" s="112"/>
      <c r="AX119" s="112"/>
      <c r="AY119" s="112"/>
      <c r="AZ119" s="112"/>
      <c r="BA119" s="112"/>
      <c r="BB119" s="112"/>
      <c r="BC119" s="112"/>
      <c r="BD119" s="112"/>
      <c r="BE119" s="112"/>
      <c r="BF119" s="112"/>
      <c r="BG119" s="112"/>
      <c r="BH119" s="112"/>
    </row>
    <row r="120" spans="1:60" s="113" customFormat="1" ht="33.75" customHeight="1" x14ac:dyDescent="0.25">
      <c r="A120" s="83">
        <v>45574</v>
      </c>
      <c r="B120" s="106" t="s">
        <v>101</v>
      </c>
      <c r="C120" s="107" t="s">
        <v>102</v>
      </c>
      <c r="D120" s="108"/>
      <c r="E120" s="109">
        <v>90000</v>
      </c>
      <c r="F120" s="86">
        <f t="shared" si="1"/>
        <v>14161651.349999996</v>
      </c>
      <c r="G120" s="112"/>
      <c r="H120" s="111"/>
      <c r="I120" s="111"/>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c r="AO120" s="112"/>
      <c r="AP120" s="112"/>
      <c r="AQ120" s="112"/>
      <c r="AR120" s="112"/>
      <c r="AS120" s="112"/>
      <c r="AT120" s="112"/>
      <c r="AU120" s="112"/>
      <c r="AV120" s="112"/>
      <c r="AW120" s="112"/>
      <c r="AX120" s="112"/>
      <c r="AY120" s="112"/>
      <c r="AZ120" s="112"/>
      <c r="BA120" s="112"/>
      <c r="BB120" s="112"/>
      <c r="BC120" s="112"/>
      <c r="BD120" s="112"/>
      <c r="BE120" s="112"/>
      <c r="BF120" s="112"/>
      <c r="BG120" s="112"/>
      <c r="BH120" s="112"/>
    </row>
    <row r="121" spans="1:60" s="113" customFormat="1" ht="42.75" customHeight="1" x14ac:dyDescent="0.25">
      <c r="A121" s="83">
        <v>45574</v>
      </c>
      <c r="B121" s="106" t="s">
        <v>103</v>
      </c>
      <c r="C121" s="107" t="s">
        <v>104</v>
      </c>
      <c r="D121" s="108"/>
      <c r="E121" s="109">
        <v>179867.88</v>
      </c>
      <c r="F121" s="86">
        <f t="shared" si="1"/>
        <v>13981783.469999995</v>
      </c>
      <c r="G121" s="112"/>
      <c r="H121" s="111"/>
      <c r="I121" s="111"/>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c r="AO121" s="112"/>
      <c r="AP121" s="112"/>
      <c r="AQ121" s="112"/>
      <c r="AR121" s="112"/>
      <c r="AS121" s="112"/>
      <c r="AT121" s="112"/>
      <c r="AU121" s="112"/>
      <c r="AV121" s="112"/>
      <c r="AW121" s="112"/>
      <c r="AX121" s="112"/>
      <c r="AY121" s="112"/>
      <c r="AZ121" s="112"/>
      <c r="BA121" s="112"/>
      <c r="BB121" s="112"/>
      <c r="BC121" s="112"/>
      <c r="BD121" s="112"/>
      <c r="BE121" s="112"/>
      <c r="BF121" s="112"/>
      <c r="BG121" s="112"/>
      <c r="BH121" s="112"/>
    </row>
    <row r="122" spans="1:60" s="113" customFormat="1" ht="25.5" customHeight="1" x14ac:dyDescent="0.25">
      <c r="A122" s="83">
        <v>45574</v>
      </c>
      <c r="B122" s="106" t="s">
        <v>105</v>
      </c>
      <c r="C122" s="107" t="s">
        <v>98</v>
      </c>
      <c r="D122" s="108"/>
      <c r="E122" s="109">
        <v>0</v>
      </c>
      <c r="F122" s="86">
        <f t="shared" si="1"/>
        <v>13981783.469999995</v>
      </c>
      <c r="G122" s="112"/>
      <c r="H122" s="111"/>
      <c r="I122" s="111"/>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c r="AO122" s="112"/>
      <c r="AP122" s="112"/>
      <c r="AQ122" s="112"/>
      <c r="AR122" s="112"/>
      <c r="AS122" s="112"/>
      <c r="AT122" s="112"/>
      <c r="AU122" s="112"/>
      <c r="AV122" s="112"/>
      <c r="AW122" s="112"/>
      <c r="AX122" s="112"/>
      <c r="AY122" s="112"/>
      <c r="AZ122" s="112"/>
      <c r="BA122" s="112"/>
      <c r="BB122" s="112"/>
      <c r="BC122" s="112"/>
      <c r="BD122" s="112"/>
      <c r="BE122" s="112"/>
      <c r="BF122" s="112"/>
      <c r="BG122" s="112"/>
      <c r="BH122" s="112"/>
    </row>
    <row r="123" spans="1:60" s="113" customFormat="1" ht="38.25" customHeight="1" x14ac:dyDescent="0.25">
      <c r="A123" s="83">
        <v>45574</v>
      </c>
      <c r="B123" s="106" t="s">
        <v>106</v>
      </c>
      <c r="C123" s="107" t="s">
        <v>107</v>
      </c>
      <c r="D123" s="108"/>
      <c r="E123" s="109">
        <v>17985</v>
      </c>
      <c r="F123" s="86">
        <f t="shared" si="1"/>
        <v>13963798.469999995</v>
      </c>
      <c r="G123" s="112"/>
      <c r="H123" s="111"/>
      <c r="I123" s="111"/>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c r="AO123" s="112"/>
      <c r="AP123" s="112"/>
      <c r="AQ123" s="112"/>
      <c r="AR123" s="112"/>
      <c r="AS123" s="112"/>
      <c r="AT123" s="112"/>
      <c r="AU123" s="112"/>
      <c r="AV123" s="112"/>
      <c r="AW123" s="112"/>
      <c r="AX123" s="112"/>
      <c r="AY123" s="112"/>
      <c r="AZ123" s="112"/>
      <c r="BA123" s="112"/>
      <c r="BB123" s="112"/>
      <c r="BC123" s="112"/>
      <c r="BD123" s="112"/>
      <c r="BE123" s="112"/>
      <c r="BF123" s="112"/>
      <c r="BG123" s="112"/>
      <c r="BH123" s="112"/>
    </row>
    <row r="124" spans="1:60" s="113" customFormat="1" ht="30.75" customHeight="1" x14ac:dyDescent="0.25">
      <c r="A124" s="83">
        <v>45574</v>
      </c>
      <c r="B124" s="106" t="s">
        <v>108</v>
      </c>
      <c r="C124" s="107" t="s">
        <v>109</v>
      </c>
      <c r="D124" s="108"/>
      <c r="E124" s="109">
        <v>59898.57</v>
      </c>
      <c r="F124" s="86">
        <f t="shared" si="1"/>
        <v>13903899.899999995</v>
      </c>
      <c r="G124" s="112"/>
      <c r="H124" s="111"/>
      <c r="I124" s="111"/>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c r="AO124" s="112"/>
      <c r="AP124" s="112"/>
      <c r="AQ124" s="112"/>
      <c r="AR124" s="112"/>
      <c r="AS124" s="112"/>
      <c r="AT124" s="112"/>
      <c r="AU124" s="112"/>
      <c r="AV124" s="112"/>
      <c r="AW124" s="112"/>
      <c r="AX124" s="112"/>
      <c r="AY124" s="112"/>
      <c r="AZ124" s="112"/>
      <c r="BA124" s="112"/>
      <c r="BB124" s="112"/>
      <c r="BC124" s="112"/>
      <c r="BD124" s="112"/>
      <c r="BE124" s="112"/>
      <c r="BF124" s="112"/>
      <c r="BG124" s="112"/>
      <c r="BH124" s="112"/>
    </row>
    <row r="125" spans="1:60" s="113" customFormat="1" ht="30.75" customHeight="1" x14ac:dyDescent="0.25">
      <c r="A125" s="83">
        <v>45574</v>
      </c>
      <c r="B125" s="106" t="s">
        <v>110</v>
      </c>
      <c r="C125" s="107" t="s">
        <v>111</v>
      </c>
      <c r="D125" s="108"/>
      <c r="E125" s="109">
        <v>8955.2800000000007</v>
      </c>
      <c r="F125" s="86">
        <f t="shared" si="1"/>
        <v>13894944.619999995</v>
      </c>
      <c r="G125" s="110"/>
      <c r="H125" s="111"/>
      <c r="I125" s="111"/>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c r="AO125" s="112"/>
      <c r="AP125" s="112"/>
      <c r="AQ125" s="112"/>
      <c r="AR125" s="112"/>
      <c r="AS125" s="112"/>
      <c r="AT125" s="112"/>
      <c r="AU125" s="112"/>
      <c r="AV125" s="112"/>
      <c r="AW125" s="112"/>
      <c r="AX125" s="112"/>
      <c r="AY125" s="112"/>
      <c r="AZ125" s="112"/>
      <c r="BA125" s="112"/>
      <c r="BB125" s="112"/>
      <c r="BC125" s="112"/>
      <c r="BD125" s="112"/>
      <c r="BE125" s="112"/>
      <c r="BF125" s="112"/>
      <c r="BG125" s="112"/>
      <c r="BH125" s="112"/>
    </row>
    <row r="126" spans="1:60" s="113" customFormat="1" ht="30" customHeight="1" x14ac:dyDescent="0.25">
      <c r="A126" s="83">
        <v>45574</v>
      </c>
      <c r="B126" s="106" t="s">
        <v>112</v>
      </c>
      <c r="C126" s="107" t="s">
        <v>113</v>
      </c>
      <c r="D126" s="108"/>
      <c r="E126" s="109">
        <v>205225.65</v>
      </c>
      <c r="F126" s="86">
        <f t="shared" si="1"/>
        <v>13689718.969999995</v>
      </c>
      <c r="G126" s="110"/>
      <c r="H126" s="111"/>
      <c r="I126" s="111"/>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c r="AO126" s="112"/>
      <c r="AP126" s="112"/>
      <c r="AQ126" s="112"/>
      <c r="AR126" s="112"/>
      <c r="AS126" s="112"/>
      <c r="AT126" s="112"/>
      <c r="AU126" s="112"/>
      <c r="AV126" s="112"/>
      <c r="AW126" s="112"/>
      <c r="AX126" s="112"/>
      <c r="AY126" s="112"/>
      <c r="AZ126" s="112"/>
      <c r="BA126" s="112"/>
      <c r="BB126" s="112"/>
      <c r="BC126" s="112"/>
      <c r="BD126" s="112"/>
      <c r="BE126" s="112"/>
      <c r="BF126" s="112"/>
      <c r="BG126" s="112"/>
      <c r="BH126" s="112"/>
    </row>
    <row r="127" spans="1:60" s="113" customFormat="1" ht="29.25" customHeight="1" x14ac:dyDescent="0.25">
      <c r="A127" s="83">
        <v>45546</v>
      </c>
      <c r="B127" s="106">
        <v>50578</v>
      </c>
      <c r="C127" s="107" t="s">
        <v>98</v>
      </c>
      <c r="D127" s="108"/>
      <c r="E127" s="109">
        <v>0</v>
      </c>
      <c r="F127" s="86">
        <f t="shared" si="1"/>
        <v>13689718.969999995</v>
      </c>
      <c r="G127" s="110"/>
      <c r="H127" s="111"/>
      <c r="I127" s="111"/>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c r="AO127" s="112"/>
      <c r="AP127" s="112"/>
      <c r="AQ127" s="112"/>
      <c r="AR127" s="112"/>
      <c r="AS127" s="112"/>
      <c r="AT127" s="112"/>
      <c r="AU127" s="112"/>
      <c r="AV127" s="112"/>
      <c r="AW127" s="112"/>
      <c r="AX127" s="112"/>
      <c r="AY127" s="112"/>
      <c r="AZ127" s="112"/>
      <c r="BA127" s="112"/>
      <c r="BB127" s="112"/>
      <c r="BC127" s="112"/>
      <c r="BD127" s="112"/>
      <c r="BE127" s="112"/>
      <c r="BF127" s="112"/>
      <c r="BG127" s="112"/>
      <c r="BH127" s="112"/>
    </row>
    <row r="128" spans="1:60" s="113" customFormat="1" ht="40.5" customHeight="1" x14ac:dyDescent="0.25">
      <c r="A128" s="83">
        <v>45546</v>
      </c>
      <c r="B128" s="106" t="s">
        <v>114</v>
      </c>
      <c r="C128" s="107" t="s">
        <v>115</v>
      </c>
      <c r="D128" s="108"/>
      <c r="E128" s="109">
        <v>8910</v>
      </c>
      <c r="F128" s="86">
        <f t="shared" si="1"/>
        <v>13680808.969999995</v>
      </c>
      <c r="G128" s="110"/>
      <c r="H128" s="111"/>
      <c r="I128" s="111"/>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c r="AO128" s="112"/>
      <c r="AP128" s="112"/>
      <c r="AQ128" s="112"/>
      <c r="AR128" s="112"/>
      <c r="AS128" s="112"/>
      <c r="AT128" s="112"/>
      <c r="AU128" s="112"/>
      <c r="AV128" s="112"/>
      <c r="AW128" s="112"/>
      <c r="AX128" s="112"/>
      <c r="AY128" s="112"/>
      <c r="AZ128" s="112"/>
      <c r="BA128" s="112"/>
      <c r="BB128" s="112"/>
      <c r="BC128" s="112"/>
      <c r="BD128" s="112"/>
      <c r="BE128" s="112"/>
      <c r="BF128" s="112"/>
      <c r="BG128" s="112"/>
      <c r="BH128" s="112"/>
    </row>
    <row r="129" spans="1:60" s="113" customFormat="1" ht="39" customHeight="1" x14ac:dyDescent="0.25">
      <c r="A129" s="83">
        <v>45546</v>
      </c>
      <c r="B129" s="106" t="s">
        <v>116</v>
      </c>
      <c r="C129" s="107" t="s">
        <v>117</v>
      </c>
      <c r="D129" s="108"/>
      <c r="E129" s="109">
        <v>14040</v>
      </c>
      <c r="F129" s="86">
        <f t="shared" si="1"/>
        <v>13666768.969999995</v>
      </c>
      <c r="G129" s="110"/>
      <c r="H129" s="111"/>
      <c r="I129" s="111"/>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2"/>
      <c r="BA129" s="112"/>
      <c r="BB129" s="112"/>
      <c r="BC129" s="112"/>
      <c r="BD129" s="112"/>
      <c r="BE129" s="112"/>
      <c r="BF129" s="112"/>
      <c r="BG129" s="112"/>
      <c r="BH129" s="112"/>
    </row>
    <row r="130" spans="1:60" s="113" customFormat="1" ht="42" customHeight="1" x14ac:dyDescent="0.25">
      <c r="A130" s="83">
        <v>45546</v>
      </c>
      <c r="B130" s="106" t="s">
        <v>118</v>
      </c>
      <c r="C130" s="107" t="s">
        <v>119</v>
      </c>
      <c r="D130" s="108"/>
      <c r="E130" s="109">
        <v>10000.799999999999</v>
      </c>
      <c r="F130" s="86">
        <f t="shared" si="1"/>
        <v>13656768.169999994</v>
      </c>
      <c r="G130" s="110"/>
      <c r="H130" s="111"/>
      <c r="I130" s="111"/>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c r="AO130" s="112"/>
      <c r="AP130" s="112"/>
      <c r="AQ130" s="112"/>
      <c r="AR130" s="112"/>
      <c r="AS130" s="112"/>
      <c r="AT130" s="112"/>
      <c r="AU130" s="112"/>
      <c r="AV130" s="112"/>
      <c r="AW130" s="112"/>
      <c r="AX130" s="112"/>
      <c r="AY130" s="112"/>
      <c r="AZ130" s="112"/>
      <c r="BA130" s="112"/>
      <c r="BB130" s="112"/>
      <c r="BC130" s="112"/>
      <c r="BD130" s="112"/>
      <c r="BE130" s="112"/>
      <c r="BF130" s="112"/>
      <c r="BG130" s="112"/>
      <c r="BH130" s="112"/>
    </row>
    <row r="131" spans="1:60" s="113" customFormat="1" ht="41.25" customHeight="1" x14ac:dyDescent="0.25">
      <c r="A131" s="83">
        <v>45546</v>
      </c>
      <c r="B131" s="106" t="s">
        <v>120</v>
      </c>
      <c r="C131" s="107" t="s">
        <v>121</v>
      </c>
      <c r="D131" s="108"/>
      <c r="E131" s="109">
        <v>20000.009999999998</v>
      </c>
      <c r="F131" s="86">
        <f t="shared" si="1"/>
        <v>13636768.159999995</v>
      </c>
      <c r="G131" s="110"/>
      <c r="H131" s="111"/>
      <c r="I131" s="111"/>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c r="AO131" s="112"/>
      <c r="AP131" s="112"/>
      <c r="AQ131" s="112"/>
      <c r="AR131" s="112"/>
      <c r="AS131" s="112"/>
      <c r="AT131" s="112"/>
      <c r="AU131" s="112"/>
      <c r="AV131" s="112"/>
      <c r="AW131" s="112"/>
      <c r="AX131" s="112"/>
      <c r="AY131" s="112"/>
      <c r="AZ131" s="112"/>
      <c r="BA131" s="112"/>
      <c r="BB131" s="112"/>
      <c r="BC131" s="112"/>
      <c r="BD131" s="112"/>
      <c r="BE131" s="112"/>
      <c r="BF131" s="112"/>
      <c r="BG131" s="112"/>
      <c r="BH131" s="112"/>
    </row>
    <row r="132" spans="1:60" s="113" customFormat="1" ht="43.5" customHeight="1" x14ac:dyDescent="0.25">
      <c r="A132" s="83">
        <v>45546</v>
      </c>
      <c r="B132" s="106" t="s">
        <v>122</v>
      </c>
      <c r="C132" s="107" t="s">
        <v>123</v>
      </c>
      <c r="D132" s="108"/>
      <c r="E132" s="109">
        <v>4500</v>
      </c>
      <c r="F132" s="86">
        <f t="shared" si="1"/>
        <v>13632268.159999995</v>
      </c>
      <c r="G132" s="110"/>
      <c r="H132" s="111"/>
      <c r="I132" s="111"/>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c r="AO132" s="112"/>
      <c r="AP132" s="112"/>
      <c r="AQ132" s="112"/>
      <c r="AR132" s="112"/>
      <c r="AS132" s="112"/>
      <c r="AT132" s="112"/>
      <c r="AU132" s="112"/>
      <c r="AV132" s="112"/>
      <c r="AW132" s="112"/>
      <c r="AX132" s="112"/>
      <c r="AY132" s="112"/>
      <c r="AZ132" s="112"/>
      <c r="BA132" s="112"/>
      <c r="BB132" s="112"/>
      <c r="BC132" s="112"/>
      <c r="BD132" s="112"/>
      <c r="BE132" s="112"/>
      <c r="BF132" s="112"/>
      <c r="BG132" s="112"/>
      <c r="BH132" s="112"/>
    </row>
    <row r="133" spans="1:60" s="113" customFormat="1" ht="33" customHeight="1" x14ac:dyDescent="0.25">
      <c r="A133" s="83">
        <v>45546</v>
      </c>
      <c r="B133" s="106" t="s">
        <v>124</v>
      </c>
      <c r="C133" s="107" t="s">
        <v>125</v>
      </c>
      <c r="D133" s="108"/>
      <c r="E133" s="109">
        <v>239731.35</v>
      </c>
      <c r="F133" s="86">
        <f t="shared" si="1"/>
        <v>13392536.809999995</v>
      </c>
      <c r="G133" s="110"/>
      <c r="H133" s="111"/>
      <c r="I133" s="111"/>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c r="AO133" s="112"/>
      <c r="AP133" s="112"/>
      <c r="AQ133" s="112"/>
      <c r="AR133" s="112"/>
      <c r="AS133" s="112"/>
      <c r="AT133" s="112"/>
      <c r="AU133" s="112"/>
      <c r="AV133" s="112"/>
      <c r="AW133" s="112"/>
      <c r="AX133" s="112"/>
      <c r="AY133" s="112"/>
      <c r="AZ133" s="112"/>
      <c r="BA133" s="112"/>
      <c r="BB133" s="112"/>
      <c r="BC133" s="112"/>
      <c r="BD133" s="112"/>
      <c r="BE133" s="112"/>
      <c r="BF133" s="112"/>
      <c r="BG133" s="112"/>
      <c r="BH133" s="112"/>
    </row>
    <row r="134" spans="1:60" s="113" customFormat="1" ht="41.25" customHeight="1" x14ac:dyDescent="0.25">
      <c r="A134" s="83">
        <v>45546</v>
      </c>
      <c r="B134" s="106" t="s">
        <v>126</v>
      </c>
      <c r="C134" s="107" t="s">
        <v>127</v>
      </c>
      <c r="D134" s="108"/>
      <c r="E134" s="109">
        <v>40000.01</v>
      </c>
      <c r="F134" s="86">
        <f t="shared" si="1"/>
        <v>13352536.799999995</v>
      </c>
      <c r="G134" s="110"/>
      <c r="H134" s="111"/>
      <c r="I134" s="111"/>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c r="AO134" s="112"/>
      <c r="AP134" s="112"/>
      <c r="AQ134" s="112"/>
      <c r="AR134" s="112"/>
      <c r="AS134" s="112"/>
      <c r="AT134" s="112"/>
      <c r="AU134" s="112"/>
      <c r="AV134" s="112"/>
      <c r="AW134" s="112"/>
      <c r="AX134" s="112"/>
      <c r="AY134" s="112"/>
      <c r="AZ134" s="112"/>
      <c r="BA134" s="112"/>
      <c r="BB134" s="112"/>
      <c r="BC134" s="112"/>
      <c r="BD134" s="112"/>
      <c r="BE134" s="112"/>
      <c r="BF134" s="112"/>
      <c r="BG134" s="112"/>
      <c r="BH134" s="112"/>
    </row>
    <row r="135" spans="1:60" s="113" customFormat="1" ht="40.5" customHeight="1" x14ac:dyDescent="0.25">
      <c r="A135" s="83">
        <v>45546</v>
      </c>
      <c r="B135" s="106" t="s">
        <v>128</v>
      </c>
      <c r="C135" s="107" t="s">
        <v>129</v>
      </c>
      <c r="D135" s="108"/>
      <c r="E135" s="109">
        <v>11700</v>
      </c>
      <c r="F135" s="86">
        <f t="shared" si="1"/>
        <v>13340836.799999995</v>
      </c>
      <c r="G135" s="110"/>
      <c r="H135" s="111"/>
      <c r="I135" s="111"/>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c r="AO135" s="112"/>
      <c r="AP135" s="112"/>
      <c r="AQ135" s="112"/>
      <c r="AR135" s="112"/>
      <c r="AS135" s="112"/>
      <c r="AT135" s="112"/>
      <c r="AU135" s="112"/>
      <c r="AV135" s="112"/>
      <c r="AW135" s="112"/>
      <c r="AX135" s="112"/>
      <c r="AY135" s="112"/>
      <c r="AZ135" s="112"/>
      <c r="BA135" s="112"/>
      <c r="BB135" s="112"/>
      <c r="BC135" s="112"/>
      <c r="BD135" s="112"/>
      <c r="BE135" s="112"/>
      <c r="BF135" s="112"/>
      <c r="BG135" s="112"/>
      <c r="BH135" s="112"/>
    </row>
    <row r="136" spans="1:60" s="113" customFormat="1" ht="44.25" customHeight="1" x14ac:dyDescent="0.25">
      <c r="A136" s="83">
        <v>45546</v>
      </c>
      <c r="B136" s="106" t="s">
        <v>130</v>
      </c>
      <c r="C136" s="107" t="s">
        <v>131</v>
      </c>
      <c r="D136" s="108"/>
      <c r="E136" s="109">
        <v>18000</v>
      </c>
      <c r="F136" s="86">
        <f t="shared" si="1"/>
        <v>13322836.799999995</v>
      </c>
      <c r="G136" s="110"/>
      <c r="H136" s="111"/>
      <c r="I136" s="111"/>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c r="AO136" s="112"/>
      <c r="AP136" s="112"/>
      <c r="AQ136" s="112"/>
      <c r="AR136" s="112"/>
      <c r="AS136" s="112"/>
      <c r="AT136" s="112"/>
      <c r="AU136" s="112"/>
      <c r="AV136" s="112"/>
      <c r="AW136" s="112"/>
      <c r="AX136" s="112"/>
      <c r="AY136" s="112"/>
      <c r="AZ136" s="112"/>
      <c r="BA136" s="112"/>
      <c r="BB136" s="112"/>
      <c r="BC136" s="112"/>
      <c r="BD136" s="112"/>
      <c r="BE136" s="112"/>
      <c r="BF136" s="112"/>
      <c r="BG136" s="112"/>
      <c r="BH136" s="112"/>
    </row>
    <row r="137" spans="1:60" s="113" customFormat="1" ht="39" customHeight="1" x14ac:dyDescent="0.25">
      <c r="A137" s="83">
        <v>45546</v>
      </c>
      <c r="B137" s="106" t="s">
        <v>132</v>
      </c>
      <c r="C137" s="107" t="s">
        <v>133</v>
      </c>
      <c r="D137" s="108"/>
      <c r="E137" s="109">
        <v>20070</v>
      </c>
      <c r="F137" s="86">
        <f t="shared" si="1"/>
        <v>13302766.799999995</v>
      </c>
      <c r="G137" s="110"/>
      <c r="H137" s="111"/>
      <c r="I137" s="111"/>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c r="AO137" s="112"/>
      <c r="AP137" s="112"/>
      <c r="AQ137" s="112"/>
      <c r="AR137" s="112"/>
      <c r="AS137" s="112"/>
      <c r="AT137" s="112"/>
      <c r="AU137" s="112"/>
      <c r="AV137" s="112"/>
      <c r="AW137" s="112"/>
      <c r="AX137" s="112"/>
      <c r="AY137" s="112"/>
      <c r="AZ137" s="112"/>
      <c r="BA137" s="112"/>
      <c r="BB137" s="112"/>
      <c r="BC137" s="112"/>
      <c r="BD137" s="112"/>
      <c r="BE137" s="112"/>
      <c r="BF137" s="112"/>
      <c r="BG137" s="112"/>
      <c r="BH137" s="112"/>
    </row>
    <row r="138" spans="1:60" s="113" customFormat="1" ht="30.75" customHeight="1" x14ac:dyDescent="0.25">
      <c r="A138" s="83">
        <v>45580</v>
      </c>
      <c r="B138" s="106" t="s">
        <v>134</v>
      </c>
      <c r="C138" s="107" t="s">
        <v>135</v>
      </c>
      <c r="D138" s="108"/>
      <c r="E138" s="109">
        <v>104043.16</v>
      </c>
      <c r="F138" s="86">
        <f t="shared" si="1"/>
        <v>13198723.639999995</v>
      </c>
      <c r="G138" s="110"/>
      <c r="H138" s="111"/>
      <c r="I138" s="111"/>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c r="AO138" s="112"/>
      <c r="AP138" s="112"/>
      <c r="AQ138" s="112"/>
      <c r="AR138" s="112"/>
      <c r="AS138" s="112"/>
      <c r="AT138" s="112"/>
      <c r="AU138" s="112"/>
      <c r="AV138" s="112"/>
      <c r="AW138" s="112"/>
      <c r="AX138" s="112"/>
      <c r="AY138" s="112"/>
      <c r="AZ138" s="112"/>
      <c r="BA138" s="112"/>
      <c r="BB138" s="112"/>
      <c r="BC138" s="112"/>
      <c r="BD138" s="112"/>
      <c r="BE138" s="112"/>
      <c r="BF138" s="112"/>
      <c r="BG138" s="112"/>
      <c r="BH138" s="112"/>
    </row>
    <row r="139" spans="1:60" s="113" customFormat="1" ht="39" customHeight="1" x14ac:dyDescent="0.25">
      <c r="A139" s="83">
        <v>45580</v>
      </c>
      <c r="B139" s="106" t="s">
        <v>136</v>
      </c>
      <c r="C139" s="107" t="s">
        <v>137</v>
      </c>
      <c r="D139" s="108"/>
      <c r="E139" s="109">
        <v>100497.74</v>
      </c>
      <c r="F139" s="86">
        <f t="shared" si="1"/>
        <v>13098225.899999995</v>
      </c>
      <c r="G139" s="110"/>
      <c r="H139" s="111"/>
      <c r="I139" s="111"/>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c r="AO139" s="112"/>
      <c r="AP139" s="112"/>
      <c r="AQ139" s="112"/>
      <c r="AR139" s="112"/>
      <c r="AS139" s="112"/>
      <c r="AT139" s="112"/>
      <c r="AU139" s="112"/>
      <c r="AV139" s="112"/>
      <c r="AW139" s="112"/>
      <c r="AX139" s="112"/>
      <c r="AY139" s="112"/>
      <c r="AZ139" s="112"/>
      <c r="BA139" s="112"/>
      <c r="BB139" s="112"/>
      <c r="BC139" s="112"/>
      <c r="BD139" s="112"/>
      <c r="BE139" s="112"/>
      <c r="BF139" s="112"/>
      <c r="BG139" s="112"/>
      <c r="BH139" s="112"/>
    </row>
    <row r="140" spans="1:60" s="113" customFormat="1" ht="28.5" customHeight="1" x14ac:dyDescent="0.25">
      <c r="A140" s="83">
        <v>45580</v>
      </c>
      <c r="B140" s="106" t="s">
        <v>138</v>
      </c>
      <c r="C140" s="107" t="s">
        <v>139</v>
      </c>
      <c r="D140" s="114"/>
      <c r="E140" s="109">
        <v>11137.85</v>
      </c>
      <c r="F140" s="86">
        <f t="shared" si="1"/>
        <v>13087088.049999995</v>
      </c>
      <c r="G140" s="110"/>
      <c r="H140" s="111"/>
      <c r="I140" s="111"/>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c r="AO140" s="112"/>
      <c r="AP140" s="112"/>
      <c r="AQ140" s="112"/>
      <c r="AR140" s="112"/>
      <c r="AS140" s="112"/>
      <c r="AT140" s="112"/>
      <c r="AU140" s="112"/>
      <c r="AV140" s="112"/>
      <c r="AW140" s="112"/>
      <c r="AX140" s="112"/>
      <c r="AY140" s="112"/>
      <c r="AZ140" s="112"/>
      <c r="BA140" s="112"/>
      <c r="BB140" s="112"/>
      <c r="BC140" s="112"/>
      <c r="BD140" s="112"/>
      <c r="BE140" s="112"/>
      <c r="BF140" s="112"/>
      <c r="BG140" s="112"/>
      <c r="BH140" s="112"/>
    </row>
    <row r="141" spans="1:60" s="113" customFormat="1" ht="51" customHeight="1" x14ac:dyDescent="0.25">
      <c r="A141" s="83">
        <v>45580</v>
      </c>
      <c r="B141" s="106" t="s">
        <v>140</v>
      </c>
      <c r="C141" s="107" t="s">
        <v>141</v>
      </c>
      <c r="D141" s="114"/>
      <c r="E141" s="109">
        <v>36000</v>
      </c>
      <c r="F141" s="86">
        <f t="shared" si="1"/>
        <v>13051088.049999995</v>
      </c>
      <c r="G141" s="110"/>
      <c r="H141" s="111"/>
      <c r="I141" s="111"/>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c r="AO141" s="112"/>
      <c r="AP141" s="112"/>
      <c r="AQ141" s="112"/>
      <c r="AR141" s="112"/>
      <c r="AS141" s="112"/>
      <c r="AT141" s="112"/>
      <c r="AU141" s="112"/>
      <c r="AV141" s="112"/>
      <c r="AW141" s="112"/>
      <c r="AX141" s="112"/>
      <c r="AY141" s="112"/>
      <c r="AZ141" s="112"/>
      <c r="BA141" s="112"/>
      <c r="BB141" s="112"/>
      <c r="BC141" s="112"/>
      <c r="BD141" s="112"/>
      <c r="BE141" s="112"/>
      <c r="BF141" s="112"/>
      <c r="BG141" s="112"/>
      <c r="BH141" s="112"/>
    </row>
    <row r="142" spans="1:60" s="118" customFormat="1" ht="28.5" customHeight="1" x14ac:dyDescent="0.25">
      <c r="A142" s="83">
        <v>45580</v>
      </c>
      <c r="B142" s="106" t="s">
        <v>142</v>
      </c>
      <c r="C142" s="107" t="s">
        <v>143</v>
      </c>
      <c r="D142" s="115"/>
      <c r="E142" s="109">
        <v>179950.42</v>
      </c>
      <c r="F142" s="86">
        <f t="shared" si="1"/>
        <v>12871137.629999995</v>
      </c>
      <c r="G142" s="116"/>
      <c r="H142" s="117"/>
      <c r="I142" s="117"/>
      <c r="J142" s="116"/>
      <c r="K142" s="116"/>
      <c r="L142" s="116"/>
      <c r="M142" s="116"/>
      <c r="N142" s="116"/>
      <c r="O142" s="116"/>
      <c r="P142" s="116"/>
      <c r="Q142" s="116"/>
      <c r="R142" s="116"/>
      <c r="S142" s="116"/>
      <c r="T142" s="116"/>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row>
    <row r="143" spans="1:60" s="118" customFormat="1" ht="39.75" customHeight="1" x14ac:dyDescent="0.25">
      <c r="A143" s="83">
        <v>45580</v>
      </c>
      <c r="B143" s="106" t="s">
        <v>144</v>
      </c>
      <c r="C143" s="107" t="s">
        <v>145</v>
      </c>
      <c r="D143" s="115"/>
      <c r="E143" s="109">
        <v>271163.25</v>
      </c>
      <c r="F143" s="86">
        <f t="shared" si="1"/>
        <v>12599974.379999995</v>
      </c>
      <c r="G143" s="116"/>
      <c r="H143" s="117"/>
      <c r="I143" s="117"/>
      <c r="J143" s="116"/>
      <c r="K143" s="116"/>
      <c r="L143" s="116"/>
      <c r="M143" s="116"/>
      <c r="N143" s="116"/>
      <c r="O143" s="116"/>
      <c r="P143" s="116"/>
      <c r="Q143" s="116"/>
      <c r="R143" s="116"/>
      <c r="S143" s="116"/>
      <c r="T143" s="116"/>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6"/>
      <c r="BC143" s="116"/>
      <c r="BD143" s="116"/>
      <c r="BE143" s="116"/>
      <c r="BF143" s="116"/>
      <c r="BG143" s="116"/>
      <c r="BH143" s="116"/>
    </row>
    <row r="144" spans="1:60" s="118" customFormat="1" ht="39" customHeight="1" x14ac:dyDescent="0.25">
      <c r="A144" s="83">
        <v>45580</v>
      </c>
      <c r="B144" s="106" t="s">
        <v>146</v>
      </c>
      <c r="C144" s="107" t="s">
        <v>147</v>
      </c>
      <c r="D144" s="115"/>
      <c r="E144" s="109">
        <v>20000.009999999998</v>
      </c>
      <c r="F144" s="86">
        <f t="shared" si="1"/>
        <v>12579974.369999995</v>
      </c>
      <c r="G144" s="116"/>
      <c r="H144" s="117"/>
      <c r="I144" s="117"/>
      <c r="J144" s="116"/>
      <c r="K144" s="116"/>
      <c r="L144" s="116"/>
      <c r="M144" s="116"/>
      <c r="N144" s="116"/>
      <c r="O144" s="116"/>
      <c r="P144" s="116"/>
      <c r="Q144" s="116"/>
      <c r="R144" s="116"/>
      <c r="S144" s="116"/>
      <c r="T144" s="116"/>
      <c r="U144" s="116"/>
      <c r="V144" s="116"/>
      <c r="W144" s="116"/>
      <c r="X144" s="116"/>
      <c r="Y144" s="116"/>
      <c r="Z144" s="116"/>
      <c r="AA144" s="116"/>
      <c r="AB144" s="116"/>
      <c r="AC144" s="116"/>
      <c r="AD144" s="116"/>
      <c r="AE144" s="116"/>
      <c r="AF144" s="116"/>
      <c r="AG144" s="116"/>
      <c r="AH144" s="116"/>
      <c r="AI144" s="116"/>
      <c r="AJ144" s="116"/>
      <c r="AK144" s="116"/>
      <c r="AL144" s="116"/>
      <c r="AM144" s="116"/>
      <c r="AN144" s="116"/>
      <c r="AO144" s="116"/>
      <c r="AP144" s="116"/>
      <c r="AQ144" s="116"/>
      <c r="AR144" s="116"/>
      <c r="AS144" s="116"/>
      <c r="AT144" s="116"/>
      <c r="AU144" s="116"/>
      <c r="AV144" s="116"/>
      <c r="AW144" s="116"/>
      <c r="AX144" s="116"/>
      <c r="AY144" s="116"/>
      <c r="AZ144" s="116"/>
      <c r="BA144" s="116"/>
      <c r="BB144" s="116"/>
      <c r="BC144" s="116"/>
      <c r="BD144" s="116"/>
      <c r="BE144" s="116"/>
      <c r="BF144" s="116"/>
      <c r="BG144" s="116"/>
      <c r="BH144" s="116"/>
    </row>
    <row r="145" spans="1:60" s="118" customFormat="1" ht="37.5" customHeight="1" x14ac:dyDescent="0.25">
      <c r="A145" s="83">
        <v>45580</v>
      </c>
      <c r="B145" s="106" t="s">
        <v>148</v>
      </c>
      <c r="C145" s="107" t="s">
        <v>149</v>
      </c>
      <c r="D145" s="115"/>
      <c r="E145" s="109">
        <v>45522.879999999997</v>
      </c>
      <c r="F145" s="86">
        <f t="shared" si="1"/>
        <v>12534451.489999995</v>
      </c>
      <c r="G145" s="116"/>
      <c r="H145" s="117"/>
      <c r="I145" s="117"/>
      <c r="J145" s="116"/>
      <c r="K145" s="116"/>
      <c r="L145" s="116"/>
      <c r="M145" s="116"/>
      <c r="N145" s="116"/>
      <c r="O145" s="116"/>
      <c r="P145" s="116"/>
      <c r="Q145" s="116"/>
      <c r="R145" s="116"/>
      <c r="S145" s="116"/>
      <c r="T145" s="116"/>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c r="AU145" s="116"/>
      <c r="AV145" s="116"/>
      <c r="AW145" s="116"/>
      <c r="AX145" s="116"/>
      <c r="AY145" s="116"/>
      <c r="AZ145" s="116"/>
      <c r="BA145" s="116"/>
      <c r="BB145" s="116"/>
      <c r="BC145" s="116"/>
      <c r="BD145" s="116"/>
      <c r="BE145" s="116"/>
      <c r="BF145" s="116"/>
      <c r="BG145" s="116"/>
      <c r="BH145" s="116"/>
    </row>
    <row r="146" spans="1:60" s="113" customFormat="1" ht="48.75" customHeight="1" x14ac:dyDescent="0.25">
      <c r="A146" s="83">
        <v>45580</v>
      </c>
      <c r="B146" s="106" t="s">
        <v>150</v>
      </c>
      <c r="C146" s="107" t="s">
        <v>151</v>
      </c>
      <c r="D146" s="108"/>
      <c r="E146" s="109">
        <v>50400</v>
      </c>
      <c r="F146" s="86">
        <f t="shared" si="1"/>
        <v>12484051.489999995</v>
      </c>
      <c r="G146" s="112"/>
      <c r="H146" s="111"/>
      <c r="I146" s="111"/>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c r="AO146" s="112"/>
      <c r="AP146" s="112"/>
      <c r="AQ146" s="112"/>
      <c r="AR146" s="112"/>
      <c r="AS146" s="112"/>
      <c r="AT146" s="112"/>
      <c r="AU146" s="112"/>
      <c r="AV146" s="112"/>
      <c r="AW146" s="112"/>
      <c r="AX146" s="112"/>
      <c r="AY146" s="112"/>
      <c r="AZ146" s="112"/>
      <c r="BA146" s="112"/>
      <c r="BB146" s="112"/>
      <c r="BC146" s="112"/>
      <c r="BD146" s="112"/>
      <c r="BE146" s="112"/>
      <c r="BF146" s="112"/>
      <c r="BG146" s="112"/>
      <c r="BH146" s="112"/>
    </row>
    <row r="147" spans="1:60" s="113" customFormat="1" ht="50.25" customHeight="1" x14ac:dyDescent="0.25">
      <c r="A147" s="83">
        <v>45580</v>
      </c>
      <c r="B147" s="106" t="s">
        <v>152</v>
      </c>
      <c r="C147" s="107" t="s">
        <v>153</v>
      </c>
      <c r="D147" s="108"/>
      <c r="E147" s="109">
        <v>9000</v>
      </c>
      <c r="F147" s="86">
        <f t="shared" si="1"/>
        <v>12475051.489999995</v>
      </c>
      <c r="G147" s="112"/>
      <c r="H147" s="111"/>
      <c r="I147" s="111"/>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c r="AO147" s="112"/>
      <c r="AP147" s="112"/>
      <c r="AQ147" s="112"/>
      <c r="AR147" s="112"/>
      <c r="AS147" s="112"/>
      <c r="AT147" s="112"/>
      <c r="AU147" s="112"/>
      <c r="AV147" s="112"/>
      <c r="AW147" s="112"/>
      <c r="AX147" s="112"/>
      <c r="AY147" s="112"/>
      <c r="AZ147" s="112"/>
      <c r="BA147" s="112"/>
      <c r="BB147" s="112"/>
      <c r="BC147" s="112"/>
      <c r="BD147" s="112"/>
      <c r="BE147" s="112"/>
      <c r="BF147" s="112"/>
      <c r="BG147" s="112"/>
      <c r="BH147" s="112"/>
    </row>
    <row r="148" spans="1:60" s="113" customFormat="1" ht="48.75" customHeight="1" x14ac:dyDescent="0.25">
      <c r="A148" s="83">
        <v>45580</v>
      </c>
      <c r="B148" s="106" t="s">
        <v>154</v>
      </c>
      <c r="C148" s="107" t="s">
        <v>155</v>
      </c>
      <c r="D148" s="108"/>
      <c r="E148" s="109">
        <v>15000.3</v>
      </c>
      <c r="F148" s="86">
        <f t="shared" si="1"/>
        <v>12460051.189999994</v>
      </c>
      <c r="G148" s="112"/>
      <c r="H148" s="111"/>
      <c r="I148" s="111"/>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c r="AO148" s="112"/>
      <c r="AP148" s="112"/>
      <c r="AQ148" s="112"/>
      <c r="AR148" s="112"/>
      <c r="AS148" s="112"/>
      <c r="AT148" s="112"/>
      <c r="AU148" s="112"/>
      <c r="AV148" s="112"/>
      <c r="AW148" s="112"/>
      <c r="AX148" s="112"/>
      <c r="AY148" s="112"/>
      <c r="AZ148" s="112"/>
      <c r="BA148" s="112"/>
      <c r="BB148" s="112"/>
      <c r="BC148" s="112"/>
      <c r="BD148" s="112"/>
      <c r="BE148" s="112"/>
      <c r="BF148" s="112"/>
      <c r="BG148" s="112"/>
      <c r="BH148" s="112"/>
    </row>
    <row r="149" spans="1:60" s="113" customFormat="1" ht="29.25" customHeight="1" x14ac:dyDescent="0.25">
      <c r="A149" s="119">
        <v>45581</v>
      </c>
      <c r="B149" s="106" t="s">
        <v>156</v>
      </c>
      <c r="C149" s="107" t="s">
        <v>157</v>
      </c>
      <c r="D149" s="114"/>
      <c r="E149" s="109">
        <v>29314</v>
      </c>
      <c r="F149" s="86">
        <f t="shared" si="1"/>
        <v>12430737.189999994</v>
      </c>
      <c r="G149" s="112"/>
      <c r="H149" s="111"/>
      <c r="I149" s="111"/>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c r="AO149" s="112"/>
      <c r="AP149" s="112"/>
      <c r="AQ149" s="112"/>
      <c r="AR149" s="112"/>
      <c r="AS149" s="112"/>
      <c r="AT149" s="112"/>
      <c r="AU149" s="112"/>
      <c r="AV149" s="112"/>
      <c r="AW149" s="112"/>
      <c r="AX149" s="112"/>
      <c r="AY149" s="112"/>
      <c r="AZ149" s="112"/>
      <c r="BA149" s="112"/>
      <c r="BB149" s="112"/>
      <c r="BC149" s="112"/>
      <c r="BD149" s="112"/>
      <c r="BE149" s="112"/>
      <c r="BF149" s="112"/>
      <c r="BG149" s="112"/>
      <c r="BH149" s="112"/>
    </row>
    <row r="150" spans="1:60" s="113" customFormat="1" ht="24.75" customHeight="1" x14ac:dyDescent="0.25">
      <c r="A150" s="119">
        <v>45582</v>
      </c>
      <c r="B150" s="106">
        <v>50594</v>
      </c>
      <c r="C150" s="107" t="s">
        <v>98</v>
      </c>
      <c r="D150" s="108"/>
      <c r="E150" s="109">
        <v>0</v>
      </c>
      <c r="F150" s="86">
        <f t="shared" si="1"/>
        <v>12430737.189999994</v>
      </c>
      <c r="G150" s="112"/>
      <c r="H150" s="111"/>
      <c r="I150" s="111"/>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c r="AO150" s="112"/>
      <c r="AP150" s="112"/>
      <c r="AQ150" s="112"/>
      <c r="AR150" s="112"/>
      <c r="AS150" s="112"/>
      <c r="AT150" s="112"/>
      <c r="AU150" s="112"/>
      <c r="AV150" s="112"/>
      <c r="AW150" s="112"/>
      <c r="AX150" s="112"/>
      <c r="AY150" s="112"/>
      <c r="AZ150" s="112"/>
      <c r="BA150" s="112"/>
      <c r="BB150" s="112"/>
      <c r="BC150" s="112"/>
      <c r="BD150" s="112"/>
      <c r="BE150" s="112"/>
      <c r="BF150" s="112"/>
      <c r="BG150" s="112"/>
      <c r="BH150" s="112"/>
    </row>
    <row r="151" spans="1:60" s="113" customFormat="1" ht="30" customHeight="1" x14ac:dyDescent="0.25">
      <c r="A151" s="119">
        <v>45583</v>
      </c>
      <c r="B151" s="106" t="s">
        <v>158</v>
      </c>
      <c r="C151" s="107" t="s">
        <v>159</v>
      </c>
      <c r="D151" s="114"/>
      <c r="E151" s="109">
        <v>11302.14</v>
      </c>
      <c r="F151" s="86">
        <f t="shared" si="1"/>
        <v>12419435.049999993</v>
      </c>
      <c r="G151" s="112"/>
      <c r="H151" s="111"/>
      <c r="I151" s="111"/>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c r="AO151" s="112"/>
      <c r="AP151" s="112"/>
      <c r="AQ151" s="112"/>
      <c r="AR151" s="112"/>
      <c r="AS151" s="112"/>
      <c r="AT151" s="112"/>
      <c r="AU151" s="112"/>
      <c r="AV151" s="112"/>
      <c r="AW151" s="112"/>
      <c r="AX151" s="112"/>
      <c r="AY151" s="112"/>
      <c r="AZ151" s="112"/>
      <c r="BA151" s="112"/>
      <c r="BB151" s="112"/>
      <c r="BC151" s="112"/>
      <c r="BD151" s="112"/>
      <c r="BE151" s="112"/>
      <c r="BF151" s="112"/>
      <c r="BG151" s="112"/>
      <c r="BH151" s="112"/>
    </row>
    <row r="152" spans="1:60" s="113" customFormat="1" ht="27.75" customHeight="1" x14ac:dyDescent="0.25">
      <c r="A152" s="119">
        <v>45583</v>
      </c>
      <c r="B152" s="106" t="s">
        <v>160</v>
      </c>
      <c r="C152" s="107" t="s">
        <v>161</v>
      </c>
      <c r="D152" s="114"/>
      <c r="E152" s="109">
        <v>2037.68</v>
      </c>
      <c r="F152" s="86">
        <f t="shared" si="1"/>
        <v>12417397.369999994</v>
      </c>
      <c r="G152" s="112"/>
      <c r="H152" s="111"/>
      <c r="I152" s="111"/>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c r="AO152" s="112"/>
      <c r="AP152" s="112"/>
      <c r="AQ152" s="112"/>
      <c r="AR152" s="112"/>
      <c r="AS152" s="112"/>
      <c r="AT152" s="112"/>
      <c r="AU152" s="112"/>
      <c r="AV152" s="112"/>
      <c r="AW152" s="112"/>
      <c r="AX152" s="112"/>
      <c r="AY152" s="112"/>
      <c r="AZ152" s="112"/>
      <c r="BA152" s="112"/>
      <c r="BB152" s="112"/>
      <c r="BC152" s="112"/>
      <c r="BD152" s="112"/>
      <c r="BE152" s="112"/>
      <c r="BF152" s="112"/>
      <c r="BG152" s="112"/>
      <c r="BH152" s="112"/>
    </row>
    <row r="153" spans="1:60" s="113" customFormat="1" ht="27.75" customHeight="1" x14ac:dyDescent="0.25">
      <c r="A153" s="119">
        <v>45583</v>
      </c>
      <c r="B153" s="106" t="s">
        <v>162</v>
      </c>
      <c r="C153" s="107" t="s">
        <v>163</v>
      </c>
      <c r="D153" s="108"/>
      <c r="E153" s="109">
        <v>59473.04</v>
      </c>
      <c r="F153" s="86">
        <f t="shared" si="1"/>
        <v>12357924.329999994</v>
      </c>
      <c r="G153" s="112"/>
      <c r="H153" s="111"/>
      <c r="I153" s="111"/>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c r="AO153" s="112"/>
      <c r="AP153" s="112"/>
      <c r="AQ153" s="112"/>
      <c r="AR153" s="112"/>
      <c r="AS153" s="112"/>
      <c r="AT153" s="112"/>
      <c r="AU153" s="112"/>
      <c r="AV153" s="112"/>
      <c r="AW153" s="112"/>
      <c r="AX153" s="112"/>
      <c r="AY153" s="112"/>
      <c r="AZ153" s="112"/>
      <c r="BA153" s="112"/>
      <c r="BB153" s="112"/>
      <c r="BC153" s="112"/>
      <c r="BD153" s="112"/>
      <c r="BE153" s="112"/>
      <c r="BF153" s="112"/>
      <c r="BG153" s="112"/>
      <c r="BH153" s="112"/>
    </row>
    <row r="154" spans="1:60" s="113" customFormat="1" ht="29.25" customHeight="1" x14ac:dyDescent="0.25">
      <c r="A154" s="119">
        <v>45583</v>
      </c>
      <c r="B154" s="106" t="s">
        <v>164</v>
      </c>
      <c r="C154" s="107" t="s">
        <v>165</v>
      </c>
      <c r="D154" s="108"/>
      <c r="E154" s="109">
        <v>59104.84</v>
      </c>
      <c r="F154" s="86">
        <f t="shared" si="1"/>
        <v>12298819.489999995</v>
      </c>
      <c r="G154" s="112"/>
      <c r="H154" s="111"/>
      <c r="I154" s="111"/>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c r="AO154" s="112"/>
      <c r="AP154" s="112"/>
      <c r="AQ154" s="112"/>
      <c r="AR154" s="112"/>
      <c r="AS154" s="112"/>
      <c r="AT154" s="112"/>
      <c r="AU154" s="112"/>
      <c r="AV154" s="112"/>
      <c r="AW154" s="112"/>
      <c r="AX154" s="112"/>
      <c r="AY154" s="112"/>
      <c r="AZ154" s="112"/>
      <c r="BA154" s="112"/>
      <c r="BB154" s="112"/>
      <c r="BC154" s="112"/>
      <c r="BD154" s="112"/>
      <c r="BE154" s="112"/>
      <c r="BF154" s="112"/>
      <c r="BG154" s="112"/>
      <c r="BH154" s="112"/>
    </row>
    <row r="155" spans="1:60" s="113" customFormat="1" ht="42" customHeight="1" x14ac:dyDescent="0.25">
      <c r="A155" s="119">
        <v>45583</v>
      </c>
      <c r="B155" s="106" t="s">
        <v>166</v>
      </c>
      <c r="C155" s="107" t="s">
        <v>167</v>
      </c>
      <c r="D155" s="108"/>
      <c r="E155" s="109">
        <v>479468.78</v>
      </c>
      <c r="F155" s="86">
        <f t="shared" si="1"/>
        <v>11819350.709999995</v>
      </c>
      <c r="G155" s="112"/>
      <c r="H155" s="111"/>
      <c r="I155" s="111"/>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c r="AO155" s="112"/>
      <c r="AP155" s="112"/>
      <c r="AQ155" s="112"/>
      <c r="AR155" s="112"/>
      <c r="AS155" s="112"/>
      <c r="AT155" s="112"/>
      <c r="AU155" s="112"/>
      <c r="AV155" s="112"/>
      <c r="AW155" s="112"/>
      <c r="AX155" s="112"/>
      <c r="AY155" s="112"/>
      <c r="AZ155" s="112"/>
      <c r="BA155" s="112"/>
      <c r="BB155" s="112"/>
      <c r="BC155" s="112"/>
      <c r="BD155" s="112"/>
      <c r="BE155" s="112"/>
      <c r="BF155" s="112"/>
      <c r="BG155" s="112"/>
      <c r="BH155" s="112"/>
    </row>
    <row r="156" spans="1:60" s="113" customFormat="1" ht="29.25" customHeight="1" x14ac:dyDescent="0.25">
      <c r="A156" s="120">
        <v>45595</v>
      </c>
      <c r="B156" s="106" t="s">
        <v>168</v>
      </c>
      <c r="C156" s="107" t="s">
        <v>169</v>
      </c>
      <c r="D156" s="108"/>
      <c r="E156" s="109">
        <v>209942.23</v>
      </c>
      <c r="F156" s="86">
        <f t="shared" si="1"/>
        <v>11609408.479999995</v>
      </c>
      <c r="G156" s="112"/>
      <c r="H156" s="111"/>
      <c r="I156" s="111"/>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c r="AO156" s="112"/>
      <c r="AP156" s="112"/>
      <c r="AQ156" s="112"/>
      <c r="AR156" s="112"/>
      <c r="AS156" s="112"/>
      <c r="AT156" s="112"/>
      <c r="AU156" s="112"/>
      <c r="AV156" s="112"/>
      <c r="AW156" s="112"/>
      <c r="AX156" s="112"/>
      <c r="AY156" s="112"/>
      <c r="AZ156" s="112"/>
      <c r="BA156" s="112"/>
      <c r="BB156" s="112"/>
      <c r="BC156" s="112"/>
      <c r="BD156" s="112"/>
      <c r="BE156" s="112"/>
      <c r="BF156" s="112"/>
      <c r="BG156" s="112"/>
      <c r="BH156" s="112"/>
    </row>
    <row r="157" spans="1:60" s="113" customFormat="1" ht="40.5" customHeight="1" x14ac:dyDescent="0.25">
      <c r="A157" s="120">
        <v>45595</v>
      </c>
      <c r="B157" s="106" t="s">
        <v>170</v>
      </c>
      <c r="C157" s="107" t="s">
        <v>171</v>
      </c>
      <c r="D157" s="108"/>
      <c r="E157" s="109">
        <v>1379950.3</v>
      </c>
      <c r="F157" s="86">
        <f t="shared" si="1"/>
        <v>10229458.179999994</v>
      </c>
      <c r="G157" s="112"/>
      <c r="H157" s="111"/>
      <c r="I157" s="111"/>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c r="AO157" s="112"/>
      <c r="AP157" s="112"/>
      <c r="AQ157" s="112"/>
      <c r="AR157" s="112"/>
      <c r="AS157" s="112"/>
      <c r="AT157" s="112"/>
      <c r="AU157" s="112"/>
      <c r="AV157" s="112"/>
      <c r="AW157" s="112"/>
      <c r="AX157" s="112"/>
      <c r="AY157" s="112"/>
      <c r="AZ157" s="112"/>
      <c r="BA157" s="112"/>
      <c r="BB157" s="112"/>
      <c r="BC157" s="112"/>
      <c r="BD157" s="112"/>
      <c r="BE157" s="112"/>
      <c r="BF157" s="112"/>
      <c r="BG157" s="112"/>
      <c r="BH157" s="112"/>
    </row>
    <row r="158" spans="1:60" s="128" customFormat="1" ht="15" x14ac:dyDescent="0.25">
      <c r="A158" s="121"/>
      <c r="B158" s="122"/>
      <c r="C158" s="123"/>
      <c r="D158" s="124"/>
      <c r="E158" s="125"/>
      <c r="F158" s="126"/>
      <c r="G158" s="6"/>
      <c r="H158" s="127"/>
      <c r="I158" s="127"/>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row>
    <row r="159" spans="1:60" s="128" customFormat="1" ht="15" x14ac:dyDescent="0.25">
      <c r="A159" s="121"/>
      <c r="B159" s="122"/>
      <c r="C159" s="123"/>
      <c r="D159" s="124"/>
      <c r="E159" s="125"/>
      <c r="F159" s="126"/>
      <c r="G159" s="6"/>
      <c r="H159" s="127"/>
      <c r="I159" s="127"/>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row>
    <row r="160" spans="1:60" s="128" customFormat="1" ht="15" x14ac:dyDescent="0.25">
      <c r="A160" s="121"/>
      <c r="B160" s="122"/>
      <c r="C160" s="123"/>
      <c r="D160" s="124"/>
      <c r="E160" s="125"/>
      <c r="F160" s="126"/>
      <c r="G160" s="6"/>
      <c r="H160" s="127"/>
      <c r="I160" s="127"/>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row>
    <row r="161" spans="1:60" s="128" customFormat="1" ht="15" x14ac:dyDescent="0.25">
      <c r="A161" s="121"/>
      <c r="B161" s="122"/>
      <c r="C161" s="123"/>
      <c r="D161" s="124"/>
      <c r="E161" s="125"/>
      <c r="F161" s="126"/>
      <c r="G161" s="6"/>
      <c r="H161" s="127"/>
      <c r="I161" s="127"/>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row>
    <row r="162" spans="1:60" s="128" customFormat="1" ht="15" x14ac:dyDescent="0.25">
      <c r="A162" s="121"/>
      <c r="B162" s="122"/>
      <c r="C162" s="123"/>
      <c r="D162" s="124"/>
      <c r="E162" s="125"/>
      <c r="F162" s="126"/>
      <c r="G162" s="6"/>
      <c r="H162" s="127"/>
      <c r="I162" s="127"/>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row>
    <row r="163" spans="1:60" s="128" customFormat="1" ht="15" x14ac:dyDescent="0.25">
      <c r="A163" s="121"/>
      <c r="B163" s="122"/>
      <c r="C163" s="123"/>
      <c r="D163" s="124"/>
      <c r="E163" s="125"/>
      <c r="F163" s="126"/>
      <c r="G163" s="6"/>
      <c r="H163" s="127"/>
      <c r="I163" s="127"/>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row>
    <row r="164" spans="1:60" s="128" customFormat="1" ht="15" x14ac:dyDescent="0.25">
      <c r="A164" s="121"/>
      <c r="B164" s="122"/>
      <c r="C164" s="123"/>
      <c r="D164" s="124"/>
      <c r="E164" s="125"/>
      <c r="F164" s="126"/>
      <c r="G164" s="6"/>
      <c r="H164" s="127"/>
      <c r="I164" s="127"/>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row>
    <row r="165" spans="1:60" s="128" customFormat="1" ht="15" x14ac:dyDescent="0.25">
      <c r="A165" s="121"/>
      <c r="B165" s="122"/>
      <c r="C165" s="123"/>
      <c r="D165" s="124"/>
      <c r="E165" s="125"/>
      <c r="F165" s="126"/>
      <c r="G165" s="6"/>
      <c r="H165" s="127"/>
      <c r="I165" s="127"/>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row>
    <row r="166" spans="1:60" s="31" customFormat="1" ht="15" customHeight="1" x14ac:dyDescent="0.2">
      <c r="A166" s="35"/>
      <c r="B166" s="92"/>
      <c r="C166" s="37"/>
      <c r="D166" s="129"/>
      <c r="E166" s="129"/>
      <c r="F166" s="40"/>
      <c r="G166" s="29"/>
      <c r="H166" s="30"/>
      <c r="I166" s="30"/>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row>
    <row r="167" spans="1:60" s="31" customFormat="1" ht="15" customHeight="1" x14ac:dyDescent="0.2">
      <c r="A167" s="35"/>
      <c r="B167" s="92"/>
      <c r="C167" s="37"/>
      <c r="D167" s="129"/>
      <c r="E167" s="129"/>
      <c r="F167" s="40"/>
      <c r="G167" s="29"/>
      <c r="H167" s="30"/>
      <c r="I167" s="30"/>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row>
    <row r="168" spans="1:60" s="31" customFormat="1" ht="15" customHeight="1" x14ac:dyDescent="0.2">
      <c r="A168" s="35"/>
      <c r="B168" s="92"/>
      <c r="C168" s="37"/>
      <c r="D168" s="129"/>
      <c r="E168" s="129"/>
      <c r="F168" s="40"/>
      <c r="G168" s="29"/>
      <c r="H168" s="30"/>
      <c r="I168" s="30"/>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row>
    <row r="169" spans="1:60" s="31" customFormat="1" ht="15" customHeight="1" x14ac:dyDescent="0.2">
      <c r="A169" s="35"/>
      <c r="B169" s="92"/>
      <c r="C169" s="37"/>
      <c r="D169" s="129"/>
      <c r="E169" s="129"/>
      <c r="F169" s="40"/>
      <c r="G169" s="29"/>
      <c r="H169" s="30"/>
      <c r="I169" s="30"/>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row>
    <row r="170" spans="1:60" s="31" customFormat="1" ht="15" customHeight="1" x14ac:dyDescent="0.2">
      <c r="A170" s="35"/>
      <c r="B170" s="92"/>
      <c r="C170" s="37"/>
      <c r="D170" s="129"/>
      <c r="E170" s="129"/>
      <c r="F170" s="40"/>
      <c r="G170" s="29"/>
      <c r="H170" s="30"/>
      <c r="I170" s="30"/>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row>
    <row r="171" spans="1:60" s="31" customFormat="1" ht="15" customHeight="1" x14ac:dyDescent="0.2">
      <c r="A171" s="35"/>
      <c r="B171" s="92"/>
      <c r="C171" s="37"/>
      <c r="D171" s="129"/>
      <c r="E171" s="129"/>
      <c r="F171" s="40"/>
      <c r="G171" s="29"/>
      <c r="H171" s="30"/>
      <c r="I171" s="30"/>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row>
    <row r="172" spans="1:60" s="31" customFormat="1" ht="15" customHeight="1" x14ac:dyDescent="0.2">
      <c r="A172" s="35"/>
      <c r="B172" s="92"/>
      <c r="C172" s="37"/>
      <c r="D172" s="129"/>
      <c r="E172" s="129"/>
      <c r="F172" s="40"/>
      <c r="G172" s="29"/>
      <c r="H172" s="30"/>
      <c r="I172" s="30"/>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row>
    <row r="173" spans="1:60" s="31" customFormat="1" ht="15" customHeight="1" x14ac:dyDescent="0.2">
      <c r="A173" s="35"/>
      <c r="B173" s="92"/>
      <c r="C173" s="37"/>
      <c r="D173" s="129"/>
      <c r="E173" s="129"/>
      <c r="F173" s="40"/>
      <c r="G173" s="29"/>
      <c r="H173" s="30"/>
      <c r="I173" s="30"/>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row>
    <row r="174" spans="1:60" s="31" customFormat="1" ht="15" customHeight="1" x14ac:dyDescent="0.2">
      <c r="A174" s="35"/>
      <c r="B174" s="92"/>
      <c r="C174" s="37"/>
      <c r="D174" s="129"/>
      <c r="E174" s="129"/>
      <c r="F174" s="40"/>
      <c r="G174" s="29"/>
      <c r="H174" s="30"/>
      <c r="I174" s="30"/>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row>
    <row r="175" spans="1:60" s="31" customFormat="1" ht="15" customHeight="1" x14ac:dyDescent="0.2">
      <c r="A175" s="35"/>
      <c r="B175" s="92"/>
      <c r="C175" s="37"/>
      <c r="D175" s="129"/>
      <c r="E175" s="129"/>
      <c r="F175" s="40"/>
      <c r="G175" s="29"/>
      <c r="H175" s="30"/>
      <c r="I175" s="30"/>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row>
    <row r="176" spans="1:60" s="31" customFormat="1" ht="15" customHeight="1" x14ac:dyDescent="0.2">
      <c r="A176" s="35"/>
      <c r="B176" s="92"/>
      <c r="C176" s="37"/>
      <c r="D176" s="129"/>
      <c r="E176" s="129"/>
      <c r="F176" s="40"/>
      <c r="G176" s="29"/>
      <c r="H176" s="30"/>
      <c r="I176" s="30"/>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row>
    <row r="177" spans="1:60" s="31" customFormat="1" ht="15" customHeight="1" x14ac:dyDescent="0.2">
      <c r="A177" s="35"/>
      <c r="B177" s="92"/>
      <c r="C177" s="37"/>
      <c r="D177" s="129"/>
      <c r="E177" s="129"/>
      <c r="F177" s="40"/>
      <c r="G177" s="29"/>
      <c r="H177" s="30"/>
      <c r="I177" s="30"/>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row>
    <row r="178" spans="1:60" s="31" customFormat="1" ht="15" customHeight="1" x14ac:dyDescent="0.2">
      <c r="A178" s="35"/>
      <c r="B178" s="92"/>
      <c r="C178" s="37"/>
      <c r="D178" s="129"/>
      <c r="E178" s="129"/>
      <c r="F178" s="40"/>
      <c r="G178" s="29"/>
      <c r="H178" s="30"/>
      <c r="I178" s="30"/>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row>
    <row r="179" spans="1:60" s="31" customFormat="1" ht="15" customHeight="1" x14ac:dyDescent="0.2">
      <c r="A179" s="35"/>
      <c r="B179" s="92"/>
      <c r="C179" s="37"/>
      <c r="D179" s="129"/>
      <c r="E179" s="129"/>
      <c r="F179" s="40"/>
      <c r="G179" s="29"/>
      <c r="H179" s="30"/>
      <c r="I179" s="30"/>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row>
    <row r="180" spans="1:60" s="31" customFormat="1" ht="15" customHeight="1" x14ac:dyDescent="0.2">
      <c r="A180" s="35"/>
      <c r="B180" s="92"/>
      <c r="C180" s="37"/>
      <c r="D180" s="129"/>
      <c r="E180" s="129"/>
      <c r="F180" s="40"/>
      <c r="G180" s="29"/>
      <c r="H180" s="30"/>
      <c r="I180" s="30"/>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row>
    <row r="181" spans="1:60" s="31" customFormat="1" ht="15" customHeight="1" x14ac:dyDescent="0.2">
      <c r="A181" s="35"/>
      <c r="B181" s="92"/>
      <c r="C181" s="37"/>
      <c r="D181" s="129"/>
      <c r="E181" s="129"/>
      <c r="F181" s="40"/>
      <c r="G181" s="29"/>
      <c r="H181" s="30"/>
      <c r="I181" s="30"/>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row>
    <row r="182" spans="1:60" s="31" customFormat="1" ht="15" customHeight="1" x14ac:dyDescent="0.2">
      <c r="A182" s="35"/>
      <c r="B182" s="92"/>
      <c r="C182" s="37"/>
      <c r="D182" s="129"/>
      <c r="E182" s="129"/>
      <c r="F182" s="40"/>
      <c r="G182" s="29"/>
      <c r="H182" s="30"/>
      <c r="I182" s="30"/>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row>
    <row r="183" spans="1:60" s="31" customFormat="1" ht="15" customHeight="1" x14ac:dyDescent="0.2">
      <c r="A183" s="35"/>
      <c r="B183" s="92"/>
      <c r="C183" s="37"/>
      <c r="D183" s="129"/>
      <c r="E183" s="129"/>
      <c r="F183" s="40"/>
      <c r="G183" s="29"/>
      <c r="H183" s="30"/>
      <c r="I183" s="30"/>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row>
    <row r="184" spans="1:60" s="31" customFormat="1" ht="15" customHeight="1" x14ac:dyDescent="0.2">
      <c r="A184" s="35"/>
      <c r="B184" s="92"/>
      <c r="C184" s="37"/>
      <c r="D184" s="129"/>
      <c r="E184" s="129"/>
      <c r="F184" s="40"/>
      <c r="G184" s="29"/>
      <c r="H184" s="30"/>
      <c r="I184" s="30"/>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row>
    <row r="185" spans="1:60" s="31" customFormat="1" ht="15" customHeight="1" x14ac:dyDescent="0.2">
      <c r="A185" s="35"/>
      <c r="B185" s="92"/>
      <c r="C185" s="37"/>
      <c r="D185" s="129"/>
      <c r="E185" s="129"/>
      <c r="F185" s="40"/>
      <c r="G185" s="29"/>
      <c r="H185" s="30"/>
      <c r="I185" s="30"/>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row>
    <row r="186" spans="1:60" s="31" customFormat="1" ht="15" customHeight="1" x14ac:dyDescent="0.2">
      <c r="A186" s="35"/>
      <c r="B186" s="92"/>
      <c r="C186" s="37"/>
      <c r="D186" s="129"/>
      <c r="E186" s="129"/>
      <c r="F186" s="40"/>
      <c r="G186" s="29"/>
      <c r="H186" s="30"/>
      <c r="I186" s="30"/>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row>
    <row r="187" spans="1:60" s="31" customFormat="1" ht="15" customHeight="1" x14ac:dyDescent="0.2">
      <c r="A187" s="35"/>
      <c r="B187" s="92"/>
      <c r="C187" s="37"/>
      <c r="D187" s="129"/>
      <c r="E187" s="129"/>
      <c r="F187" s="40"/>
      <c r="G187" s="29"/>
      <c r="H187" s="30"/>
      <c r="I187" s="30"/>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row>
    <row r="188" spans="1:60" s="31" customFormat="1" ht="15" customHeight="1" x14ac:dyDescent="0.2">
      <c r="A188" s="35"/>
      <c r="B188" s="92"/>
      <c r="C188" s="37"/>
      <c r="D188" s="129"/>
      <c r="E188" s="129"/>
      <c r="F188" s="40"/>
      <c r="G188" s="29"/>
      <c r="H188" s="30"/>
      <c r="I188" s="30"/>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row>
    <row r="189" spans="1:60" s="31" customFormat="1" ht="15" customHeight="1" x14ac:dyDescent="0.2">
      <c r="A189" s="35"/>
      <c r="B189" s="92"/>
      <c r="C189" s="37"/>
      <c r="D189" s="129"/>
      <c r="E189" s="129"/>
      <c r="F189" s="40"/>
      <c r="G189" s="29"/>
      <c r="H189" s="30"/>
      <c r="I189" s="30"/>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row>
    <row r="190" spans="1:60" s="31" customFormat="1" ht="15" customHeight="1" x14ac:dyDescent="0.2">
      <c r="A190" s="35"/>
      <c r="B190" s="92"/>
      <c r="C190" s="37"/>
      <c r="D190" s="129"/>
      <c r="E190" s="129"/>
      <c r="F190" s="40"/>
      <c r="G190" s="29"/>
      <c r="H190" s="30"/>
      <c r="I190" s="30"/>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row>
    <row r="191" spans="1:60" s="31" customFormat="1" ht="15" customHeight="1" x14ac:dyDescent="0.2">
      <c r="A191" s="35"/>
      <c r="B191" s="92"/>
      <c r="C191" s="37"/>
      <c r="D191" s="129"/>
      <c r="E191" s="129"/>
      <c r="F191" s="40"/>
      <c r="G191" s="29"/>
      <c r="H191" s="30"/>
      <c r="I191" s="30"/>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row>
    <row r="192" spans="1:60" s="31" customFormat="1" ht="15" customHeight="1" x14ac:dyDescent="0.2">
      <c r="A192" s="35"/>
      <c r="B192" s="92"/>
      <c r="C192" s="37"/>
      <c r="D192" s="129"/>
      <c r="E192" s="129"/>
      <c r="F192" s="40"/>
      <c r="G192" s="29"/>
      <c r="H192" s="30"/>
      <c r="I192" s="30"/>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row>
    <row r="193" spans="1:60" s="31" customFormat="1" ht="15" customHeight="1" x14ac:dyDescent="0.2">
      <c r="A193" s="35"/>
      <c r="B193" s="92"/>
      <c r="C193" s="37"/>
      <c r="D193" s="129"/>
      <c r="E193" s="129"/>
      <c r="F193" s="40"/>
      <c r="G193" s="29"/>
      <c r="H193" s="30"/>
      <c r="I193" s="30"/>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row>
    <row r="194" spans="1:60" s="31" customFormat="1" ht="15" customHeight="1" x14ac:dyDescent="0.2">
      <c r="A194" s="35"/>
      <c r="B194" s="92"/>
      <c r="C194" s="37"/>
      <c r="D194" s="129"/>
      <c r="E194" s="129"/>
      <c r="F194" s="40"/>
      <c r="G194" s="29"/>
      <c r="H194" s="30"/>
      <c r="I194" s="30"/>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row>
    <row r="195" spans="1:60" s="31" customFormat="1" ht="15" customHeight="1" x14ac:dyDescent="0.2">
      <c r="A195" s="35"/>
      <c r="B195" s="92"/>
      <c r="C195" s="37"/>
      <c r="D195" s="129"/>
      <c r="E195" s="129"/>
      <c r="F195" s="40"/>
      <c r="G195" s="29"/>
      <c r="H195" s="30"/>
      <c r="I195" s="30"/>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row>
    <row r="196" spans="1:60" s="31" customFormat="1" ht="15" customHeight="1" x14ac:dyDescent="0.2">
      <c r="A196" s="35"/>
      <c r="B196" s="92"/>
      <c r="C196" s="37"/>
      <c r="D196" s="129"/>
      <c r="E196" s="129"/>
      <c r="F196" s="40"/>
      <c r="G196" s="29"/>
      <c r="H196" s="30"/>
      <c r="I196" s="30"/>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row>
    <row r="197" spans="1:60" s="31" customFormat="1" ht="15" customHeight="1" x14ac:dyDescent="0.2">
      <c r="A197" s="35"/>
      <c r="B197" s="92"/>
      <c r="C197" s="37"/>
      <c r="D197" s="129"/>
      <c r="E197" s="129"/>
      <c r="F197" s="40"/>
      <c r="G197" s="29"/>
      <c r="H197" s="30"/>
      <c r="I197" s="30"/>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row>
    <row r="198" spans="1:60" s="31" customFormat="1" ht="15" customHeight="1" x14ac:dyDescent="0.2">
      <c r="A198" s="35"/>
      <c r="B198" s="92"/>
      <c r="C198" s="37"/>
      <c r="D198" s="129"/>
      <c r="E198" s="129"/>
      <c r="F198" s="40"/>
      <c r="G198" s="29"/>
      <c r="H198" s="30"/>
      <c r="I198" s="30"/>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row>
    <row r="199" spans="1:60" s="31" customFormat="1" ht="15" customHeight="1" x14ac:dyDescent="0.2">
      <c r="A199" s="35"/>
      <c r="B199" s="92"/>
      <c r="C199" s="37"/>
      <c r="D199" s="129"/>
      <c r="E199" s="129"/>
      <c r="F199" s="40"/>
      <c r="G199" s="29"/>
      <c r="H199" s="30"/>
      <c r="I199" s="30"/>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row>
    <row r="200" spans="1:60" s="31" customFormat="1" ht="15" customHeight="1" x14ac:dyDescent="0.2">
      <c r="A200" s="35"/>
      <c r="B200" s="92"/>
      <c r="C200" s="37"/>
      <c r="D200" s="129"/>
      <c r="E200" s="129"/>
      <c r="F200" s="40"/>
      <c r="G200" s="29"/>
      <c r="H200" s="30"/>
      <c r="I200" s="30"/>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row>
    <row r="201" spans="1:60" s="31" customFormat="1" ht="15" customHeight="1" x14ac:dyDescent="0.2">
      <c r="A201" s="35"/>
      <c r="B201" s="92"/>
      <c r="C201" s="37"/>
      <c r="D201" s="129"/>
      <c r="E201" s="129"/>
      <c r="F201" s="40"/>
      <c r="G201" s="29"/>
      <c r="H201" s="30"/>
      <c r="I201" s="30"/>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row>
    <row r="202" spans="1:60" s="31" customFormat="1" ht="15" customHeight="1" x14ac:dyDescent="0.2">
      <c r="A202" s="35"/>
      <c r="B202" s="92"/>
      <c r="C202" s="37"/>
      <c r="D202" s="129"/>
      <c r="E202" s="129"/>
      <c r="F202" s="40"/>
      <c r="G202" s="29"/>
      <c r="H202" s="30"/>
      <c r="I202" s="30"/>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c r="AZ202" s="29"/>
      <c r="BA202" s="29"/>
      <c r="BB202" s="29"/>
      <c r="BC202" s="29"/>
      <c r="BD202" s="29"/>
      <c r="BE202" s="29"/>
      <c r="BF202" s="29"/>
      <c r="BG202" s="29"/>
      <c r="BH202" s="29"/>
    </row>
    <row r="203" spans="1:60" s="31" customFormat="1" ht="15" customHeight="1" x14ac:dyDescent="0.2">
      <c r="A203" s="35"/>
      <c r="B203" s="92"/>
      <c r="C203" s="37"/>
      <c r="D203" s="129"/>
      <c r="E203" s="129"/>
      <c r="F203" s="40"/>
      <c r="G203" s="29"/>
      <c r="H203" s="30"/>
      <c r="I203" s="30"/>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c r="BE203" s="29"/>
      <c r="BF203" s="29"/>
      <c r="BG203" s="29"/>
      <c r="BH203" s="29"/>
    </row>
    <row r="204" spans="1:60" s="31" customFormat="1" ht="15" customHeight="1" x14ac:dyDescent="0.2">
      <c r="A204" s="35"/>
      <c r="B204" s="92"/>
      <c r="C204" s="37"/>
      <c r="D204" s="129"/>
      <c r="E204" s="129"/>
      <c r="F204" s="40"/>
      <c r="G204" s="29"/>
      <c r="H204" s="30"/>
      <c r="I204" s="30"/>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c r="AZ204" s="29"/>
      <c r="BA204" s="29"/>
      <c r="BB204" s="29"/>
      <c r="BC204" s="29"/>
      <c r="BD204" s="29"/>
      <c r="BE204" s="29"/>
      <c r="BF204" s="29"/>
      <c r="BG204" s="29"/>
      <c r="BH204" s="29"/>
    </row>
    <row r="205" spans="1:60" s="31" customFormat="1" ht="15" customHeight="1" x14ac:dyDescent="0.2">
      <c r="A205" s="35"/>
      <c r="B205" s="92"/>
      <c r="C205" s="37"/>
      <c r="D205" s="129"/>
      <c r="E205" s="129"/>
      <c r="F205" s="40"/>
      <c r="G205" s="29"/>
      <c r="H205" s="30"/>
      <c r="I205" s="30"/>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c r="AZ205" s="29"/>
      <c r="BA205" s="29"/>
      <c r="BB205" s="29"/>
      <c r="BC205" s="29"/>
      <c r="BD205" s="29"/>
      <c r="BE205" s="29"/>
      <c r="BF205" s="29"/>
      <c r="BG205" s="29"/>
      <c r="BH205" s="29"/>
    </row>
    <row r="206" spans="1:60" s="31" customFormat="1" ht="15" customHeight="1" x14ac:dyDescent="0.2">
      <c r="A206" s="35"/>
      <c r="B206" s="92"/>
      <c r="C206" s="37"/>
      <c r="D206" s="129"/>
      <c r="E206" s="129"/>
      <c r="F206" s="40"/>
      <c r="G206" s="29"/>
      <c r="H206" s="30"/>
      <c r="I206" s="30"/>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row>
    <row r="207" spans="1:60" s="31" customFormat="1" ht="15" customHeight="1" x14ac:dyDescent="0.25">
      <c r="A207" s="173" t="s">
        <v>0</v>
      </c>
      <c r="B207" s="173"/>
      <c r="C207" s="173"/>
      <c r="D207" s="173"/>
      <c r="E207" s="173"/>
      <c r="F207" s="173"/>
      <c r="G207" s="29"/>
      <c r="H207" s="30"/>
      <c r="I207" s="30"/>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c r="AZ207" s="29"/>
      <c r="BA207" s="29"/>
      <c r="BB207" s="29"/>
      <c r="BC207" s="29"/>
      <c r="BD207" s="29"/>
      <c r="BE207" s="29"/>
      <c r="BF207" s="29"/>
      <c r="BG207" s="29"/>
      <c r="BH207" s="29"/>
    </row>
    <row r="208" spans="1:60" ht="15" customHeight="1" x14ac:dyDescent="0.25">
      <c r="A208" s="174" t="s">
        <v>1</v>
      </c>
      <c r="B208" s="174"/>
      <c r="C208" s="174"/>
      <c r="D208" s="174"/>
      <c r="E208" s="174"/>
      <c r="F208" s="174"/>
    </row>
    <row r="209" spans="1:60" ht="15" customHeight="1" x14ac:dyDescent="0.25">
      <c r="A209" s="175" t="s">
        <v>2</v>
      </c>
      <c r="B209" s="175"/>
      <c r="C209" s="175"/>
      <c r="D209" s="175"/>
      <c r="E209" s="175"/>
      <c r="F209" s="175"/>
    </row>
    <row r="210" spans="1:60" ht="15" customHeight="1" x14ac:dyDescent="0.25">
      <c r="A210" s="176" t="s">
        <v>3</v>
      </c>
      <c r="B210" s="176"/>
      <c r="C210" s="176"/>
      <c r="D210" s="176"/>
      <c r="E210" s="176"/>
      <c r="F210" s="176"/>
    </row>
    <row r="211" spans="1:60" ht="15" customHeight="1" x14ac:dyDescent="0.2">
      <c r="A211" s="70"/>
      <c r="B211" s="71"/>
      <c r="C211" s="1"/>
      <c r="D211" s="72"/>
      <c r="E211" s="73"/>
      <c r="F211" s="74"/>
    </row>
    <row r="212" spans="1:60" ht="15" customHeight="1" x14ac:dyDescent="0.2">
      <c r="A212" s="70"/>
      <c r="B212" s="71"/>
      <c r="C212" s="1"/>
      <c r="D212" s="72"/>
      <c r="E212" s="73"/>
      <c r="F212" s="74"/>
    </row>
    <row r="213" spans="1:60" ht="15" customHeight="1" x14ac:dyDescent="0.2">
      <c r="A213" s="177" t="s">
        <v>172</v>
      </c>
      <c r="B213" s="178"/>
      <c r="C213" s="178"/>
      <c r="D213" s="178"/>
      <c r="E213" s="178"/>
      <c r="F213" s="179"/>
    </row>
    <row r="214" spans="1:60" ht="15" customHeight="1" x14ac:dyDescent="0.2">
      <c r="A214" s="177" t="s">
        <v>31</v>
      </c>
      <c r="B214" s="178"/>
      <c r="C214" s="178"/>
      <c r="D214" s="178"/>
      <c r="E214" s="179"/>
      <c r="F214" s="75">
        <v>3060577764.1399999</v>
      </c>
    </row>
    <row r="215" spans="1:60" ht="15" customHeight="1" x14ac:dyDescent="0.2">
      <c r="A215" s="12" t="s">
        <v>6</v>
      </c>
      <c r="B215" s="12" t="s">
        <v>32</v>
      </c>
      <c r="C215" s="12" t="s">
        <v>33</v>
      </c>
      <c r="D215" s="12" t="s">
        <v>9</v>
      </c>
      <c r="E215" s="12" t="s">
        <v>10</v>
      </c>
      <c r="F215" s="12" t="s">
        <v>11</v>
      </c>
    </row>
    <row r="216" spans="1:60" ht="15" customHeight="1" x14ac:dyDescent="0.2">
      <c r="A216" s="13"/>
      <c r="B216" s="14"/>
      <c r="C216" s="15" t="s">
        <v>12</v>
      </c>
      <c r="D216" s="76">
        <v>126943539.95999999</v>
      </c>
      <c r="E216" s="77"/>
      <c r="F216" s="130">
        <f>F214+D216</f>
        <v>3187521304.0999999</v>
      </c>
    </row>
    <row r="217" spans="1:60" ht="15" customHeight="1" x14ac:dyDescent="0.2">
      <c r="A217" s="131"/>
      <c r="B217" s="78"/>
      <c r="C217" s="15" t="s">
        <v>173</v>
      </c>
      <c r="D217" s="76">
        <v>698340021.28999996</v>
      </c>
      <c r="E217" s="77"/>
      <c r="F217" s="130">
        <f>F216+D217</f>
        <v>3885861325.3899999</v>
      </c>
    </row>
    <row r="218" spans="1:60" ht="15" customHeight="1" x14ac:dyDescent="0.2">
      <c r="A218" s="131"/>
      <c r="B218" s="78"/>
      <c r="C218" s="15" t="s">
        <v>174</v>
      </c>
      <c r="D218" s="76">
        <v>22767930.52</v>
      </c>
      <c r="E218" s="77"/>
      <c r="F218" s="130">
        <f>F217+D218</f>
        <v>3908629255.9099998</v>
      </c>
    </row>
    <row r="219" spans="1:60" ht="15" customHeight="1" x14ac:dyDescent="0.2">
      <c r="A219" s="131"/>
      <c r="B219" s="78"/>
      <c r="C219" s="15" t="s">
        <v>175</v>
      </c>
      <c r="D219" s="76">
        <v>15576</v>
      </c>
      <c r="E219" s="77"/>
      <c r="F219" s="130">
        <f>F218+D219</f>
        <v>3908644831.9099998</v>
      </c>
      <c r="G219" s="132"/>
      <c r="H219" s="133"/>
      <c r="I219" s="133"/>
      <c r="J219" s="134"/>
    </row>
    <row r="220" spans="1:60" x14ac:dyDescent="0.2">
      <c r="A220" s="131"/>
      <c r="B220" s="78"/>
      <c r="C220" s="15" t="s">
        <v>35</v>
      </c>
      <c r="D220" s="76">
        <v>98059985.370000005</v>
      </c>
      <c r="E220" s="77"/>
      <c r="F220" s="130">
        <f>F219+D220</f>
        <v>4006704817.2799997</v>
      </c>
    </row>
    <row r="221" spans="1:60" x14ac:dyDescent="0.2">
      <c r="A221" s="131"/>
      <c r="B221" s="78"/>
      <c r="C221" s="15" t="s">
        <v>35</v>
      </c>
      <c r="D221" s="76"/>
      <c r="E221" s="135">
        <v>10094405.300000001</v>
      </c>
      <c r="F221" s="130">
        <f>F220-E221</f>
        <v>3996610411.9799995</v>
      </c>
    </row>
    <row r="222" spans="1:60" x14ac:dyDescent="0.2">
      <c r="A222" s="131"/>
      <c r="B222" s="78"/>
      <c r="C222" s="15" t="s">
        <v>176</v>
      </c>
      <c r="D222" s="76">
        <v>1313797.95</v>
      </c>
      <c r="E222" s="77"/>
      <c r="F222" s="130">
        <f t="shared" ref="F222:F227" si="2">F221+D222</f>
        <v>3997924209.9299994</v>
      </c>
      <c r="H222" s="136"/>
      <c r="I222" s="136"/>
      <c r="J222" s="137"/>
      <c r="M222" s="2"/>
    </row>
    <row r="223" spans="1:60" s="144" customFormat="1" x14ac:dyDescent="0.2">
      <c r="A223" s="138"/>
      <c r="B223" s="139"/>
      <c r="C223" s="15" t="s">
        <v>177</v>
      </c>
      <c r="D223" s="76"/>
      <c r="E223" s="140"/>
      <c r="F223" s="141">
        <f t="shared" si="2"/>
        <v>3997924209.9299994</v>
      </c>
      <c r="G223" s="110"/>
      <c r="H223" s="136"/>
      <c r="I223" s="136"/>
      <c r="J223" s="142"/>
      <c r="K223" s="110"/>
      <c r="L223" s="110"/>
      <c r="M223" s="143"/>
      <c r="N223" s="110"/>
      <c r="O223" s="110"/>
      <c r="P223" s="110"/>
      <c r="Q223" s="110"/>
      <c r="R223" s="110"/>
      <c r="S223" s="110"/>
      <c r="T223" s="110"/>
      <c r="U223" s="110"/>
      <c r="V223" s="110"/>
      <c r="W223" s="110"/>
      <c r="X223" s="110"/>
      <c r="Y223" s="110"/>
      <c r="Z223" s="110"/>
      <c r="AA223" s="110"/>
      <c r="AB223" s="110"/>
      <c r="AC223" s="110"/>
      <c r="AD223" s="110"/>
      <c r="AE223" s="110"/>
      <c r="AF223" s="110"/>
      <c r="AG223" s="110"/>
      <c r="AH223" s="110"/>
      <c r="AI223" s="110"/>
      <c r="AJ223" s="110"/>
      <c r="AK223" s="110"/>
      <c r="AL223" s="110"/>
      <c r="AM223" s="110"/>
      <c r="AN223" s="110"/>
      <c r="AO223" s="110"/>
      <c r="AP223" s="110"/>
      <c r="AQ223" s="110"/>
      <c r="AR223" s="110"/>
      <c r="AS223" s="110"/>
      <c r="AT223" s="110"/>
      <c r="AU223" s="110"/>
      <c r="AV223" s="110"/>
      <c r="AW223" s="110"/>
      <c r="AX223" s="110"/>
      <c r="AY223" s="110"/>
      <c r="AZ223" s="110"/>
      <c r="BA223" s="110"/>
      <c r="BB223" s="110"/>
      <c r="BC223" s="110"/>
      <c r="BD223" s="110"/>
      <c r="BE223" s="110"/>
      <c r="BF223" s="110"/>
      <c r="BG223" s="110"/>
      <c r="BH223" s="110"/>
    </row>
    <row r="224" spans="1:60" ht="15" customHeight="1" x14ac:dyDescent="0.2">
      <c r="A224" s="131"/>
      <c r="B224" s="78"/>
      <c r="C224" s="15" t="s">
        <v>178</v>
      </c>
      <c r="D224" s="76">
        <v>25000</v>
      </c>
      <c r="E224" s="77"/>
      <c r="F224" s="130">
        <f t="shared" si="2"/>
        <v>3997949209.9299994</v>
      </c>
    </row>
    <row r="225" spans="1:7" ht="15" customHeight="1" x14ac:dyDescent="0.2">
      <c r="A225" s="131"/>
      <c r="B225" s="78"/>
      <c r="C225" s="15" t="s">
        <v>179</v>
      </c>
      <c r="D225" s="76">
        <v>108348.43</v>
      </c>
      <c r="E225" s="77"/>
      <c r="F225" s="130">
        <f t="shared" si="2"/>
        <v>3998057558.3599992</v>
      </c>
    </row>
    <row r="226" spans="1:7" ht="15" customHeight="1" x14ac:dyDescent="0.2">
      <c r="A226" s="131"/>
      <c r="B226" s="78"/>
      <c r="C226" s="15" t="s">
        <v>180</v>
      </c>
      <c r="D226" s="76">
        <v>14088.5</v>
      </c>
      <c r="E226" s="77"/>
      <c r="F226" s="130">
        <f t="shared" si="2"/>
        <v>3998071646.8599992</v>
      </c>
    </row>
    <row r="227" spans="1:7" ht="15" customHeight="1" x14ac:dyDescent="0.2">
      <c r="A227" s="131"/>
      <c r="B227" s="78"/>
      <c r="C227" s="15" t="s">
        <v>181</v>
      </c>
      <c r="D227" s="76">
        <v>158552.5</v>
      </c>
      <c r="E227" s="77"/>
      <c r="F227" s="130">
        <f t="shared" si="2"/>
        <v>3998230199.3599992</v>
      </c>
    </row>
    <row r="228" spans="1:7" ht="15" customHeight="1" x14ac:dyDescent="0.2">
      <c r="A228" s="131"/>
      <c r="B228" s="78"/>
      <c r="C228" s="15" t="s">
        <v>182</v>
      </c>
      <c r="D228" s="76"/>
      <c r="E228" s="77">
        <v>112690</v>
      </c>
      <c r="F228" s="130">
        <f>F227-E228</f>
        <v>3998117509.3599992</v>
      </c>
    </row>
    <row r="229" spans="1:7" ht="15" customHeight="1" x14ac:dyDescent="0.2">
      <c r="A229" s="145"/>
      <c r="B229" s="78"/>
      <c r="C229" s="15" t="s">
        <v>183</v>
      </c>
      <c r="D229" s="76"/>
      <c r="E229" s="77">
        <v>17100</v>
      </c>
      <c r="F229" s="130">
        <f>F228-E229</f>
        <v>3998100409.3599992</v>
      </c>
    </row>
    <row r="230" spans="1:7" ht="15" customHeight="1" x14ac:dyDescent="0.2">
      <c r="A230" s="145"/>
      <c r="B230" s="78"/>
      <c r="C230" s="15" t="s">
        <v>184</v>
      </c>
      <c r="D230" s="76">
        <v>137890.89000000001</v>
      </c>
      <c r="E230" s="77"/>
      <c r="F230" s="130">
        <f>F229+D230</f>
        <v>3998238300.249999</v>
      </c>
    </row>
    <row r="231" spans="1:7" ht="40.5" customHeight="1" x14ac:dyDescent="0.2">
      <c r="A231" s="119">
        <v>45567</v>
      </c>
      <c r="B231" s="146" t="s">
        <v>185</v>
      </c>
      <c r="C231" s="107" t="s">
        <v>186</v>
      </c>
      <c r="D231" s="147"/>
      <c r="E231" s="109">
        <v>25366.41</v>
      </c>
      <c r="F231" s="130">
        <f>F230-E231</f>
        <v>3998212933.8399992</v>
      </c>
    </row>
    <row r="232" spans="1:7" ht="62.25" customHeight="1" x14ac:dyDescent="0.2">
      <c r="A232" s="119">
        <v>45567</v>
      </c>
      <c r="B232" s="146" t="s">
        <v>187</v>
      </c>
      <c r="C232" s="107" t="s">
        <v>188</v>
      </c>
      <c r="D232" s="16"/>
      <c r="E232" s="109">
        <v>16290446.619999999</v>
      </c>
      <c r="F232" s="130">
        <f>F231-E232</f>
        <v>3981922487.2199993</v>
      </c>
    </row>
    <row r="233" spans="1:7" ht="33" customHeight="1" x14ac:dyDescent="0.2">
      <c r="A233" s="119">
        <v>45568</v>
      </c>
      <c r="B233" s="146" t="s">
        <v>189</v>
      </c>
      <c r="C233" s="107" t="s">
        <v>190</v>
      </c>
      <c r="D233" s="16"/>
      <c r="E233" s="109">
        <v>2734900</v>
      </c>
      <c r="F233" s="130">
        <f>F232-E233</f>
        <v>3979187587.2199993</v>
      </c>
      <c r="G233" s="132"/>
    </row>
    <row r="234" spans="1:7" ht="34.5" customHeight="1" x14ac:dyDescent="0.2">
      <c r="A234" s="119">
        <v>45568</v>
      </c>
      <c r="B234" s="146" t="s">
        <v>191</v>
      </c>
      <c r="C234" s="107" t="s">
        <v>192</v>
      </c>
      <c r="D234" s="148"/>
      <c r="E234" s="109">
        <v>1482798.84</v>
      </c>
      <c r="F234" s="130">
        <f t="shared" ref="F234:F297" si="3">F233-E234</f>
        <v>3977704788.3799992</v>
      </c>
    </row>
    <row r="235" spans="1:7" ht="28.5" customHeight="1" x14ac:dyDescent="0.2">
      <c r="A235" s="119">
        <v>45568</v>
      </c>
      <c r="B235" s="149" t="s">
        <v>193</v>
      </c>
      <c r="C235" s="107" t="s">
        <v>98</v>
      </c>
      <c r="D235" s="148"/>
      <c r="E235" s="109">
        <v>0</v>
      </c>
      <c r="F235" s="130">
        <f t="shared" si="3"/>
        <v>3977704788.3799992</v>
      </c>
    </row>
    <row r="236" spans="1:7" ht="41.25" customHeight="1" x14ac:dyDescent="0.2">
      <c r="A236" s="119">
        <v>45569</v>
      </c>
      <c r="B236" s="146" t="s">
        <v>194</v>
      </c>
      <c r="C236" s="107" t="s">
        <v>195</v>
      </c>
      <c r="D236" s="148"/>
      <c r="E236" s="109">
        <v>15284583.470000001</v>
      </c>
      <c r="F236" s="130">
        <f t="shared" si="3"/>
        <v>3962420204.9099994</v>
      </c>
    </row>
    <row r="237" spans="1:7" ht="75.75" customHeight="1" x14ac:dyDescent="0.2">
      <c r="A237" s="119">
        <v>45569</v>
      </c>
      <c r="B237" s="146" t="s">
        <v>196</v>
      </c>
      <c r="C237" s="107" t="s">
        <v>197</v>
      </c>
      <c r="D237" s="150"/>
      <c r="E237" s="109">
        <v>62952.5</v>
      </c>
      <c r="F237" s="130">
        <f t="shared" si="3"/>
        <v>3962357252.4099994</v>
      </c>
    </row>
    <row r="238" spans="1:7" ht="51.75" customHeight="1" x14ac:dyDescent="0.2">
      <c r="A238" s="119">
        <v>45569</v>
      </c>
      <c r="B238" s="146" t="s">
        <v>198</v>
      </c>
      <c r="C238" s="107" t="s">
        <v>199</v>
      </c>
      <c r="D238" s="150"/>
      <c r="E238" s="109">
        <v>216762.32</v>
      </c>
      <c r="F238" s="130">
        <f t="shared" si="3"/>
        <v>3962140490.0899992</v>
      </c>
    </row>
    <row r="239" spans="1:7" ht="50.25" customHeight="1" x14ac:dyDescent="0.2">
      <c r="A239" s="119">
        <v>45569</v>
      </c>
      <c r="B239" s="146" t="s">
        <v>200</v>
      </c>
      <c r="C239" s="107" t="s">
        <v>201</v>
      </c>
      <c r="D239" s="151"/>
      <c r="E239" s="109">
        <v>141600</v>
      </c>
      <c r="F239" s="130">
        <f t="shared" si="3"/>
        <v>3961998890.0899992</v>
      </c>
    </row>
    <row r="240" spans="1:7" ht="51.75" customHeight="1" x14ac:dyDescent="0.2">
      <c r="A240" s="119">
        <v>45569</v>
      </c>
      <c r="B240" s="146" t="s">
        <v>202</v>
      </c>
      <c r="C240" s="107" t="s">
        <v>203</v>
      </c>
      <c r="D240" s="151"/>
      <c r="E240" s="109">
        <v>306758.09000000003</v>
      </c>
      <c r="F240" s="130">
        <f t="shared" si="3"/>
        <v>3961692131.999999</v>
      </c>
    </row>
    <row r="241" spans="1:9" ht="33" customHeight="1" x14ac:dyDescent="0.2">
      <c r="A241" s="119">
        <v>45569</v>
      </c>
      <c r="B241" s="146" t="s">
        <v>204</v>
      </c>
      <c r="C241" s="107" t="s">
        <v>205</v>
      </c>
      <c r="D241" s="151"/>
      <c r="E241" s="109">
        <v>86088.37</v>
      </c>
      <c r="F241" s="130">
        <f t="shared" si="3"/>
        <v>3961606043.6299992</v>
      </c>
    </row>
    <row r="242" spans="1:9" ht="41.25" customHeight="1" x14ac:dyDescent="0.2">
      <c r="A242" s="119">
        <v>45569</v>
      </c>
      <c r="B242" s="146" t="s">
        <v>206</v>
      </c>
      <c r="C242" s="107" t="s">
        <v>207</v>
      </c>
      <c r="D242" s="151"/>
      <c r="E242" s="109">
        <v>255995343.65000001</v>
      </c>
      <c r="F242" s="130">
        <f t="shared" si="3"/>
        <v>3705610699.9799991</v>
      </c>
    </row>
    <row r="243" spans="1:9" ht="66" customHeight="1" x14ac:dyDescent="0.2">
      <c r="A243" s="119">
        <v>45569</v>
      </c>
      <c r="B243" s="146" t="s">
        <v>208</v>
      </c>
      <c r="C243" s="107" t="s">
        <v>209</v>
      </c>
      <c r="D243" s="151"/>
      <c r="E243" s="109">
        <v>188804546.21000001</v>
      </c>
      <c r="F243" s="130">
        <f t="shared" si="3"/>
        <v>3516806153.769999</v>
      </c>
      <c r="G243" s="132"/>
    </row>
    <row r="244" spans="1:9" ht="62.25" customHeight="1" x14ac:dyDescent="0.2">
      <c r="A244" s="119">
        <v>45574</v>
      </c>
      <c r="B244" s="146" t="s">
        <v>210</v>
      </c>
      <c r="C244" s="107" t="s">
        <v>211</v>
      </c>
      <c r="D244" s="151"/>
      <c r="E244" s="109">
        <v>6798602.9400000004</v>
      </c>
      <c r="F244" s="130">
        <f t="shared" si="3"/>
        <v>3510007550.829999</v>
      </c>
      <c r="G244" s="132"/>
    </row>
    <row r="245" spans="1:9" ht="42" customHeight="1" x14ac:dyDescent="0.2">
      <c r="A245" s="119">
        <v>45574</v>
      </c>
      <c r="B245" s="146" t="s">
        <v>212</v>
      </c>
      <c r="C245" s="107" t="s">
        <v>213</v>
      </c>
      <c r="D245" s="151"/>
      <c r="E245" s="109">
        <v>210366</v>
      </c>
      <c r="F245" s="130">
        <f t="shared" si="3"/>
        <v>3509797184.829999</v>
      </c>
      <c r="G245" s="132"/>
    </row>
    <row r="246" spans="1:9" ht="43.5" customHeight="1" x14ac:dyDescent="0.2">
      <c r="A246" s="119">
        <v>45574</v>
      </c>
      <c r="B246" s="146" t="s">
        <v>214</v>
      </c>
      <c r="C246" s="107" t="s">
        <v>215</v>
      </c>
      <c r="D246" s="151"/>
      <c r="E246" s="109">
        <v>210366</v>
      </c>
      <c r="F246" s="130">
        <f t="shared" si="3"/>
        <v>3509586818.829999</v>
      </c>
    </row>
    <row r="247" spans="1:9" ht="42.75" customHeight="1" x14ac:dyDescent="0.2">
      <c r="A247" s="119">
        <v>45574</v>
      </c>
      <c r="B247" s="146" t="s">
        <v>216</v>
      </c>
      <c r="C247" s="107" t="s">
        <v>217</v>
      </c>
      <c r="D247" s="151"/>
      <c r="E247" s="109">
        <v>210366</v>
      </c>
      <c r="F247" s="130">
        <f t="shared" si="3"/>
        <v>3509376452.829999</v>
      </c>
    </row>
    <row r="248" spans="1:9" ht="44.25" customHeight="1" x14ac:dyDescent="0.2">
      <c r="A248" s="119">
        <v>45574</v>
      </c>
      <c r="B248" s="146" t="s">
        <v>218</v>
      </c>
      <c r="C248" s="107" t="s">
        <v>219</v>
      </c>
      <c r="D248" s="151"/>
      <c r="E248" s="109">
        <v>210366</v>
      </c>
      <c r="F248" s="130">
        <f t="shared" si="3"/>
        <v>3509166086.829999</v>
      </c>
    </row>
    <row r="249" spans="1:9" ht="28.5" customHeight="1" x14ac:dyDescent="0.2">
      <c r="A249" s="119"/>
      <c r="B249" s="149" t="s">
        <v>220</v>
      </c>
      <c r="C249" s="107" t="s">
        <v>98</v>
      </c>
      <c r="D249" s="151"/>
      <c r="E249" s="109">
        <v>0</v>
      </c>
      <c r="F249" s="130">
        <f t="shared" si="3"/>
        <v>3509166086.829999</v>
      </c>
      <c r="I249" s="152"/>
    </row>
    <row r="250" spans="1:9" ht="51.75" customHeight="1" x14ac:dyDescent="0.2">
      <c r="A250" s="119">
        <v>45574</v>
      </c>
      <c r="B250" s="146" t="s">
        <v>221</v>
      </c>
      <c r="C250" s="107" t="s">
        <v>222</v>
      </c>
      <c r="D250" s="151"/>
      <c r="E250" s="109">
        <v>137950</v>
      </c>
      <c r="F250" s="130">
        <f t="shared" si="3"/>
        <v>3509028136.829999</v>
      </c>
    </row>
    <row r="251" spans="1:9" ht="39" customHeight="1" x14ac:dyDescent="0.2">
      <c r="A251" s="119">
        <v>45574</v>
      </c>
      <c r="B251" s="146" t="s">
        <v>223</v>
      </c>
      <c r="C251" s="107" t="s">
        <v>224</v>
      </c>
      <c r="D251" s="151"/>
      <c r="E251" s="109">
        <v>137950</v>
      </c>
      <c r="F251" s="130">
        <f t="shared" si="3"/>
        <v>3508890186.829999</v>
      </c>
    </row>
    <row r="252" spans="1:9" ht="41.25" customHeight="1" x14ac:dyDescent="0.2">
      <c r="A252" s="119">
        <v>45574</v>
      </c>
      <c r="B252" s="146" t="s">
        <v>225</v>
      </c>
      <c r="C252" s="107" t="s">
        <v>226</v>
      </c>
      <c r="D252" s="151"/>
      <c r="E252" s="109">
        <v>8319656.5199999996</v>
      </c>
      <c r="F252" s="130">
        <f t="shared" si="3"/>
        <v>3500570530.309999</v>
      </c>
    </row>
    <row r="253" spans="1:9" ht="50.25" customHeight="1" x14ac:dyDescent="0.2">
      <c r="A253" s="119">
        <v>45574</v>
      </c>
      <c r="B253" s="146" t="s">
        <v>227</v>
      </c>
      <c r="C253" s="107" t="s">
        <v>228</v>
      </c>
      <c r="D253" s="151"/>
      <c r="E253" s="109">
        <v>41300</v>
      </c>
      <c r="F253" s="130">
        <f t="shared" si="3"/>
        <v>3500529230.309999</v>
      </c>
    </row>
    <row r="254" spans="1:9" ht="53.25" customHeight="1" x14ac:dyDescent="0.2">
      <c r="A254" s="119">
        <v>45574</v>
      </c>
      <c r="B254" s="146" t="s">
        <v>229</v>
      </c>
      <c r="C254" s="107" t="s">
        <v>230</v>
      </c>
      <c r="D254" s="151"/>
      <c r="E254" s="109">
        <v>11800</v>
      </c>
      <c r="F254" s="130">
        <f t="shared" si="3"/>
        <v>3500517430.309999</v>
      </c>
      <c r="G254" s="132"/>
    </row>
    <row r="255" spans="1:9" ht="43.5" customHeight="1" x14ac:dyDescent="0.2">
      <c r="A255" s="119">
        <v>45574</v>
      </c>
      <c r="B255" s="146" t="s">
        <v>231</v>
      </c>
      <c r="C255" s="107" t="s">
        <v>232</v>
      </c>
      <c r="D255" s="151"/>
      <c r="E255" s="109">
        <v>25181</v>
      </c>
      <c r="F255" s="130">
        <f t="shared" si="3"/>
        <v>3500492249.309999</v>
      </c>
    </row>
    <row r="256" spans="1:9" ht="42" customHeight="1" x14ac:dyDescent="0.2">
      <c r="A256" s="119">
        <v>45574</v>
      </c>
      <c r="B256" s="146" t="s">
        <v>233</v>
      </c>
      <c r="C256" s="107" t="s">
        <v>234</v>
      </c>
      <c r="D256" s="151"/>
      <c r="E256" s="109">
        <v>22302</v>
      </c>
      <c r="F256" s="130">
        <f t="shared" si="3"/>
        <v>3500469947.309999</v>
      </c>
    </row>
    <row r="257" spans="1:7" ht="42" customHeight="1" x14ac:dyDescent="0.2">
      <c r="A257" s="119">
        <v>45574</v>
      </c>
      <c r="B257" s="146" t="s">
        <v>235</v>
      </c>
      <c r="C257" s="107" t="s">
        <v>236</v>
      </c>
      <c r="D257" s="151"/>
      <c r="E257" s="109">
        <v>22302</v>
      </c>
      <c r="F257" s="130">
        <f t="shared" si="3"/>
        <v>3500447645.309999</v>
      </c>
    </row>
    <row r="258" spans="1:7" ht="41.25" customHeight="1" x14ac:dyDescent="0.2">
      <c r="A258" s="119">
        <v>45575</v>
      </c>
      <c r="B258" s="146" t="s">
        <v>237</v>
      </c>
      <c r="C258" s="107" t="s">
        <v>238</v>
      </c>
      <c r="D258" s="151"/>
      <c r="E258" s="109">
        <v>113100</v>
      </c>
      <c r="F258" s="130">
        <f t="shared" si="3"/>
        <v>3500334545.309999</v>
      </c>
    </row>
    <row r="259" spans="1:7" ht="42" customHeight="1" x14ac:dyDescent="0.2">
      <c r="A259" s="119">
        <v>45575</v>
      </c>
      <c r="B259" s="146" t="s">
        <v>239</v>
      </c>
      <c r="C259" s="107" t="s">
        <v>240</v>
      </c>
      <c r="D259" s="151"/>
      <c r="E259" s="109">
        <v>473853.65</v>
      </c>
      <c r="F259" s="130">
        <f t="shared" si="3"/>
        <v>3499860691.6599989</v>
      </c>
    </row>
    <row r="260" spans="1:7" ht="42" customHeight="1" x14ac:dyDescent="0.2">
      <c r="A260" s="119">
        <v>45575</v>
      </c>
      <c r="B260" s="146" t="s">
        <v>241</v>
      </c>
      <c r="C260" s="107" t="s">
        <v>242</v>
      </c>
      <c r="D260" s="151"/>
      <c r="E260" s="109">
        <v>113100</v>
      </c>
      <c r="F260" s="130">
        <f t="shared" si="3"/>
        <v>3499747591.6599989</v>
      </c>
    </row>
    <row r="261" spans="1:7" ht="42.75" customHeight="1" x14ac:dyDescent="0.2">
      <c r="A261" s="119">
        <v>45575</v>
      </c>
      <c r="B261" s="146" t="s">
        <v>243</v>
      </c>
      <c r="C261" s="107" t="s">
        <v>244</v>
      </c>
      <c r="D261" s="151"/>
      <c r="E261" s="109">
        <v>113100</v>
      </c>
      <c r="F261" s="130">
        <f t="shared" si="3"/>
        <v>3499634491.6599989</v>
      </c>
    </row>
    <row r="262" spans="1:7" ht="42" customHeight="1" x14ac:dyDescent="0.2">
      <c r="A262" s="119">
        <v>45575</v>
      </c>
      <c r="B262" s="146" t="s">
        <v>245</v>
      </c>
      <c r="C262" s="107" t="s">
        <v>246</v>
      </c>
      <c r="D262" s="151"/>
      <c r="E262" s="109">
        <v>113100</v>
      </c>
      <c r="F262" s="130">
        <f t="shared" si="3"/>
        <v>3499521391.6599989</v>
      </c>
    </row>
    <row r="263" spans="1:7" ht="40.5" customHeight="1" x14ac:dyDescent="0.2">
      <c r="A263" s="119">
        <v>45575</v>
      </c>
      <c r="B263" s="146" t="s">
        <v>247</v>
      </c>
      <c r="C263" s="107" t="s">
        <v>248</v>
      </c>
      <c r="D263" s="153"/>
      <c r="E263" s="109">
        <v>12602.4</v>
      </c>
      <c r="F263" s="130">
        <f t="shared" si="3"/>
        <v>3499508789.2599988</v>
      </c>
      <c r="G263" s="132"/>
    </row>
    <row r="264" spans="1:7" ht="39" customHeight="1" x14ac:dyDescent="0.2">
      <c r="A264" s="119">
        <v>45575</v>
      </c>
      <c r="B264" s="146" t="s">
        <v>249</v>
      </c>
      <c r="C264" s="107" t="s">
        <v>250</v>
      </c>
      <c r="D264" s="153"/>
      <c r="E264" s="109">
        <v>233000</v>
      </c>
      <c r="F264" s="130">
        <f t="shared" si="3"/>
        <v>3499275789.2599988</v>
      </c>
      <c r="G264" s="132"/>
    </row>
    <row r="265" spans="1:7" ht="56.25" customHeight="1" x14ac:dyDescent="0.2">
      <c r="A265" s="119">
        <v>45575</v>
      </c>
      <c r="B265" s="146" t="s">
        <v>251</v>
      </c>
      <c r="C265" s="107" t="s">
        <v>252</v>
      </c>
      <c r="D265" s="153"/>
      <c r="E265" s="109">
        <v>2102142.41</v>
      </c>
      <c r="F265" s="130">
        <f t="shared" si="3"/>
        <v>3497173646.849999</v>
      </c>
    </row>
    <row r="266" spans="1:7" ht="42" customHeight="1" x14ac:dyDescent="0.2">
      <c r="A266" s="119">
        <v>45575</v>
      </c>
      <c r="B266" s="146" t="s">
        <v>253</v>
      </c>
      <c r="C266" s="107" t="s">
        <v>254</v>
      </c>
      <c r="D266" s="151"/>
      <c r="E266" s="109">
        <v>44096.6</v>
      </c>
      <c r="F266" s="130">
        <f t="shared" si="3"/>
        <v>3497129550.249999</v>
      </c>
    </row>
    <row r="267" spans="1:7" ht="51.75" customHeight="1" x14ac:dyDescent="0.2">
      <c r="A267" s="119">
        <v>45575</v>
      </c>
      <c r="B267" s="146" t="s">
        <v>255</v>
      </c>
      <c r="C267" s="107" t="s">
        <v>256</v>
      </c>
      <c r="D267" s="151"/>
      <c r="E267" s="109">
        <v>178000</v>
      </c>
      <c r="F267" s="130">
        <f t="shared" si="3"/>
        <v>3496951550.249999</v>
      </c>
    </row>
    <row r="268" spans="1:7" ht="41.25" customHeight="1" x14ac:dyDescent="0.2">
      <c r="A268" s="119">
        <v>45575</v>
      </c>
      <c r="B268" s="146" t="s">
        <v>257</v>
      </c>
      <c r="C268" s="107" t="s">
        <v>258</v>
      </c>
      <c r="D268" s="151"/>
      <c r="E268" s="109">
        <v>70800</v>
      </c>
      <c r="F268" s="130">
        <f t="shared" si="3"/>
        <v>3496880750.249999</v>
      </c>
    </row>
    <row r="269" spans="1:7" ht="54" customHeight="1" x14ac:dyDescent="0.2">
      <c r="A269" s="119">
        <v>45575</v>
      </c>
      <c r="B269" s="146" t="s">
        <v>259</v>
      </c>
      <c r="C269" s="107" t="s">
        <v>260</v>
      </c>
      <c r="D269" s="151"/>
      <c r="E269" s="109">
        <v>275900</v>
      </c>
      <c r="F269" s="130">
        <f t="shared" si="3"/>
        <v>3496604850.249999</v>
      </c>
    </row>
    <row r="270" spans="1:7" ht="42" customHeight="1" x14ac:dyDescent="0.2">
      <c r="A270" s="119">
        <v>45575</v>
      </c>
      <c r="B270" s="146" t="s">
        <v>261</v>
      </c>
      <c r="C270" s="107" t="s">
        <v>262</v>
      </c>
      <c r="D270" s="151"/>
      <c r="E270" s="109">
        <v>2472834.0699999998</v>
      </c>
      <c r="F270" s="130">
        <f t="shared" si="3"/>
        <v>3494132016.1799989</v>
      </c>
      <c r="G270" s="132"/>
    </row>
    <row r="271" spans="1:7" ht="54.75" customHeight="1" x14ac:dyDescent="0.2">
      <c r="A271" s="119">
        <v>45575</v>
      </c>
      <c r="B271" s="146" t="s">
        <v>263</v>
      </c>
      <c r="C271" s="107" t="s">
        <v>264</v>
      </c>
      <c r="D271" s="151"/>
      <c r="E271" s="109">
        <v>133500</v>
      </c>
      <c r="F271" s="130">
        <f t="shared" si="3"/>
        <v>3493998516.1799989</v>
      </c>
    </row>
    <row r="272" spans="1:7" ht="51.75" customHeight="1" x14ac:dyDescent="0.2">
      <c r="A272" s="119">
        <v>45575</v>
      </c>
      <c r="B272" s="146" t="s">
        <v>265</v>
      </c>
      <c r="C272" s="107" t="s">
        <v>266</v>
      </c>
      <c r="D272" s="151"/>
      <c r="E272" s="109">
        <v>275900</v>
      </c>
      <c r="F272" s="130">
        <f t="shared" si="3"/>
        <v>3493722616.1799989</v>
      </c>
    </row>
    <row r="273" spans="1:6" ht="54.75" customHeight="1" x14ac:dyDescent="0.2">
      <c r="A273" s="119">
        <v>45575</v>
      </c>
      <c r="B273" s="146" t="s">
        <v>267</v>
      </c>
      <c r="C273" s="107" t="s">
        <v>268</v>
      </c>
      <c r="D273" s="151"/>
      <c r="E273" s="109">
        <v>133500</v>
      </c>
      <c r="F273" s="130">
        <f t="shared" si="3"/>
        <v>3493589116.1799989</v>
      </c>
    </row>
    <row r="274" spans="1:6" ht="54" customHeight="1" x14ac:dyDescent="0.2">
      <c r="A274" s="119">
        <v>45575</v>
      </c>
      <c r="B274" s="146" t="s">
        <v>269</v>
      </c>
      <c r="C274" s="107" t="s">
        <v>270</v>
      </c>
      <c r="D274" s="151"/>
      <c r="E274" s="109">
        <v>42735</v>
      </c>
      <c r="F274" s="130">
        <f t="shared" si="3"/>
        <v>3493546381.1799989</v>
      </c>
    </row>
    <row r="275" spans="1:6" ht="42.75" customHeight="1" x14ac:dyDescent="0.2">
      <c r="A275" s="119">
        <v>45575</v>
      </c>
      <c r="B275" s="146" t="s">
        <v>271</v>
      </c>
      <c r="C275" s="107" t="s">
        <v>272</v>
      </c>
      <c r="D275" s="151"/>
      <c r="E275" s="109">
        <v>1264163.71</v>
      </c>
      <c r="F275" s="130">
        <f t="shared" si="3"/>
        <v>3492282217.4699988</v>
      </c>
    </row>
    <row r="276" spans="1:6" ht="39.75" customHeight="1" x14ac:dyDescent="0.2">
      <c r="A276" s="119">
        <v>45575</v>
      </c>
      <c r="B276" s="146" t="s">
        <v>273</v>
      </c>
      <c r="C276" s="107" t="s">
        <v>274</v>
      </c>
      <c r="D276" s="151"/>
      <c r="E276" s="109">
        <v>26262.5</v>
      </c>
      <c r="F276" s="130">
        <f t="shared" si="3"/>
        <v>3492255954.9699988</v>
      </c>
    </row>
    <row r="277" spans="1:6" ht="54.75" customHeight="1" x14ac:dyDescent="0.2">
      <c r="A277" s="119">
        <v>45575</v>
      </c>
      <c r="B277" s="146" t="s">
        <v>275</v>
      </c>
      <c r="C277" s="107" t="s">
        <v>276</v>
      </c>
      <c r="D277" s="151"/>
      <c r="E277" s="109">
        <v>145413.54</v>
      </c>
      <c r="F277" s="130">
        <f t="shared" si="3"/>
        <v>3492110541.4299989</v>
      </c>
    </row>
    <row r="278" spans="1:6" ht="33" customHeight="1" x14ac:dyDescent="0.2">
      <c r="A278" s="119">
        <v>45575</v>
      </c>
      <c r="B278" s="146" t="s">
        <v>277</v>
      </c>
      <c r="C278" s="107" t="s">
        <v>278</v>
      </c>
      <c r="D278" s="151"/>
      <c r="E278" s="109">
        <v>298776</v>
      </c>
      <c r="F278" s="130">
        <f t="shared" si="3"/>
        <v>3491811765.4299989</v>
      </c>
    </row>
    <row r="279" spans="1:6" ht="53.25" customHeight="1" x14ac:dyDescent="0.2">
      <c r="A279" s="119">
        <v>45575</v>
      </c>
      <c r="B279" s="146" t="s">
        <v>279</v>
      </c>
      <c r="C279" s="107" t="s">
        <v>280</v>
      </c>
      <c r="D279" s="151"/>
      <c r="E279" s="109">
        <v>2500000</v>
      </c>
      <c r="F279" s="130">
        <f t="shared" si="3"/>
        <v>3489311765.4299989</v>
      </c>
    </row>
    <row r="280" spans="1:6" ht="51.75" customHeight="1" x14ac:dyDescent="0.2">
      <c r="A280" s="119">
        <v>45575</v>
      </c>
      <c r="B280" s="146" t="s">
        <v>281</v>
      </c>
      <c r="C280" s="107" t="s">
        <v>282</v>
      </c>
      <c r="D280" s="151"/>
      <c r="E280" s="109">
        <v>137950</v>
      </c>
      <c r="F280" s="130">
        <f t="shared" si="3"/>
        <v>3489173815.4299989</v>
      </c>
    </row>
    <row r="281" spans="1:6" ht="51.75" customHeight="1" x14ac:dyDescent="0.2">
      <c r="A281" s="119">
        <v>45575</v>
      </c>
      <c r="B281" s="146" t="s">
        <v>283</v>
      </c>
      <c r="C281" s="107" t="s">
        <v>284</v>
      </c>
      <c r="D281" s="151"/>
      <c r="E281" s="109">
        <v>275900</v>
      </c>
      <c r="F281" s="130">
        <f t="shared" si="3"/>
        <v>3488897915.4299989</v>
      </c>
    </row>
    <row r="282" spans="1:6" ht="53.25" customHeight="1" x14ac:dyDescent="0.2">
      <c r="A282" s="119">
        <v>45575</v>
      </c>
      <c r="B282" s="146" t="s">
        <v>285</v>
      </c>
      <c r="C282" s="107" t="s">
        <v>286</v>
      </c>
      <c r="D282" s="151"/>
      <c r="E282" s="109">
        <v>320400</v>
      </c>
      <c r="F282" s="130">
        <f t="shared" si="3"/>
        <v>3488577515.4299989</v>
      </c>
    </row>
    <row r="283" spans="1:6" ht="40.5" customHeight="1" x14ac:dyDescent="0.2">
      <c r="A283" s="119">
        <v>45575</v>
      </c>
      <c r="B283" s="146" t="s">
        <v>287</v>
      </c>
      <c r="C283" s="107" t="s">
        <v>288</v>
      </c>
      <c r="D283" s="151"/>
      <c r="E283" s="109">
        <v>486750</v>
      </c>
      <c r="F283" s="130">
        <f t="shared" si="3"/>
        <v>3488090765.4299989</v>
      </c>
    </row>
    <row r="284" spans="1:6" ht="31.5" customHeight="1" x14ac:dyDescent="0.2">
      <c r="A284" s="119">
        <v>45576</v>
      </c>
      <c r="B284" s="146" t="s">
        <v>289</v>
      </c>
      <c r="C284" s="107" t="s">
        <v>290</v>
      </c>
      <c r="D284" s="151"/>
      <c r="E284" s="109">
        <v>172221</v>
      </c>
      <c r="F284" s="130">
        <f t="shared" si="3"/>
        <v>3487918544.4299989</v>
      </c>
    </row>
    <row r="285" spans="1:6" ht="43.5" customHeight="1" x14ac:dyDescent="0.2">
      <c r="A285" s="119">
        <v>45576</v>
      </c>
      <c r="B285" s="146" t="s">
        <v>291</v>
      </c>
      <c r="C285" s="107" t="s">
        <v>292</v>
      </c>
      <c r="D285" s="151"/>
      <c r="E285" s="109">
        <v>123250</v>
      </c>
      <c r="F285" s="130">
        <f t="shared" si="3"/>
        <v>3487795294.4299989</v>
      </c>
    </row>
    <row r="286" spans="1:6" ht="51" customHeight="1" x14ac:dyDescent="0.2">
      <c r="A286" s="119">
        <v>45576</v>
      </c>
      <c r="B286" s="146" t="s">
        <v>293</v>
      </c>
      <c r="C286" s="107" t="s">
        <v>294</v>
      </c>
      <c r="D286" s="151"/>
      <c r="E286" s="109">
        <v>137950</v>
      </c>
      <c r="F286" s="130">
        <f t="shared" si="3"/>
        <v>3487657344.4299989</v>
      </c>
    </row>
    <row r="287" spans="1:6" ht="30.75" customHeight="1" x14ac:dyDescent="0.2">
      <c r="A287" s="119">
        <v>45576</v>
      </c>
      <c r="B287" s="146" t="s">
        <v>295</v>
      </c>
      <c r="C287" s="107" t="s">
        <v>296</v>
      </c>
      <c r="D287" s="151"/>
      <c r="E287" s="109">
        <v>102865.32</v>
      </c>
      <c r="F287" s="130">
        <f t="shared" si="3"/>
        <v>3487554479.1099987</v>
      </c>
    </row>
    <row r="288" spans="1:6" ht="30.75" customHeight="1" x14ac:dyDescent="0.2">
      <c r="A288" s="119">
        <v>45576</v>
      </c>
      <c r="B288" s="146" t="s">
        <v>297</v>
      </c>
      <c r="C288" s="107" t="s">
        <v>298</v>
      </c>
      <c r="D288" s="151"/>
      <c r="E288" s="109">
        <v>138024.71</v>
      </c>
      <c r="F288" s="130">
        <f t="shared" si="3"/>
        <v>3487416454.3999987</v>
      </c>
    </row>
    <row r="289" spans="1:6" ht="31.5" customHeight="1" x14ac:dyDescent="0.2">
      <c r="A289" s="119">
        <v>45576</v>
      </c>
      <c r="B289" s="146" t="s">
        <v>299</v>
      </c>
      <c r="C289" s="107" t="s">
        <v>300</v>
      </c>
      <c r="D289" s="151"/>
      <c r="E289" s="109">
        <v>283200</v>
      </c>
      <c r="F289" s="130">
        <f t="shared" si="3"/>
        <v>3487133254.3999987</v>
      </c>
    </row>
    <row r="290" spans="1:6" ht="29.25" customHeight="1" x14ac:dyDescent="0.2">
      <c r="A290" s="119">
        <v>45576</v>
      </c>
      <c r="B290" s="146" t="s">
        <v>301</v>
      </c>
      <c r="C290" s="107" t="s">
        <v>302</v>
      </c>
      <c r="D290" s="151"/>
      <c r="E290" s="109">
        <v>621520.16</v>
      </c>
      <c r="F290" s="130">
        <f t="shared" si="3"/>
        <v>3486511734.2399988</v>
      </c>
    </row>
    <row r="291" spans="1:6" ht="44.25" customHeight="1" x14ac:dyDescent="0.2">
      <c r="A291" s="119">
        <v>45576</v>
      </c>
      <c r="B291" s="146" t="s">
        <v>303</v>
      </c>
      <c r="C291" s="107" t="s">
        <v>304</v>
      </c>
      <c r="D291" s="151"/>
      <c r="E291" s="109">
        <v>704017.5</v>
      </c>
      <c r="F291" s="130">
        <f t="shared" si="3"/>
        <v>3485807716.7399988</v>
      </c>
    </row>
    <row r="292" spans="1:6" ht="32.25" customHeight="1" x14ac:dyDescent="0.2">
      <c r="A292" s="119">
        <v>45576</v>
      </c>
      <c r="B292" s="146" t="s">
        <v>305</v>
      </c>
      <c r="C292" s="107" t="s">
        <v>306</v>
      </c>
      <c r="D292" s="151"/>
      <c r="E292" s="109">
        <v>250891.6</v>
      </c>
      <c r="F292" s="130">
        <f t="shared" si="3"/>
        <v>3485556825.1399989</v>
      </c>
    </row>
    <row r="293" spans="1:6" ht="57" customHeight="1" x14ac:dyDescent="0.2">
      <c r="A293" s="119">
        <v>45576</v>
      </c>
      <c r="B293" s="146" t="s">
        <v>307</v>
      </c>
      <c r="C293" s="107" t="s">
        <v>308</v>
      </c>
      <c r="D293" s="151"/>
      <c r="E293" s="109">
        <v>29900</v>
      </c>
      <c r="F293" s="130">
        <f t="shared" si="3"/>
        <v>3485526925.1399989</v>
      </c>
    </row>
    <row r="294" spans="1:6" ht="42" customHeight="1" x14ac:dyDescent="0.2">
      <c r="A294" s="119">
        <v>45576</v>
      </c>
      <c r="B294" s="146" t="s">
        <v>309</v>
      </c>
      <c r="C294" s="107" t="s">
        <v>310</v>
      </c>
      <c r="D294" s="151"/>
      <c r="E294" s="109">
        <v>19440</v>
      </c>
      <c r="F294" s="130">
        <f t="shared" si="3"/>
        <v>3485507485.1399989</v>
      </c>
    </row>
    <row r="295" spans="1:6" ht="42" customHeight="1" x14ac:dyDescent="0.2">
      <c r="A295" s="119">
        <v>45576</v>
      </c>
      <c r="B295" s="146" t="s">
        <v>311</v>
      </c>
      <c r="C295" s="107" t="s">
        <v>312</v>
      </c>
      <c r="D295" s="151"/>
      <c r="E295" s="109">
        <v>94948.7</v>
      </c>
      <c r="F295" s="130">
        <f t="shared" si="3"/>
        <v>3485412536.4399991</v>
      </c>
    </row>
    <row r="296" spans="1:6" ht="54.75" customHeight="1" x14ac:dyDescent="0.2">
      <c r="A296" s="119">
        <v>45576</v>
      </c>
      <c r="B296" s="146" t="s">
        <v>313</v>
      </c>
      <c r="C296" s="107" t="s">
        <v>314</v>
      </c>
      <c r="D296" s="151"/>
      <c r="E296" s="109">
        <v>400000</v>
      </c>
      <c r="F296" s="130">
        <f t="shared" si="3"/>
        <v>3485012536.4399991</v>
      </c>
    </row>
    <row r="297" spans="1:6" ht="51.75" customHeight="1" x14ac:dyDescent="0.2">
      <c r="A297" s="119">
        <v>45576</v>
      </c>
      <c r="B297" s="146" t="s">
        <v>315</v>
      </c>
      <c r="C297" s="107" t="s">
        <v>316</v>
      </c>
      <c r="D297" s="151"/>
      <c r="E297" s="109">
        <v>42000</v>
      </c>
      <c r="F297" s="130">
        <f t="shared" si="3"/>
        <v>3484970536.4399991</v>
      </c>
    </row>
    <row r="298" spans="1:6" ht="54.75" customHeight="1" x14ac:dyDescent="0.2">
      <c r="A298" s="119">
        <v>45576</v>
      </c>
      <c r="B298" s="146" t="s">
        <v>317</v>
      </c>
      <c r="C298" s="107" t="s">
        <v>318</v>
      </c>
      <c r="D298" s="151"/>
      <c r="E298" s="109">
        <v>8500</v>
      </c>
      <c r="F298" s="130">
        <f t="shared" ref="F298:F361" si="4">F297-E298</f>
        <v>3484962036.4399991</v>
      </c>
    </row>
    <row r="299" spans="1:6" ht="27" customHeight="1" x14ac:dyDescent="0.2">
      <c r="A299" s="119">
        <v>45576</v>
      </c>
      <c r="B299" s="154" t="s">
        <v>319</v>
      </c>
      <c r="C299" s="107" t="s">
        <v>98</v>
      </c>
      <c r="D299" s="151"/>
      <c r="E299" s="109">
        <v>0</v>
      </c>
      <c r="F299" s="130">
        <f t="shared" si="4"/>
        <v>3484962036.4399991</v>
      </c>
    </row>
    <row r="300" spans="1:6" ht="31.5" customHeight="1" x14ac:dyDescent="0.2">
      <c r="A300" s="119">
        <v>45576</v>
      </c>
      <c r="B300" s="146" t="s">
        <v>320</v>
      </c>
      <c r="C300" s="107" t="s">
        <v>321</v>
      </c>
      <c r="D300" s="151"/>
      <c r="E300" s="109">
        <v>2210304.02</v>
      </c>
      <c r="F300" s="130">
        <f t="shared" si="4"/>
        <v>3482751732.4199991</v>
      </c>
    </row>
    <row r="301" spans="1:6" ht="32.25" customHeight="1" x14ac:dyDescent="0.2">
      <c r="A301" s="119">
        <v>45576</v>
      </c>
      <c r="B301" s="146" t="s">
        <v>322</v>
      </c>
      <c r="C301" s="107" t="s">
        <v>323</v>
      </c>
      <c r="D301" s="151"/>
      <c r="E301" s="109">
        <v>2239288.06</v>
      </c>
      <c r="F301" s="130">
        <f t="shared" si="4"/>
        <v>3480512444.3599992</v>
      </c>
    </row>
    <row r="302" spans="1:6" ht="32.25" customHeight="1" x14ac:dyDescent="0.2">
      <c r="A302" s="119">
        <v>45576</v>
      </c>
      <c r="B302" s="146" t="s">
        <v>324</v>
      </c>
      <c r="C302" s="107" t="s">
        <v>325</v>
      </c>
      <c r="D302" s="151"/>
      <c r="E302" s="109">
        <v>378300</v>
      </c>
      <c r="F302" s="130">
        <f t="shared" si="4"/>
        <v>3480134144.3599992</v>
      </c>
    </row>
    <row r="303" spans="1:6" ht="34.5" customHeight="1" x14ac:dyDescent="0.2">
      <c r="A303" s="119">
        <v>45576</v>
      </c>
      <c r="B303" s="146" t="s">
        <v>326</v>
      </c>
      <c r="C303" s="107" t="s">
        <v>327</v>
      </c>
      <c r="D303" s="151"/>
      <c r="E303" s="109">
        <v>3017781.5</v>
      </c>
      <c r="F303" s="130">
        <f t="shared" si="4"/>
        <v>3477116362.8599992</v>
      </c>
    </row>
    <row r="304" spans="1:6" ht="32.25" customHeight="1" x14ac:dyDescent="0.2">
      <c r="A304" s="119">
        <v>45576</v>
      </c>
      <c r="B304" s="146" t="s">
        <v>328</v>
      </c>
      <c r="C304" s="107" t="s">
        <v>329</v>
      </c>
      <c r="D304" s="151"/>
      <c r="E304" s="109">
        <v>3514389.01</v>
      </c>
      <c r="F304" s="130">
        <f t="shared" si="4"/>
        <v>3473601973.849999</v>
      </c>
    </row>
    <row r="305" spans="1:6" ht="32.25" customHeight="1" x14ac:dyDescent="0.2">
      <c r="A305" s="119">
        <v>45576</v>
      </c>
      <c r="B305" s="146" t="s">
        <v>330</v>
      </c>
      <c r="C305" s="107" t="s">
        <v>331</v>
      </c>
      <c r="D305" s="151"/>
      <c r="E305" s="109">
        <v>15902491.640000001</v>
      </c>
      <c r="F305" s="130">
        <f t="shared" si="4"/>
        <v>3457699482.2099991</v>
      </c>
    </row>
    <row r="306" spans="1:6" ht="34.5" customHeight="1" x14ac:dyDescent="0.2">
      <c r="A306" s="119">
        <v>45576</v>
      </c>
      <c r="B306" s="146" t="s">
        <v>332</v>
      </c>
      <c r="C306" s="107" t="s">
        <v>333</v>
      </c>
      <c r="D306" s="151"/>
      <c r="E306" s="109">
        <v>144234482.41</v>
      </c>
      <c r="F306" s="130">
        <f t="shared" si="4"/>
        <v>3313464999.7999992</v>
      </c>
    </row>
    <row r="307" spans="1:6" ht="60.75" customHeight="1" x14ac:dyDescent="0.2">
      <c r="A307" s="119">
        <v>45579</v>
      </c>
      <c r="B307" s="146" t="s">
        <v>334</v>
      </c>
      <c r="C307" s="107" t="s">
        <v>335</v>
      </c>
      <c r="D307" s="151"/>
      <c r="E307" s="109">
        <v>1196191.95</v>
      </c>
      <c r="F307" s="130">
        <f t="shared" si="4"/>
        <v>3312268807.8499994</v>
      </c>
    </row>
    <row r="308" spans="1:6" ht="50.25" customHeight="1" x14ac:dyDescent="0.2">
      <c r="A308" s="119">
        <v>45579</v>
      </c>
      <c r="B308" s="146" t="s">
        <v>336</v>
      </c>
      <c r="C308" s="107" t="s">
        <v>337</v>
      </c>
      <c r="D308" s="151"/>
      <c r="E308" s="109">
        <v>275900</v>
      </c>
      <c r="F308" s="130">
        <f t="shared" si="4"/>
        <v>3311992907.8499994</v>
      </c>
    </row>
    <row r="309" spans="1:6" ht="52.5" customHeight="1" x14ac:dyDescent="0.2">
      <c r="A309" s="119">
        <v>45579</v>
      </c>
      <c r="B309" s="146" t="s">
        <v>338</v>
      </c>
      <c r="C309" s="107" t="s">
        <v>339</v>
      </c>
      <c r="D309" s="151"/>
      <c r="E309" s="109">
        <v>1042854.96</v>
      </c>
      <c r="F309" s="130">
        <f t="shared" si="4"/>
        <v>3310950052.8899994</v>
      </c>
    </row>
    <row r="310" spans="1:6" ht="40.5" customHeight="1" x14ac:dyDescent="0.2">
      <c r="A310" s="119">
        <v>45579</v>
      </c>
      <c r="B310" s="146" t="s">
        <v>340</v>
      </c>
      <c r="C310" s="107" t="s">
        <v>341</v>
      </c>
      <c r="D310" s="151"/>
      <c r="E310" s="109">
        <v>3854819.47</v>
      </c>
      <c r="F310" s="130">
        <f t="shared" si="4"/>
        <v>3307095233.4199996</v>
      </c>
    </row>
    <row r="311" spans="1:6" ht="41.25" customHeight="1" x14ac:dyDescent="0.2">
      <c r="A311" s="119">
        <v>45579</v>
      </c>
      <c r="B311" s="146" t="s">
        <v>342</v>
      </c>
      <c r="C311" s="107" t="s">
        <v>343</v>
      </c>
      <c r="D311" s="151"/>
      <c r="E311" s="109">
        <v>59111533.219999999</v>
      </c>
      <c r="F311" s="130">
        <f t="shared" si="4"/>
        <v>3247983700.1999998</v>
      </c>
    </row>
    <row r="312" spans="1:6" ht="51.75" customHeight="1" x14ac:dyDescent="0.2">
      <c r="A312" s="119">
        <v>45579</v>
      </c>
      <c r="B312" s="146" t="s">
        <v>344</v>
      </c>
      <c r="C312" s="107" t="s">
        <v>345</v>
      </c>
      <c r="D312" s="151"/>
      <c r="E312" s="109">
        <v>2633564.11</v>
      </c>
      <c r="F312" s="130">
        <f t="shared" si="4"/>
        <v>3245350136.0899997</v>
      </c>
    </row>
    <row r="313" spans="1:6" ht="52.5" customHeight="1" x14ac:dyDescent="0.2">
      <c r="A313" s="119">
        <v>45579</v>
      </c>
      <c r="B313" s="146" t="s">
        <v>346</v>
      </c>
      <c r="C313" s="107" t="s">
        <v>347</v>
      </c>
      <c r="D313" s="151"/>
      <c r="E313" s="109">
        <v>137950</v>
      </c>
      <c r="F313" s="130">
        <f t="shared" si="4"/>
        <v>3245212186.0899997</v>
      </c>
    </row>
    <row r="314" spans="1:6" ht="48" customHeight="1" x14ac:dyDescent="0.2">
      <c r="A314" s="119">
        <v>45579</v>
      </c>
      <c r="B314" s="146" t="s">
        <v>348</v>
      </c>
      <c r="C314" s="107" t="s">
        <v>349</v>
      </c>
      <c r="D314" s="151"/>
      <c r="E314" s="109">
        <v>262550</v>
      </c>
      <c r="F314" s="130">
        <f t="shared" si="4"/>
        <v>3244949636.0899997</v>
      </c>
    </row>
    <row r="315" spans="1:6" ht="48.75" customHeight="1" x14ac:dyDescent="0.2">
      <c r="A315" s="119">
        <v>45579</v>
      </c>
      <c r="B315" s="146" t="s">
        <v>350</v>
      </c>
      <c r="C315" s="107" t="s">
        <v>351</v>
      </c>
      <c r="D315" s="151"/>
      <c r="E315" s="109">
        <v>168822.6</v>
      </c>
      <c r="F315" s="130">
        <f t="shared" si="4"/>
        <v>3244780813.4899998</v>
      </c>
    </row>
    <row r="316" spans="1:6" ht="39.75" customHeight="1" x14ac:dyDescent="0.2">
      <c r="A316" s="119">
        <v>45579</v>
      </c>
      <c r="B316" s="146" t="s">
        <v>352</v>
      </c>
      <c r="C316" s="107" t="s">
        <v>353</v>
      </c>
      <c r="D316" s="151"/>
      <c r="E316" s="109">
        <v>3285.71</v>
      </c>
      <c r="F316" s="130">
        <f t="shared" si="4"/>
        <v>3244777527.7799997</v>
      </c>
    </row>
    <row r="317" spans="1:6" ht="62.25" customHeight="1" x14ac:dyDescent="0.2">
      <c r="A317" s="119">
        <v>45579</v>
      </c>
      <c r="B317" s="146" t="s">
        <v>354</v>
      </c>
      <c r="C317" s="107" t="s">
        <v>355</v>
      </c>
      <c r="D317" s="151"/>
      <c r="E317" s="109">
        <v>236000</v>
      </c>
      <c r="F317" s="130">
        <f t="shared" si="4"/>
        <v>3244541527.7799997</v>
      </c>
    </row>
    <row r="318" spans="1:6" ht="87.75" customHeight="1" x14ac:dyDescent="0.2">
      <c r="A318" s="119">
        <v>45579</v>
      </c>
      <c r="B318" s="146" t="s">
        <v>356</v>
      </c>
      <c r="C318" s="107" t="s">
        <v>357</v>
      </c>
      <c r="D318" s="151"/>
      <c r="E318" s="109">
        <v>3931749.1</v>
      </c>
      <c r="F318" s="130">
        <f t="shared" si="4"/>
        <v>3240609778.6799998</v>
      </c>
    </row>
    <row r="319" spans="1:6" ht="52.5" customHeight="1" x14ac:dyDescent="0.2">
      <c r="A319" s="119">
        <v>45579</v>
      </c>
      <c r="B319" s="146" t="s">
        <v>358</v>
      </c>
      <c r="C319" s="107" t="s">
        <v>359</v>
      </c>
      <c r="D319" s="151"/>
      <c r="E319" s="109">
        <v>167689.79999999999</v>
      </c>
      <c r="F319" s="130">
        <f t="shared" si="4"/>
        <v>3240442088.8799996</v>
      </c>
    </row>
    <row r="320" spans="1:6" ht="48.75" customHeight="1" x14ac:dyDescent="0.2">
      <c r="A320" s="119">
        <v>45579</v>
      </c>
      <c r="B320" s="146" t="s">
        <v>360</v>
      </c>
      <c r="C320" s="107" t="s">
        <v>361</v>
      </c>
      <c r="D320" s="151"/>
      <c r="E320" s="109">
        <v>150000</v>
      </c>
      <c r="F320" s="130">
        <f t="shared" si="4"/>
        <v>3240292088.8799996</v>
      </c>
    </row>
    <row r="321" spans="1:7" ht="65.25" customHeight="1" x14ac:dyDescent="0.2">
      <c r="A321" s="119">
        <v>45579</v>
      </c>
      <c r="B321" s="146" t="s">
        <v>362</v>
      </c>
      <c r="C321" s="107" t="s">
        <v>363</v>
      </c>
      <c r="D321" s="151"/>
      <c r="E321" s="109">
        <v>82248.19</v>
      </c>
      <c r="F321" s="130">
        <f t="shared" si="4"/>
        <v>3240209840.6899996</v>
      </c>
    </row>
    <row r="322" spans="1:7" ht="40.5" customHeight="1" x14ac:dyDescent="0.2">
      <c r="A322" s="119">
        <v>45579</v>
      </c>
      <c r="B322" s="146" t="s">
        <v>364</v>
      </c>
      <c r="C322" s="107" t="s">
        <v>365</v>
      </c>
      <c r="D322" s="151"/>
      <c r="E322" s="109">
        <v>277590.28000000003</v>
      </c>
      <c r="F322" s="130">
        <f t="shared" si="4"/>
        <v>3239932250.4099994</v>
      </c>
    </row>
    <row r="323" spans="1:7" ht="38.25" customHeight="1" x14ac:dyDescent="0.2">
      <c r="A323" s="119">
        <v>45579</v>
      </c>
      <c r="B323" s="146" t="s">
        <v>366</v>
      </c>
      <c r="C323" s="107" t="s">
        <v>367</v>
      </c>
      <c r="D323" s="151"/>
      <c r="E323" s="109">
        <v>26222.22</v>
      </c>
      <c r="F323" s="130">
        <f t="shared" si="4"/>
        <v>3239906028.1899996</v>
      </c>
    </row>
    <row r="324" spans="1:7" ht="38.25" customHeight="1" x14ac:dyDescent="0.2">
      <c r="A324" s="119">
        <v>45579</v>
      </c>
      <c r="B324" s="146" t="s">
        <v>368</v>
      </c>
      <c r="C324" s="107" t="s">
        <v>369</v>
      </c>
      <c r="D324" s="153"/>
      <c r="E324" s="109">
        <v>76710.2</v>
      </c>
      <c r="F324" s="130">
        <f t="shared" si="4"/>
        <v>3239829317.9899998</v>
      </c>
    </row>
    <row r="325" spans="1:7" ht="60.75" customHeight="1" x14ac:dyDescent="0.2">
      <c r="A325" s="119">
        <v>45579</v>
      </c>
      <c r="B325" s="146" t="s">
        <v>370</v>
      </c>
      <c r="C325" s="107" t="s">
        <v>371</v>
      </c>
      <c r="D325" s="153"/>
      <c r="E325" s="109">
        <v>495600</v>
      </c>
      <c r="F325" s="130">
        <f t="shared" si="4"/>
        <v>3239333717.9899998</v>
      </c>
    </row>
    <row r="326" spans="1:7" ht="51.75" customHeight="1" x14ac:dyDescent="0.2">
      <c r="A326" s="119">
        <v>45579</v>
      </c>
      <c r="B326" s="146" t="s">
        <v>372</v>
      </c>
      <c r="C326" s="107" t="s">
        <v>373</v>
      </c>
      <c r="D326" s="153"/>
      <c r="E326" s="109">
        <v>4348270.07</v>
      </c>
      <c r="F326" s="130">
        <f t="shared" si="4"/>
        <v>3234985447.9199996</v>
      </c>
    </row>
    <row r="327" spans="1:7" ht="51.75" customHeight="1" x14ac:dyDescent="0.2">
      <c r="A327" s="119">
        <v>45579</v>
      </c>
      <c r="B327" s="146" t="s">
        <v>374</v>
      </c>
      <c r="C327" s="107" t="s">
        <v>375</v>
      </c>
      <c r="D327" s="151"/>
      <c r="E327" s="109">
        <v>25189.599999999999</v>
      </c>
      <c r="F327" s="130">
        <f t="shared" si="4"/>
        <v>3234960258.3199997</v>
      </c>
    </row>
    <row r="328" spans="1:7" ht="51" customHeight="1" x14ac:dyDescent="0.2">
      <c r="A328" s="119">
        <v>45579</v>
      </c>
      <c r="B328" s="146" t="s">
        <v>376</v>
      </c>
      <c r="C328" s="107" t="s">
        <v>377</v>
      </c>
      <c r="D328" s="151"/>
      <c r="E328" s="109">
        <v>36115.599999999999</v>
      </c>
      <c r="F328" s="130">
        <f t="shared" si="4"/>
        <v>3234924142.7199998</v>
      </c>
    </row>
    <row r="329" spans="1:7" ht="53.25" customHeight="1" x14ac:dyDescent="0.2">
      <c r="A329" s="119">
        <v>45579</v>
      </c>
      <c r="B329" s="146" t="s">
        <v>378</v>
      </c>
      <c r="C329" s="107" t="s">
        <v>379</v>
      </c>
      <c r="D329" s="151"/>
      <c r="E329" s="109">
        <v>25189.599999999999</v>
      </c>
      <c r="F329" s="130">
        <f t="shared" si="4"/>
        <v>3234898953.1199999</v>
      </c>
      <c r="G329" s="132"/>
    </row>
    <row r="330" spans="1:7" ht="53.25" customHeight="1" x14ac:dyDescent="0.2">
      <c r="A330" s="119">
        <v>45579</v>
      </c>
      <c r="B330" s="146" t="s">
        <v>380</v>
      </c>
      <c r="C330" s="107" t="s">
        <v>381</v>
      </c>
      <c r="D330" s="151"/>
      <c r="E330" s="109">
        <v>36115.599999999999</v>
      </c>
      <c r="F330" s="130">
        <f t="shared" si="4"/>
        <v>3234862837.52</v>
      </c>
    </row>
    <row r="331" spans="1:7" ht="27" customHeight="1" x14ac:dyDescent="0.2">
      <c r="A331" s="119">
        <v>45579</v>
      </c>
      <c r="B331" s="149" t="s">
        <v>382</v>
      </c>
      <c r="C331" s="107" t="s">
        <v>98</v>
      </c>
      <c r="D331" s="151"/>
      <c r="E331" s="109">
        <v>0</v>
      </c>
      <c r="F331" s="130">
        <f t="shared" si="4"/>
        <v>3234862837.52</v>
      </c>
    </row>
    <row r="332" spans="1:7" ht="39.75" customHeight="1" x14ac:dyDescent="0.2">
      <c r="A332" s="119">
        <v>45579</v>
      </c>
      <c r="B332" s="146" t="s">
        <v>383</v>
      </c>
      <c r="C332" s="107" t="s">
        <v>384</v>
      </c>
      <c r="D332" s="151"/>
      <c r="E332" s="109">
        <v>112203.7</v>
      </c>
      <c r="F332" s="130">
        <f t="shared" si="4"/>
        <v>3234750633.8200002</v>
      </c>
    </row>
    <row r="333" spans="1:7" ht="49.5" customHeight="1" x14ac:dyDescent="0.2">
      <c r="A333" s="119">
        <v>45579</v>
      </c>
      <c r="B333" s="146" t="s">
        <v>385</v>
      </c>
      <c r="C333" s="107" t="s">
        <v>386</v>
      </c>
      <c r="D333" s="151"/>
      <c r="E333" s="109">
        <v>1295500</v>
      </c>
      <c r="F333" s="130">
        <f t="shared" si="4"/>
        <v>3233455133.8200002</v>
      </c>
    </row>
    <row r="334" spans="1:7" ht="60" customHeight="1" x14ac:dyDescent="0.2">
      <c r="A334" s="119">
        <v>45579</v>
      </c>
      <c r="B334" s="146" t="s">
        <v>387</v>
      </c>
      <c r="C334" s="107" t="s">
        <v>388</v>
      </c>
      <c r="D334" s="151"/>
      <c r="E334" s="109">
        <v>900000</v>
      </c>
      <c r="F334" s="130">
        <f t="shared" si="4"/>
        <v>3232555133.8200002</v>
      </c>
    </row>
    <row r="335" spans="1:7" ht="49.5" customHeight="1" x14ac:dyDescent="0.2">
      <c r="A335" s="119">
        <v>45579</v>
      </c>
      <c r="B335" s="146" t="s">
        <v>389</v>
      </c>
      <c r="C335" s="107" t="s">
        <v>390</v>
      </c>
      <c r="D335" s="151"/>
      <c r="E335" s="109">
        <v>20471</v>
      </c>
      <c r="F335" s="130">
        <f t="shared" si="4"/>
        <v>3232534662.8200002</v>
      </c>
    </row>
    <row r="336" spans="1:7" ht="63.75" customHeight="1" x14ac:dyDescent="0.2">
      <c r="A336" s="119">
        <v>45580</v>
      </c>
      <c r="B336" s="146" t="s">
        <v>391</v>
      </c>
      <c r="C336" s="107" t="s">
        <v>392</v>
      </c>
      <c r="D336" s="151"/>
      <c r="E336" s="109">
        <v>1103564.03</v>
      </c>
      <c r="F336" s="130">
        <f t="shared" si="4"/>
        <v>3231431098.79</v>
      </c>
    </row>
    <row r="337" spans="1:6" ht="31.5" customHeight="1" x14ac:dyDescent="0.2">
      <c r="A337" s="119">
        <v>45580</v>
      </c>
      <c r="B337" s="146" t="s">
        <v>393</v>
      </c>
      <c r="C337" s="107" t="s">
        <v>394</v>
      </c>
      <c r="D337" s="151"/>
      <c r="E337" s="109">
        <v>6084.08</v>
      </c>
      <c r="F337" s="130">
        <f t="shared" si="4"/>
        <v>3231425014.71</v>
      </c>
    </row>
    <row r="338" spans="1:6" ht="39.75" customHeight="1" x14ac:dyDescent="0.2">
      <c r="A338" s="119">
        <v>45580</v>
      </c>
      <c r="B338" s="146" t="s">
        <v>395</v>
      </c>
      <c r="C338" s="107" t="s">
        <v>396</v>
      </c>
      <c r="D338" s="151"/>
      <c r="E338" s="109">
        <v>2020338.72</v>
      </c>
      <c r="F338" s="130">
        <f t="shared" si="4"/>
        <v>3229404675.9900002</v>
      </c>
    </row>
    <row r="339" spans="1:6" ht="53.25" customHeight="1" x14ac:dyDescent="0.2">
      <c r="A339" s="119">
        <v>45580</v>
      </c>
      <c r="B339" s="146" t="s">
        <v>397</v>
      </c>
      <c r="C339" s="107" t="s">
        <v>398</v>
      </c>
      <c r="D339" s="151"/>
      <c r="E339" s="109">
        <v>25189.599999999999</v>
      </c>
      <c r="F339" s="130">
        <f t="shared" si="4"/>
        <v>3229379486.3900003</v>
      </c>
    </row>
    <row r="340" spans="1:6" ht="35.25" customHeight="1" x14ac:dyDescent="0.2">
      <c r="A340" s="119">
        <v>45580</v>
      </c>
      <c r="B340" s="146" t="s">
        <v>399</v>
      </c>
      <c r="C340" s="107" t="s">
        <v>400</v>
      </c>
      <c r="D340" s="151"/>
      <c r="E340" s="109">
        <v>101625</v>
      </c>
      <c r="F340" s="130">
        <f t="shared" si="4"/>
        <v>3229277861.3900003</v>
      </c>
    </row>
    <row r="341" spans="1:6" ht="41.25" customHeight="1" x14ac:dyDescent="0.2">
      <c r="A341" s="119">
        <v>45581</v>
      </c>
      <c r="B341" s="146" t="s">
        <v>401</v>
      </c>
      <c r="C341" s="107" t="s">
        <v>402</v>
      </c>
      <c r="D341" s="151"/>
      <c r="E341" s="109">
        <v>74340</v>
      </c>
      <c r="F341" s="130">
        <f t="shared" si="4"/>
        <v>3229203521.3900003</v>
      </c>
    </row>
    <row r="342" spans="1:6" ht="50.25" customHeight="1" x14ac:dyDescent="0.2">
      <c r="A342" s="119">
        <v>45581</v>
      </c>
      <c r="B342" s="146" t="s">
        <v>403</v>
      </c>
      <c r="C342" s="107" t="s">
        <v>404</v>
      </c>
      <c r="D342" s="151"/>
      <c r="E342" s="109">
        <v>1500000</v>
      </c>
      <c r="F342" s="130">
        <f t="shared" si="4"/>
        <v>3227703521.3900003</v>
      </c>
    </row>
    <row r="343" spans="1:6" ht="40.5" customHeight="1" x14ac:dyDescent="0.2">
      <c r="A343" s="119">
        <v>45581</v>
      </c>
      <c r="B343" s="146" t="s">
        <v>405</v>
      </c>
      <c r="C343" s="107" t="s">
        <v>406</v>
      </c>
      <c r="D343" s="151"/>
      <c r="E343" s="109">
        <v>133500</v>
      </c>
      <c r="F343" s="130">
        <f t="shared" si="4"/>
        <v>3227570021.3900003</v>
      </c>
    </row>
    <row r="344" spans="1:6" ht="51" customHeight="1" x14ac:dyDescent="0.2">
      <c r="A344" s="119">
        <v>45581</v>
      </c>
      <c r="B344" s="146" t="s">
        <v>407</v>
      </c>
      <c r="C344" s="107" t="s">
        <v>408</v>
      </c>
      <c r="D344" s="151"/>
      <c r="E344" s="109">
        <v>11328</v>
      </c>
      <c r="F344" s="130">
        <f t="shared" si="4"/>
        <v>3227558693.3900003</v>
      </c>
    </row>
    <row r="345" spans="1:6" ht="51.75" customHeight="1" x14ac:dyDescent="0.2">
      <c r="A345" s="119">
        <v>45581</v>
      </c>
      <c r="B345" s="146" t="s">
        <v>409</v>
      </c>
      <c r="C345" s="107" t="s">
        <v>410</v>
      </c>
      <c r="D345" s="151"/>
      <c r="E345" s="109">
        <v>17800</v>
      </c>
      <c r="F345" s="130">
        <f t="shared" si="4"/>
        <v>3227540893.3900003</v>
      </c>
    </row>
    <row r="346" spans="1:6" ht="52.5" customHeight="1" x14ac:dyDescent="0.2">
      <c r="A346" s="119">
        <v>45581</v>
      </c>
      <c r="B346" s="146" t="s">
        <v>411</v>
      </c>
      <c r="C346" s="107" t="s">
        <v>412</v>
      </c>
      <c r="D346" s="151"/>
      <c r="E346" s="109">
        <v>448394.1</v>
      </c>
      <c r="F346" s="130">
        <f t="shared" si="4"/>
        <v>3227092499.2900004</v>
      </c>
    </row>
    <row r="347" spans="1:6" ht="40.5" customHeight="1" x14ac:dyDescent="0.2">
      <c r="A347" s="119">
        <v>45581</v>
      </c>
      <c r="B347" s="146" t="s">
        <v>413</v>
      </c>
      <c r="C347" s="107" t="s">
        <v>414</v>
      </c>
      <c r="D347" s="151"/>
      <c r="E347" s="109">
        <v>314666.68</v>
      </c>
      <c r="F347" s="130">
        <f t="shared" si="4"/>
        <v>3226777832.6100006</v>
      </c>
    </row>
    <row r="348" spans="1:6" ht="49.5" customHeight="1" x14ac:dyDescent="0.2">
      <c r="A348" s="119">
        <v>45581</v>
      </c>
      <c r="B348" s="146" t="s">
        <v>415</v>
      </c>
      <c r="C348" s="107" t="s">
        <v>416</v>
      </c>
      <c r="D348" s="151"/>
      <c r="E348" s="109">
        <v>111250</v>
      </c>
      <c r="F348" s="130">
        <f t="shared" si="4"/>
        <v>3226666582.6100006</v>
      </c>
    </row>
    <row r="349" spans="1:6" ht="39" customHeight="1" x14ac:dyDescent="0.2">
      <c r="A349" s="119">
        <v>45581</v>
      </c>
      <c r="B349" s="146" t="s">
        <v>417</v>
      </c>
      <c r="C349" s="107" t="s">
        <v>418</v>
      </c>
      <c r="D349" s="151"/>
      <c r="E349" s="109">
        <v>879060</v>
      </c>
      <c r="F349" s="130">
        <f t="shared" si="4"/>
        <v>3225787522.6100006</v>
      </c>
    </row>
    <row r="350" spans="1:6" ht="39.75" customHeight="1" x14ac:dyDescent="0.2">
      <c r="A350" s="119">
        <v>45581</v>
      </c>
      <c r="B350" s="146" t="s">
        <v>419</v>
      </c>
      <c r="C350" s="107" t="s">
        <v>420</v>
      </c>
      <c r="D350" s="151"/>
      <c r="E350" s="109">
        <v>69879.600000000006</v>
      </c>
      <c r="F350" s="130">
        <f t="shared" si="4"/>
        <v>3225717643.0100007</v>
      </c>
    </row>
    <row r="351" spans="1:6" ht="52.5" customHeight="1" x14ac:dyDescent="0.2">
      <c r="A351" s="155">
        <v>45582</v>
      </c>
      <c r="B351" s="146" t="s">
        <v>421</v>
      </c>
      <c r="C351" s="107" t="s">
        <v>422</v>
      </c>
      <c r="D351" s="151"/>
      <c r="E351" s="109">
        <v>275900</v>
      </c>
      <c r="F351" s="130">
        <f t="shared" si="4"/>
        <v>3225441743.0100007</v>
      </c>
    </row>
    <row r="352" spans="1:6" ht="49.5" customHeight="1" x14ac:dyDescent="0.2">
      <c r="A352" s="155">
        <v>45582</v>
      </c>
      <c r="B352" s="146" t="s">
        <v>423</v>
      </c>
      <c r="C352" s="107" t="s">
        <v>424</v>
      </c>
      <c r="D352" s="151"/>
      <c r="E352" s="109">
        <v>86122.45</v>
      </c>
      <c r="F352" s="130">
        <f t="shared" si="4"/>
        <v>3225355620.5600009</v>
      </c>
    </row>
    <row r="353" spans="1:6" ht="49.5" customHeight="1" x14ac:dyDescent="0.2">
      <c r="A353" s="155">
        <v>45582</v>
      </c>
      <c r="B353" s="146" t="s">
        <v>425</v>
      </c>
      <c r="C353" s="107" t="s">
        <v>426</v>
      </c>
      <c r="D353" s="153"/>
      <c r="E353" s="109">
        <v>229673.67</v>
      </c>
      <c r="F353" s="130">
        <f t="shared" si="4"/>
        <v>3225125946.8900008</v>
      </c>
    </row>
    <row r="354" spans="1:6" ht="62.25" customHeight="1" x14ac:dyDescent="0.2">
      <c r="A354" s="155">
        <v>45582</v>
      </c>
      <c r="B354" s="146" t="s">
        <v>427</v>
      </c>
      <c r="C354" s="107" t="s">
        <v>428</v>
      </c>
      <c r="D354" s="151"/>
      <c r="E354" s="109">
        <v>100000.01</v>
      </c>
      <c r="F354" s="130">
        <f t="shared" si="4"/>
        <v>3225025946.8800006</v>
      </c>
    </row>
    <row r="355" spans="1:6" ht="48" customHeight="1" x14ac:dyDescent="0.2">
      <c r="A355" s="155">
        <v>45582</v>
      </c>
      <c r="B355" s="146" t="s">
        <v>429</v>
      </c>
      <c r="C355" s="107" t="s">
        <v>430</v>
      </c>
      <c r="D355" s="151"/>
      <c r="E355" s="109">
        <v>275900</v>
      </c>
      <c r="F355" s="130">
        <f t="shared" si="4"/>
        <v>3224750046.8800006</v>
      </c>
    </row>
    <row r="356" spans="1:6" ht="39" customHeight="1" x14ac:dyDescent="0.2">
      <c r="A356" s="155">
        <v>45582</v>
      </c>
      <c r="B356" s="146" t="s">
        <v>431</v>
      </c>
      <c r="C356" s="107" t="s">
        <v>432</v>
      </c>
      <c r="D356" s="151"/>
      <c r="E356" s="109">
        <v>14160</v>
      </c>
      <c r="F356" s="130">
        <f t="shared" si="4"/>
        <v>3224735886.8800006</v>
      </c>
    </row>
    <row r="357" spans="1:6" ht="73.5" customHeight="1" x14ac:dyDescent="0.2">
      <c r="A357" s="155">
        <v>45582</v>
      </c>
      <c r="B357" s="146" t="s">
        <v>433</v>
      </c>
      <c r="C357" s="107" t="s">
        <v>434</v>
      </c>
      <c r="D357" s="151"/>
      <c r="E357" s="109">
        <v>118000</v>
      </c>
      <c r="F357" s="130">
        <f t="shared" si="4"/>
        <v>3224617886.8800006</v>
      </c>
    </row>
    <row r="358" spans="1:6" ht="51" customHeight="1" x14ac:dyDescent="0.2">
      <c r="A358" s="155">
        <v>45582</v>
      </c>
      <c r="B358" s="146" t="s">
        <v>435</v>
      </c>
      <c r="C358" s="107" t="s">
        <v>436</v>
      </c>
      <c r="D358" s="151"/>
      <c r="E358" s="109">
        <v>526200</v>
      </c>
      <c r="F358" s="130">
        <f t="shared" si="4"/>
        <v>3224091686.8800006</v>
      </c>
    </row>
    <row r="359" spans="1:6" ht="39" customHeight="1" x14ac:dyDescent="0.2">
      <c r="A359" s="155">
        <v>45582</v>
      </c>
      <c r="B359" s="146" t="s">
        <v>437</v>
      </c>
      <c r="C359" s="107" t="s">
        <v>438</v>
      </c>
      <c r="D359" s="151"/>
      <c r="E359" s="109">
        <v>236000</v>
      </c>
      <c r="F359" s="130">
        <f t="shared" si="4"/>
        <v>3223855686.8800006</v>
      </c>
    </row>
    <row r="360" spans="1:6" ht="50.25" customHeight="1" x14ac:dyDescent="0.2">
      <c r="A360" s="155">
        <v>45582</v>
      </c>
      <c r="B360" s="146" t="s">
        <v>439</v>
      </c>
      <c r="C360" s="107" t="s">
        <v>440</v>
      </c>
      <c r="D360" s="151"/>
      <c r="E360" s="109">
        <v>6438180.3899999997</v>
      </c>
      <c r="F360" s="130">
        <f t="shared" si="4"/>
        <v>3217417506.4900007</v>
      </c>
    </row>
    <row r="361" spans="1:6" ht="49.5" customHeight="1" x14ac:dyDescent="0.2">
      <c r="A361" s="155">
        <v>45582</v>
      </c>
      <c r="B361" s="146" t="s">
        <v>441</v>
      </c>
      <c r="C361" s="107" t="s">
        <v>442</v>
      </c>
      <c r="D361" s="151"/>
      <c r="E361" s="109">
        <v>70000</v>
      </c>
      <c r="F361" s="130">
        <f t="shared" si="4"/>
        <v>3217347506.4900007</v>
      </c>
    </row>
    <row r="362" spans="1:6" ht="33.75" customHeight="1" x14ac:dyDescent="0.2">
      <c r="A362" s="155">
        <v>45582</v>
      </c>
      <c r="B362" s="146" t="s">
        <v>443</v>
      </c>
      <c r="C362" s="107" t="s">
        <v>444</v>
      </c>
      <c r="D362" s="151"/>
      <c r="E362" s="109">
        <v>22193462.530000001</v>
      </c>
      <c r="F362" s="130">
        <f t="shared" ref="F362:F425" si="5">F361-E362</f>
        <v>3195154043.9600005</v>
      </c>
    </row>
    <row r="363" spans="1:6" ht="29.25" customHeight="1" x14ac:dyDescent="0.2">
      <c r="A363" s="155">
        <v>45582</v>
      </c>
      <c r="B363" s="146" t="s">
        <v>445</v>
      </c>
      <c r="C363" s="107" t="s">
        <v>446</v>
      </c>
      <c r="D363" s="151"/>
      <c r="E363" s="109">
        <v>368233.16</v>
      </c>
      <c r="F363" s="130">
        <f t="shared" si="5"/>
        <v>3194785810.8000007</v>
      </c>
    </row>
    <row r="364" spans="1:6" ht="39" customHeight="1" x14ac:dyDescent="0.2">
      <c r="A364" s="155">
        <v>45582</v>
      </c>
      <c r="B364" s="146" t="s">
        <v>447</v>
      </c>
      <c r="C364" s="107" t="s">
        <v>448</v>
      </c>
      <c r="D364" s="151"/>
      <c r="E364" s="109">
        <v>769588.09</v>
      </c>
      <c r="F364" s="130">
        <f t="shared" si="5"/>
        <v>3194016222.7100005</v>
      </c>
    </row>
    <row r="365" spans="1:6" ht="38.25" customHeight="1" x14ac:dyDescent="0.2">
      <c r="A365" s="155">
        <v>45582</v>
      </c>
      <c r="B365" s="146" t="s">
        <v>449</v>
      </c>
      <c r="C365" s="107" t="s">
        <v>450</v>
      </c>
      <c r="D365" s="151"/>
      <c r="E365" s="109">
        <v>363440</v>
      </c>
      <c r="F365" s="130">
        <f t="shared" si="5"/>
        <v>3193652782.7100005</v>
      </c>
    </row>
    <row r="366" spans="1:6" ht="48.75" customHeight="1" x14ac:dyDescent="0.2">
      <c r="A366" s="155">
        <v>45582</v>
      </c>
      <c r="B366" s="146" t="s">
        <v>451</v>
      </c>
      <c r="C366" s="107" t="s">
        <v>452</v>
      </c>
      <c r="D366" s="151"/>
      <c r="E366" s="109">
        <v>275900</v>
      </c>
      <c r="F366" s="130">
        <f t="shared" si="5"/>
        <v>3193376882.7100005</v>
      </c>
    </row>
    <row r="367" spans="1:6" ht="72" customHeight="1" x14ac:dyDescent="0.2">
      <c r="A367" s="155">
        <v>45582</v>
      </c>
      <c r="B367" s="146" t="s">
        <v>453</v>
      </c>
      <c r="C367" s="107" t="s">
        <v>454</v>
      </c>
      <c r="D367" s="151"/>
      <c r="E367" s="109">
        <v>4962920</v>
      </c>
      <c r="F367" s="130">
        <f t="shared" si="5"/>
        <v>3188413962.7100005</v>
      </c>
    </row>
    <row r="368" spans="1:6" ht="51" customHeight="1" x14ac:dyDescent="0.2">
      <c r="A368" s="155">
        <v>45582</v>
      </c>
      <c r="B368" s="146" t="s">
        <v>455</v>
      </c>
      <c r="C368" s="107" t="s">
        <v>456</v>
      </c>
      <c r="D368" s="151"/>
      <c r="E368" s="109">
        <v>177000</v>
      </c>
      <c r="F368" s="130">
        <f t="shared" si="5"/>
        <v>3188236962.7100005</v>
      </c>
    </row>
    <row r="369" spans="1:6" ht="38.25" customHeight="1" x14ac:dyDescent="0.2">
      <c r="A369" s="155">
        <v>45582</v>
      </c>
      <c r="B369" s="146" t="s">
        <v>457</v>
      </c>
      <c r="C369" s="107" t="s">
        <v>458</v>
      </c>
      <c r="D369" s="151"/>
      <c r="E369" s="109">
        <v>107049.60000000001</v>
      </c>
      <c r="F369" s="130">
        <f t="shared" si="5"/>
        <v>3188129913.1100006</v>
      </c>
    </row>
    <row r="370" spans="1:6" ht="60" customHeight="1" x14ac:dyDescent="0.2">
      <c r="A370" s="155">
        <v>45582</v>
      </c>
      <c r="B370" s="146" t="s">
        <v>459</v>
      </c>
      <c r="C370" s="107" t="s">
        <v>460</v>
      </c>
      <c r="D370" s="151"/>
      <c r="E370" s="109">
        <v>42120260.799999997</v>
      </c>
      <c r="F370" s="130">
        <f t="shared" si="5"/>
        <v>3146009652.3100004</v>
      </c>
    </row>
    <row r="371" spans="1:6" ht="39" customHeight="1" x14ac:dyDescent="0.2">
      <c r="A371" s="155">
        <v>45586</v>
      </c>
      <c r="B371" s="146" t="s">
        <v>461</v>
      </c>
      <c r="C371" s="107" t="s">
        <v>462</v>
      </c>
      <c r="D371" s="151"/>
      <c r="E371" s="109">
        <v>8245669.5300000003</v>
      </c>
      <c r="F371" s="130">
        <f t="shared" si="5"/>
        <v>3137763982.7800002</v>
      </c>
    </row>
    <row r="372" spans="1:6" ht="41.25" customHeight="1" x14ac:dyDescent="0.2">
      <c r="A372" s="155">
        <v>45586</v>
      </c>
      <c r="B372" s="146" t="s">
        <v>463</v>
      </c>
      <c r="C372" s="107" t="s">
        <v>464</v>
      </c>
      <c r="D372" s="151"/>
      <c r="E372" s="109">
        <v>118000</v>
      </c>
      <c r="F372" s="130">
        <f t="shared" si="5"/>
        <v>3137645982.7800002</v>
      </c>
    </row>
    <row r="373" spans="1:6" ht="51.75" customHeight="1" x14ac:dyDescent="0.2">
      <c r="A373" s="155">
        <v>45586</v>
      </c>
      <c r="B373" s="146" t="s">
        <v>465</v>
      </c>
      <c r="C373" s="107" t="s">
        <v>466</v>
      </c>
      <c r="D373" s="151"/>
      <c r="E373" s="109">
        <v>799175</v>
      </c>
      <c r="F373" s="130">
        <f t="shared" si="5"/>
        <v>3136846807.7800002</v>
      </c>
    </row>
    <row r="374" spans="1:6" ht="40.5" customHeight="1" x14ac:dyDescent="0.2">
      <c r="A374" s="155">
        <v>45586</v>
      </c>
      <c r="B374" s="146" t="s">
        <v>467</v>
      </c>
      <c r="C374" s="107" t="s">
        <v>468</v>
      </c>
      <c r="D374" s="151"/>
      <c r="E374" s="109">
        <v>236000</v>
      </c>
      <c r="F374" s="130">
        <f t="shared" si="5"/>
        <v>3136610807.7800002</v>
      </c>
    </row>
    <row r="375" spans="1:6" ht="52.5" customHeight="1" x14ac:dyDescent="0.2">
      <c r="A375" s="155">
        <v>45586</v>
      </c>
      <c r="B375" s="146" t="s">
        <v>469</v>
      </c>
      <c r="C375" s="107" t="s">
        <v>470</v>
      </c>
      <c r="D375" s="153"/>
      <c r="E375" s="109">
        <v>570212.42000000004</v>
      </c>
      <c r="F375" s="130">
        <f t="shared" si="5"/>
        <v>3136040595.3600001</v>
      </c>
    </row>
    <row r="376" spans="1:6" ht="41.25" customHeight="1" x14ac:dyDescent="0.2">
      <c r="A376" s="155">
        <v>45586</v>
      </c>
      <c r="B376" s="146" t="s">
        <v>471</v>
      </c>
      <c r="C376" s="107" t="s">
        <v>472</v>
      </c>
      <c r="D376" s="151"/>
      <c r="E376" s="109">
        <v>15718380</v>
      </c>
      <c r="F376" s="130">
        <f t="shared" si="5"/>
        <v>3120322215.3600001</v>
      </c>
    </row>
    <row r="377" spans="1:6" ht="28.5" customHeight="1" x14ac:dyDescent="0.2">
      <c r="A377" s="155">
        <v>45586</v>
      </c>
      <c r="B377" s="146" t="s">
        <v>473</v>
      </c>
      <c r="C377" s="107" t="s">
        <v>474</v>
      </c>
      <c r="D377" s="151"/>
      <c r="E377" s="109">
        <v>51464574.759999998</v>
      </c>
      <c r="F377" s="130">
        <f t="shared" si="5"/>
        <v>3068857640.5999999</v>
      </c>
    </row>
    <row r="378" spans="1:6" ht="50.25" customHeight="1" x14ac:dyDescent="0.2">
      <c r="A378" s="155">
        <v>45586</v>
      </c>
      <c r="B378" s="146" t="s">
        <v>475</v>
      </c>
      <c r="C378" s="107" t="s">
        <v>476</v>
      </c>
      <c r="D378" s="151"/>
      <c r="E378" s="109">
        <v>25189.599999999999</v>
      </c>
      <c r="F378" s="130">
        <f t="shared" si="5"/>
        <v>3068832451</v>
      </c>
    </row>
    <row r="379" spans="1:6" ht="38.25" customHeight="1" x14ac:dyDescent="0.2">
      <c r="A379" s="155">
        <v>45587</v>
      </c>
      <c r="B379" s="146" t="s">
        <v>477</v>
      </c>
      <c r="C379" s="107" t="s">
        <v>478</v>
      </c>
      <c r="D379" s="151"/>
      <c r="E379" s="109">
        <v>2844146.52</v>
      </c>
      <c r="F379" s="130">
        <f t="shared" si="5"/>
        <v>3065988304.48</v>
      </c>
    </row>
    <row r="380" spans="1:6" ht="48.75" customHeight="1" x14ac:dyDescent="0.2">
      <c r="A380" s="155">
        <v>45587</v>
      </c>
      <c r="B380" s="146" t="s">
        <v>479</v>
      </c>
      <c r="C380" s="107" t="s">
        <v>480</v>
      </c>
      <c r="D380" s="151"/>
      <c r="E380" s="109">
        <v>26196.26</v>
      </c>
      <c r="F380" s="130">
        <f t="shared" si="5"/>
        <v>3065962108.2199998</v>
      </c>
    </row>
    <row r="381" spans="1:6" ht="50.25" customHeight="1" x14ac:dyDescent="0.2">
      <c r="A381" s="155">
        <v>45587</v>
      </c>
      <c r="B381" s="146" t="s">
        <v>481</v>
      </c>
      <c r="C381" s="107" t="s">
        <v>482</v>
      </c>
      <c r="D381" s="151"/>
      <c r="E381" s="109">
        <v>1635211.25</v>
      </c>
      <c r="F381" s="130">
        <f t="shared" si="5"/>
        <v>3064326896.9699998</v>
      </c>
    </row>
    <row r="382" spans="1:6" ht="51" customHeight="1" x14ac:dyDescent="0.2">
      <c r="A382" s="155">
        <v>45588</v>
      </c>
      <c r="B382" s="146" t="s">
        <v>483</v>
      </c>
      <c r="C382" s="107" t="s">
        <v>484</v>
      </c>
      <c r="D382" s="151"/>
      <c r="E382" s="109">
        <v>28320</v>
      </c>
      <c r="F382" s="130">
        <f t="shared" si="5"/>
        <v>3064298576.9699998</v>
      </c>
    </row>
    <row r="383" spans="1:6" ht="39" customHeight="1" x14ac:dyDescent="0.2">
      <c r="A383" s="155">
        <v>45588</v>
      </c>
      <c r="B383" s="146" t="s">
        <v>485</v>
      </c>
      <c r="C383" s="107" t="s">
        <v>486</v>
      </c>
      <c r="D383" s="151"/>
      <c r="E383" s="109">
        <v>362709.12</v>
      </c>
      <c r="F383" s="130">
        <f t="shared" si="5"/>
        <v>3063935867.8499999</v>
      </c>
    </row>
    <row r="384" spans="1:6" ht="49.5" customHeight="1" x14ac:dyDescent="0.2">
      <c r="A384" s="155">
        <v>45588</v>
      </c>
      <c r="B384" s="146" t="s">
        <v>487</v>
      </c>
      <c r="C384" s="107" t="s">
        <v>488</v>
      </c>
      <c r="D384" s="151"/>
      <c r="E384" s="109">
        <v>9440350.5800000001</v>
      </c>
      <c r="F384" s="130">
        <f t="shared" si="5"/>
        <v>3054495517.27</v>
      </c>
    </row>
    <row r="385" spans="1:6" ht="49.5" customHeight="1" x14ac:dyDescent="0.2">
      <c r="A385" s="155">
        <v>45588</v>
      </c>
      <c r="B385" s="146" t="s">
        <v>489</v>
      </c>
      <c r="C385" s="107" t="s">
        <v>490</v>
      </c>
      <c r="D385" s="151"/>
      <c r="E385" s="109">
        <v>51249.97</v>
      </c>
      <c r="F385" s="130">
        <f t="shared" si="5"/>
        <v>3054444267.3000002</v>
      </c>
    </row>
    <row r="386" spans="1:6" ht="39" customHeight="1" x14ac:dyDescent="0.2">
      <c r="A386" s="155">
        <v>45588</v>
      </c>
      <c r="B386" s="146" t="s">
        <v>491</v>
      </c>
      <c r="C386" s="107" t="s">
        <v>492</v>
      </c>
      <c r="D386" s="151"/>
      <c r="E386" s="109">
        <v>53820.74</v>
      </c>
      <c r="F386" s="130">
        <f t="shared" si="5"/>
        <v>3054390446.5600004</v>
      </c>
    </row>
    <row r="387" spans="1:6" ht="37.5" customHeight="1" x14ac:dyDescent="0.2">
      <c r="A387" s="155">
        <v>45588</v>
      </c>
      <c r="B387" s="146" t="s">
        <v>493</v>
      </c>
      <c r="C387" s="107" t="s">
        <v>494</v>
      </c>
      <c r="D387" s="151"/>
      <c r="E387" s="109">
        <v>24780</v>
      </c>
      <c r="F387" s="130">
        <f t="shared" si="5"/>
        <v>3054365666.5600004</v>
      </c>
    </row>
    <row r="388" spans="1:6" ht="36" customHeight="1" x14ac:dyDescent="0.2">
      <c r="A388" s="155">
        <v>45588</v>
      </c>
      <c r="B388" s="146" t="s">
        <v>495</v>
      </c>
      <c r="C388" s="107" t="s">
        <v>496</v>
      </c>
      <c r="D388" s="151"/>
      <c r="E388" s="109">
        <v>5335</v>
      </c>
      <c r="F388" s="130">
        <f t="shared" si="5"/>
        <v>3054360331.5600004</v>
      </c>
    </row>
    <row r="389" spans="1:6" ht="36.75" customHeight="1" x14ac:dyDescent="0.2">
      <c r="A389" s="155">
        <v>45588</v>
      </c>
      <c r="B389" s="146" t="s">
        <v>497</v>
      </c>
      <c r="C389" s="107" t="s">
        <v>498</v>
      </c>
      <c r="D389" s="151"/>
      <c r="E389" s="109">
        <v>86394.63</v>
      </c>
      <c r="F389" s="130">
        <f t="shared" si="5"/>
        <v>3054273936.9300003</v>
      </c>
    </row>
    <row r="390" spans="1:6" ht="48.75" customHeight="1" x14ac:dyDescent="0.2">
      <c r="A390" s="155">
        <v>45588</v>
      </c>
      <c r="B390" s="146" t="s">
        <v>499</v>
      </c>
      <c r="C390" s="107" t="s">
        <v>500</v>
      </c>
      <c r="D390" s="151"/>
      <c r="E390" s="109">
        <v>65000</v>
      </c>
      <c r="F390" s="130">
        <f t="shared" si="5"/>
        <v>3054208936.9300003</v>
      </c>
    </row>
    <row r="391" spans="1:6" ht="35.25" customHeight="1" x14ac:dyDescent="0.2">
      <c r="A391" s="155">
        <v>45588</v>
      </c>
      <c r="B391" s="146" t="s">
        <v>501</v>
      </c>
      <c r="C391" s="107" t="s">
        <v>502</v>
      </c>
      <c r="D391" s="151"/>
      <c r="E391" s="109">
        <v>4071424</v>
      </c>
      <c r="F391" s="130">
        <f t="shared" si="5"/>
        <v>3050137512.9300003</v>
      </c>
    </row>
    <row r="392" spans="1:6" ht="48" customHeight="1" x14ac:dyDescent="0.2">
      <c r="A392" s="155">
        <v>45588</v>
      </c>
      <c r="B392" s="146" t="s">
        <v>503</v>
      </c>
      <c r="C392" s="107" t="s">
        <v>504</v>
      </c>
      <c r="D392" s="151"/>
      <c r="E392" s="109">
        <v>24946952.809999999</v>
      </c>
      <c r="F392" s="130">
        <f t="shared" si="5"/>
        <v>3025190560.1200004</v>
      </c>
    </row>
    <row r="393" spans="1:6" ht="38.25" customHeight="1" x14ac:dyDescent="0.2">
      <c r="A393" s="155">
        <v>45588</v>
      </c>
      <c r="B393" s="146" t="s">
        <v>505</v>
      </c>
      <c r="C393" s="107" t="s">
        <v>506</v>
      </c>
      <c r="D393" s="151"/>
      <c r="E393" s="109">
        <v>2600000</v>
      </c>
      <c r="F393" s="130">
        <f t="shared" si="5"/>
        <v>3022590560.1200004</v>
      </c>
    </row>
    <row r="394" spans="1:6" ht="26.25" customHeight="1" x14ac:dyDescent="0.2">
      <c r="A394" s="155">
        <v>45588</v>
      </c>
      <c r="B394" s="146" t="s">
        <v>507</v>
      </c>
      <c r="C394" s="107" t="s">
        <v>508</v>
      </c>
      <c r="D394" s="151"/>
      <c r="E394" s="109">
        <v>5001886.43</v>
      </c>
      <c r="F394" s="130">
        <f t="shared" si="5"/>
        <v>3017588673.6900005</v>
      </c>
    </row>
    <row r="395" spans="1:6" ht="42" customHeight="1" x14ac:dyDescent="0.2">
      <c r="A395" s="155">
        <v>45588</v>
      </c>
      <c r="B395" s="146" t="s">
        <v>509</v>
      </c>
      <c r="C395" s="107" t="s">
        <v>510</v>
      </c>
      <c r="D395" s="151"/>
      <c r="E395" s="109">
        <v>56964284.68</v>
      </c>
      <c r="F395" s="130">
        <f t="shared" si="5"/>
        <v>2960624389.0100007</v>
      </c>
    </row>
    <row r="396" spans="1:6" ht="29.25" customHeight="1" x14ac:dyDescent="0.2">
      <c r="A396" s="155">
        <v>45588</v>
      </c>
      <c r="B396" s="146" t="s">
        <v>511</v>
      </c>
      <c r="C396" s="107" t="s">
        <v>512</v>
      </c>
      <c r="D396" s="151"/>
      <c r="E396" s="109">
        <v>8024851.4900000002</v>
      </c>
      <c r="F396" s="130">
        <f t="shared" si="5"/>
        <v>2952599537.5200009</v>
      </c>
    </row>
    <row r="397" spans="1:6" ht="27.75" customHeight="1" x14ac:dyDescent="0.2">
      <c r="A397" s="155">
        <v>45588</v>
      </c>
      <c r="B397" s="146" t="s">
        <v>513</v>
      </c>
      <c r="C397" s="107" t="s">
        <v>514</v>
      </c>
      <c r="D397" s="151"/>
      <c r="E397" s="109">
        <v>49108770.539999999</v>
      </c>
      <c r="F397" s="130">
        <f t="shared" si="5"/>
        <v>2903490766.980001</v>
      </c>
    </row>
    <row r="398" spans="1:6" ht="39" customHeight="1" x14ac:dyDescent="0.2">
      <c r="A398" s="155">
        <v>45588</v>
      </c>
      <c r="B398" s="146" t="s">
        <v>515</v>
      </c>
      <c r="C398" s="107" t="s">
        <v>516</v>
      </c>
      <c r="D398" s="151"/>
      <c r="E398" s="109">
        <v>137314.1</v>
      </c>
      <c r="F398" s="130">
        <f t="shared" si="5"/>
        <v>2903353452.8800011</v>
      </c>
    </row>
    <row r="399" spans="1:6" ht="29.25" customHeight="1" x14ac:dyDescent="0.2">
      <c r="A399" s="155">
        <v>45588</v>
      </c>
      <c r="B399" s="146" t="s">
        <v>517</v>
      </c>
      <c r="C399" s="107" t="s">
        <v>518</v>
      </c>
      <c r="D399" s="151"/>
      <c r="E399" s="109">
        <v>1619347.58</v>
      </c>
      <c r="F399" s="130">
        <f t="shared" si="5"/>
        <v>2901734105.3000011</v>
      </c>
    </row>
    <row r="400" spans="1:6" ht="27.75" customHeight="1" x14ac:dyDescent="0.2">
      <c r="A400" s="155">
        <v>45588</v>
      </c>
      <c r="B400" s="146" t="s">
        <v>519</v>
      </c>
      <c r="C400" s="107" t="s">
        <v>520</v>
      </c>
      <c r="D400" s="151"/>
      <c r="E400" s="109">
        <v>3430987.59</v>
      </c>
      <c r="F400" s="130">
        <f t="shared" si="5"/>
        <v>2898303117.710001</v>
      </c>
    </row>
    <row r="401" spans="1:10" ht="39" customHeight="1" x14ac:dyDescent="0.2">
      <c r="A401" s="155">
        <v>45588</v>
      </c>
      <c r="B401" s="146" t="s">
        <v>521</v>
      </c>
      <c r="C401" s="107" t="s">
        <v>522</v>
      </c>
      <c r="D401" s="151"/>
      <c r="E401" s="109">
        <v>10083580.560000001</v>
      </c>
      <c r="F401" s="130">
        <f t="shared" si="5"/>
        <v>2888219537.150001</v>
      </c>
    </row>
    <row r="402" spans="1:10" ht="30" customHeight="1" x14ac:dyDescent="0.2">
      <c r="A402" s="155">
        <v>45588</v>
      </c>
      <c r="B402" s="146" t="s">
        <v>523</v>
      </c>
      <c r="C402" s="107" t="s">
        <v>524</v>
      </c>
      <c r="D402" s="151"/>
      <c r="E402" s="109">
        <v>3081345.8</v>
      </c>
      <c r="F402" s="130">
        <f t="shared" si="5"/>
        <v>2885138191.3500009</v>
      </c>
    </row>
    <row r="403" spans="1:10" ht="30.75" customHeight="1" x14ac:dyDescent="0.2">
      <c r="A403" s="155">
        <v>45588</v>
      </c>
      <c r="B403" s="146" t="s">
        <v>525</v>
      </c>
      <c r="C403" s="107" t="s">
        <v>526</v>
      </c>
      <c r="D403" s="151"/>
      <c r="E403" s="109">
        <v>1702757.85</v>
      </c>
      <c r="F403" s="130">
        <f t="shared" si="5"/>
        <v>2883435433.500001</v>
      </c>
    </row>
    <row r="404" spans="1:10" ht="36.75" customHeight="1" x14ac:dyDescent="0.2">
      <c r="A404" s="155">
        <v>45588</v>
      </c>
      <c r="B404" s="146" t="s">
        <v>527</v>
      </c>
      <c r="C404" s="107" t="s">
        <v>528</v>
      </c>
      <c r="D404" s="151"/>
      <c r="E404" s="109">
        <v>3854425.89</v>
      </c>
      <c r="F404" s="130">
        <f t="shared" si="5"/>
        <v>2879581007.6100011</v>
      </c>
    </row>
    <row r="405" spans="1:10" ht="52.5" customHeight="1" x14ac:dyDescent="0.2">
      <c r="A405" s="155">
        <v>45588</v>
      </c>
      <c r="B405" s="146" t="s">
        <v>529</v>
      </c>
      <c r="C405" s="107" t="s">
        <v>530</v>
      </c>
      <c r="D405" s="151"/>
      <c r="E405" s="109">
        <v>236000</v>
      </c>
      <c r="F405" s="130">
        <f t="shared" si="5"/>
        <v>2879345007.6100011</v>
      </c>
    </row>
    <row r="406" spans="1:10" ht="30" customHeight="1" x14ac:dyDescent="0.2">
      <c r="A406" s="155">
        <v>45588</v>
      </c>
      <c r="B406" s="146" t="s">
        <v>531</v>
      </c>
      <c r="C406" s="107" t="s">
        <v>532</v>
      </c>
      <c r="D406" s="151"/>
      <c r="E406" s="109">
        <v>4717397.33</v>
      </c>
      <c r="F406" s="130">
        <f t="shared" si="5"/>
        <v>2874627610.2800012</v>
      </c>
    </row>
    <row r="407" spans="1:10" ht="30.75" customHeight="1" x14ac:dyDescent="0.2">
      <c r="A407" s="155">
        <v>45588</v>
      </c>
      <c r="B407" s="146" t="s">
        <v>533</v>
      </c>
      <c r="C407" s="107" t="s">
        <v>534</v>
      </c>
      <c r="D407" s="151"/>
      <c r="E407" s="109">
        <v>18088997.73</v>
      </c>
      <c r="F407" s="130">
        <f t="shared" si="5"/>
        <v>2856538612.5500011</v>
      </c>
    </row>
    <row r="408" spans="1:10" ht="28.5" customHeight="1" x14ac:dyDescent="0.2">
      <c r="A408" s="155">
        <v>45588</v>
      </c>
      <c r="B408" s="146" t="s">
        <v>535</v>
      </c>
      <c r="C408" s="107" t="s">
        <v>536</v>
      </c>
      <c r="D408" s="151"/>
      <c r="E408" s="109">
        <v>44831903.549999997</v>
      </c>
      <c r="F408" s="130">
        <f t="shared" si="5"/>
        <v>2811706709.000001</v>
      </c>
    </row>
    <row r="409" spans="1:10" ht="33" customHeight="1" x14ac:dyDescent="0.2">
      <c r="A409" s="155">
        <v>45589</v>
      </c>
      <c r="B409" s="146" t="s">
        <v>537</v>
      </c>
      <c r="C409" s="107" t="s">
        <v>98</v>
      </c>
      <c r="D409" s="151"/>
      <c r="E409" s="109">
        <v>0</v>
      </c>
      <c r="F409" s="130">
        <f t="shared" si="5"/>
        <v>2811706709.000001</v>
      </c>
    </row>
    <row r="410" spans="1:10" ht="52.5" customHeight="1" x14ac:dyDescent="0.2">
      <c r="A410" s="155">
        <v>45589</v>
      </c>
      <c r="B410" s="146" t="s">
        <v>538</v>
      </c>
      <c r="C410" s="107" t="s">
        <v>539</v>
      </c>
      <c r="D410" s="151"/>
      <c r="E410" s="109">
        <v>1406482</v>
      </c>
      <c r="F410" s="130">
        <f t="shared" si="5"/>
        <v>2810300227.000001</v>
      </c>
    </row>
    <row r="411" spans="1:10" ht="63.75" customHeight="1" x14ac:dyDescent="0.2">
      <c r="A411" s="155">
        <v>45589</v>
      </c>
      <c r="B411" s="146" t="s">
        <v>540</v>
      </c>
      <c r="C411" s="107" t="s">
        <v>541</v>
      </c>
      <c r="D411" s="151"/>
      <c r="E411" s="109">
        <v>3700000</v>
      </c>
      <c r="F411" s="130">
        <f t="shared" si="5"/>
        <v>2806600227.000001</v>
      </c>
      <c r="J411" s="1" t="s">
        <v>542</v>
      </c>
    </row>
    <row r="412" spans="1:10" ht="49.5" customHeight="1" x14ac:dyDescent="0.2">
      <c r="A412" s="155">
        <v>45589</v>
      </c>
      <c r="B412" s="146" t="s">
        <v>543</v>
      </c>
      <c r="C412" s="107" t="s">
        <v>544</v>
      </c>
      <c r="D412" s="153"/>
      <c r="E412" s="109">
        <v>231400</v>
      </c>
      <c r="F412" s="130">
        <f t="shared" si="5"/>
        <v>2806368827.000001</v>
      </c>
    </row>
    <row r="413" spans="1:10" ht="54.75" customHeight="1" x14ac:dyDescent="0.2">
      <c r="A413" s="155">
        <v>45589</v>
      </c>
      <c r="B413" s="146" t="s">
        <v>545</v>
      </c>
      <c r="C413" s="107" t="s">
        <v>546</v>
      </c>
      <c r="D413" s="151"/>
      <c r="E413" s="109">
        <v>59590</v>
      </c>
      <c r="F413" s="130">
        <f t="shared" si="5"/>
        <v>2806309237.000001</v>
      </c>
    </row>
    <row r="414" spans="1:10" ht="40.5" customHeight="1" x14ac:dyDescent="0.2">
      <c r="A414" s="155">
        <v>45589</v>
      </c>
      <c r="B414" s="146" t="s">
        <v>547</v>
      </c>
      <c r="C414" s="107" t="s">
        <v>548</v>
      </c>
      <c r="D414" s="151"/>
      <c r="E414" s="109">
        <v>1200000</v>
      </c>
      <c r="F414" s="130">
        <f t="shared" si="5"/>
        <v>2805109237.000001</v>
      </c>
    </row>
    <row r="415" spans="1:10" ht="40.5" customHeight="1" x14ac:dyDescent="0.2">
      <c r="A415" s="155">
        <v>45589</v>
      </c>
      <c r="B415" s="146" t="s">
        <v>549</v>
      </c>
      <c r="C415" s="107" t="s">
        <v>550</v>
      </c>
      <c r="D415" s="151"/>
      <c r="E415" s="109">
        <v>42540.98</v>
      </c>
      <c r="F415" s="130">
        <f t="shared" si="5"/>
        <v>2805066696.0200009</v>
      </c>
    </row>
    <row r="416" spans="1:10" ht="42.75" customHeight="1" x14ac:dyDescent="0.2">
      <c r="A416" s="155">
        <v>45589</v>
      </c>
      <c r="B416" s="146" t="s">
        <v>551</v>
      </c>
      <c r="C416" s="107" t="s">
        <v>552</v>
      </c>
      <c r="D416" s="151"/>
      <c r="E416" s="109">
        <v>149375.92000000001</v>
      </c>
      <c r="F416" s="130">
        <f t="shared" si="5"/>
        <v>2804917320.1000009</v>
      </c>
    </row>
    <row r="417" spans="1:6" ht="39" customHeight="1" x14ac:dyDescent="0.2">
      <c r="A417" s="155">
        <v>45590</v>
      </c>
      <c r="B417" s="146" t="s">
        <v>553</v>
      </c>
      <c r="C417" s="107" t="s">
        <v>554</v>
      </c>
      <c r="D417" s="151"/>
      <c r="E417" s="109">
        <v>200761.42</v>
      </c>
      <c r="F417" s="130">
        <f t="shared" si="5"/>
        <v>2804716558.6800008</v>
      </c>
    </row>
    <row r="418" spans="1:6" ht="53.25" customHeight="1" x14ac:dyDescent="0.2">
      <c r="A418" s="155">
        <v>45593</v>
      </c>
      <c r="B418" s="146" t="s">
        <v>555</v>
      </c>
      <c r="C418" s="107" t="s">
        <v>556</v>
      </c>
      <c r="D418" s="151"/>
      <c r="E418" s="109">
        <v>173550</v>
      </c>
      <c r="F418" s="130">
        <f t="shared" si="5"/>
        <v>2804543008.6800008</v>
      </c>
    </row>
    <row r="419" spans="1:6" ht="43.5" customHeight="1" x14ac:dyDescent="0.2">
      <c r="A419" s="155">
        <v>45593</v>
      </c>
      <c r="B419" s="146" t="s">
        <v>557</v>
      </c>
      <c r="C419" s="107" t="s">
        <v>558</v>
      </c>
      <c r="D419" s="153"/>
      <c r="E419" s="109">
        <v>28320</v>
      </c>
      <c r="F419" s="130">
        <f t="shared" si="5"/>
        <v>2804514688.6800008</v>
      </c>
    </row>
    <row r="420" spans="1:6" ht="42.75" customHeight="1" x14ac:dyDescent="0.2">
      <c r="A420" s="155">
        <v>45593</v>
      </c>
      <c r="B420" s="146" t="s">
        <v>559</v>
      </c>
      <c r="C420" s="107" t="s">
        <v>560</v>
      </c>
      <c r="D420" s="151"/>
      <c r="E420" s="109">
        <v>24700033.280000001</v>
      </c>
      <c r="F420" s="130">
        <f t="shared" si="5"/>
        <v>2779814655.4000006</v>
      </c>
    </row>
    <row r="421" spans="1:6" ht="36" customHeight="1" x14ac:dyDescent="0.2">
      <c r="A421" s="155">
        <v>45593</v>
      </c>
      <c r="B421" s="146" t="s">
        <v>561</v>
      </c>
      <c r="C421" s="107" t="s">
        <v>562</v>
      </c>
      <c r="D421" s="151"/>
      <c r="E421" s="109">
        <v>51494686.840000004</v>
      </c>
      <c r="F421" s="130">
        <f t="shared" si="5"/>
        <v>2728319968.5600004</v>
      </c>
    </row>
    <row r="422" spans="1:6" ht="51.75" customHeight="1" x14ac:dyDescent="0.2">
      <c r="A422" s="155">
        <v>45593</v>
      </c>
      <c r="B422" s="146" t="s">
        <v>563</v>
      </c>
      <c r="C422" s="107" t="s">
        <v>564</v>
      </c>
      <c r="D422" s="151"/>
      <c r="E422" s="109">
        <v>5000</v>
      </c>
      <c r="F422" s="130">
        <f t="shared" si="5"/>
        <v>2728314968.5600004</v>
      </c>
    </row>
    <row r="423" spans="1:6" ht="49.5" customHeight="1" x14ac:dyDescent="0.2">
      <c r="A423" s="155">
        <v>45593</v>
      </c>
      <c r="B423" s="156" t="s">
        <v>565</v>
      </c>
      <c r="C423" s="157" t="s">
        <v>566</v>
      </c>
      <c r="D423" s="153"/>
      <c r="E423" s="158">
        <v>23600</v>
      </c>
      <c r="F423" s="130">
        <f t="shared" si="5"/>
        <v>2728291368.5600004</v>
      </c>
    </row>
    <row r="424" spans="1:6" ht="54" customHeight="1" x14ac:dyDescent="0.2">
      <c r="A424" s="155">
        <v>45593</v>
      </c>
      <c r="B424" s="78" t="s">
        <v>567</v>
      </c>
      <c r="C424" s="159" t="s">
        <v>568</v>
      </c>
      <c r="D424" s="151"/>
      <c r="E424" s="88">
        <v>137950</v>
      </c>
      <c r="F424" s="130">
        <f t="shared" si="5"/>
        <v>2728153418.5600004</v>
      </c>
    </row>
    <row r="425" spans="1:6" ht="31.5" customHeight="1" x14ac:dyDescent="0.2">
      <c r="A425" s="155">
        <v>45593</v>
      </c>
      <c r="B425" s="78" t="s">
        <v>569</v>
      </c>
      <c r="C425" s="159" t="s">
        <v>98</v>
      </c>
      <c r="D425" s="151"/>
      <c r="E425" s="88">
        <v>0</v>
      </c>
      <c r="F425" s="130">
        <f t="shared" si="5"/>
        <v>2728153418.5600004</v>
      </c>
    </row>
    <row r="426" spans="1:6" ht="53.25" customHeight="1" x14ac:dyDescent="0.2">
      <c r="A426" s="155">
        <v>45594</v>
      </c>
      <c r="B426" s="78" t="s">
        <v>570</v>
      </c>
      <c r="C426" s="159" t="s">
        <v>571</v>
      </c>
      <c r="D426" s="151"/>
      <c r="E426" s="88">
        <v>11800</v>
      </c>
      <c r="F426" s="130">
        <f t="shared" ref="F426:F443" si="6">F425-E426</f>
        <v>2728141618.5600004</v>
      </c>
    </row>
    <row r="427" spans="1:6" ht="50.25" customHeight="1" x14ac:dyDescent="0.2">
      <c r="A427" s="155">
        <v>45594</v>
      </c>
      <c r="B427" s="78" t="s">
        <v>572</v>
      </c>
      <c r="C427" s="159" t="s">
        <v>573</v>
      </c>
      <c r="D427" s="151"/>
      <c r="E427" s="88">
        <v>110564518.5</v>
      </c>
      <c r="F427" s="130">
        <f t="shared" si="6"/>
        <v>2617577100.0600004</v>
      </c>
    </row>
    <row r="428" spans="1:6" ht="42.75" customHeight="1" x14ac:dyDescent="0.2">
      <c r="A428" s="155">
        <v>45594</v>
      </c>
      <c r="B428" s="78" t="s">
        <v>574</v>
      </c>
      <c r="C428" s="159" t="s">
        <v>575</v>
      </c>
      <c r="D428" s="151"/>
      <c r="E428" s="88">
        <v>13000</v>
      </c>
      <c r="F428" s="130">
        <f t="shared" si="6"/>
        <v>2617564100.0600004</v>
      </c>
    </row>
    <row r="429" spans="1:6" ht="42" customHeight="1" x14ac:dyDescent="0.2">
      <c r="A429" s="155">
        <v>45594</v>
      </c>
      <c r="B429" s="78" t="s">
        <v>576</v>
      </c>
      <c r="C429" s="159" t="s">
        <v>577</v>
      </c>
      <c r="D429" s="151"/>
      <c r="E429" s="88">
        <v>1331461.8600000001</v>
      </c>
      <c r="F429" s="130">
        <f t="shared" si="6"/>
        <v>2616232638.2000003</v>
      </c>
    </row>
    <row r="430" spans="1:6" ht="54.75" customHeight="1" x14ac:dyDescent="0.2">
      <c r="A430" s="155">
        <v>45594</v>
      </c>
      <c r="B430" s="78" t="s">
        <v>578</v>
      </c>
      <c r="C430" s="159" t="s">
        <v>579</v>
      </c>
      <c r="D430" s="151"/>
      <c r="E430" s="88">
        <v>236000</v>
      </c>
      <c r="F430" s="130">
        <f t="shared" si="6"/>
        <v>2615996638.2000003</v>
      </c>
    </row>
    <row r="431" spans="1:6" ht="44.25" customHeight="1" x14ac:dyDescent="0.2">
      <c r="A431" s="155">
        <v>45594</v>
      </c>
      <c r="B431" s="78" t="s">
        <v>580</v>
      </c>
      <c r="C431" s="159" t="s">
        <v>581</v>
      </c>
      <c r="D431" s="151"/>
      <c r="E431" s="88">
        <v>133500</v>
      </c>
      <c r="F431" s="130">
        <f t="shared" si="6"/>
        <v>2615863138.2000003</v>
      </c>
    </row>
    <row r="432" spans="1:6" ht="74.25" customHeight="1" x14ac:dyDescent="0.2">
      <c r="A432" s="155">
        <v>45594</v>
      </c>
      <c r="B432" s="78" t="s">
        <v>582</v>
      </c>
      <c r="C432" s="159" t="s">
        <v>583</v>
      </c>
      <c r="D432" s="151"/>
      <c r="E432" s="88">
        <v>5000757.5</v>
      </c>
      <c r="F432" s="130">
        <f t="shared" si="6"/>
        <v>2610862380.7000003</v>
      </c>
    </row>
    <row r="433" spans="1:9" ht="39.75" customHeight="1" x14ac:dyDescent="0.2">
      <c r="A433" s="155">
        <v>45594</v>
      </c>
      <c r="B433" s="78" t="s">
        <v>584</v>
      </c>
      <c r="C433" s="159" t="s">
        <v>585</v>
      </c>
      <c r="D433" s="151"/>
      <c r="E433" s="88">
        <v>44862.44</v>
      </c>
      <c r="F433" s="130">
        <f t="shared" si="6"/>
        <v>2610817518.2600002</v>
      </c>
    </row>
    <row r="434" spans="1:9" ht="33.75" customHeight="1" x14ac:dyDescent="0.2">
      <c r="A434" s="155">
        <v>45594</v>
      </c>
      <c r="B434" s="78" t="s">
        <v>586</v>
      </c>
      <c r="C434" s="159" t="s">
        <v>587</v>
      </c>
      <c r="D434" s="151"/>
      <c r="E434" s="88">
        <v>6416.67</v>
      </c>
      <c r="F434" s="130">
        <f t="shared" si="6"/>
        <v>2610811101.5900002</v>
      </c>
    </row>
    <row r="435" spans="1:9" ht="32.25" customHeight="1" x14ac:dyDescent="0.2">
      <c r="A435" s="155">
        <v>45594</v>
      </c>
      <c r="B435" s="78" t="s">
        <v>588</v>
      </c>
      <c r="C435" s="159" t="s">
        <v>589</v>
      </c>
      <c r="D435" s="151"/>
      <c r="E435" s="88">
        <v>6416.67</v>
      </c>
      <c r="F435" s="130">
        <f t="shared" si="6"/>
        <v>2610804684.9200001</v>
      </c>
    </row>
    <row r="436" spans="1:9" ht="35.25" customHeight="1" x14ac:dyDescent="0.2">
      <c r="A436" s="155">
        <v>45594</v>
      </c>
      <c r="B436" s="78" t="s">
        <v>590</v>
      </c>
      <c r="C436" s="159" t="s">
        <v>591</v>
      </c>
      <c r="D436" s="151"/>
      <c r="E436" s="88">
        <v>38117.21</v>
      </c>
      <c r="F436" s="130">
        <f t="shared" si="6"/>
        <v>2610766567.71</v>
      </c>
    </row>
    <row r="437" spans="1:9" ht="32.25" customHeight="1" x14ac:dyDescent="0.2">
      <c r="A437" s="155">
        <v>45595</v>
      </c>
      <c r="B437" s="160" t="s">
        <v>592</v>
      </c>
      <c r="C437" s="107" t="s">
        <v>593</v>
      </c>
      <c r="D437" s="108"/>
      <c r="E437" s="161">
        <v>10903.2</v>
      </c>
      <c r="F437" s="130">
        <f t="shared" si="6"/>
        <v>2610755664.5100002</v>
      </c>
    </row>
    <row r="438" spans="1:9" ht="55.5" customHeight="1" x14ac:dyDescent="0.2">
      <c r="A438" s="155">
        <v>45595</v>
      </c>
      <c r="B438" s="160" t="s">
        <v>594</v>
      </c>
      <c r="C438" s="107" t="s">
        <v>595</v>
      </c>
      <c r="D438" s="108"/>
      <c r="E438" s="161">
        <v>141600</v>
      </c>
      <c r="F438" s="130">
        <f t="shared" si="6"/>
        <v>2610614064.5100002</v>
      </c>
    </row>
    <row r="439" spans="1:9" ht="33" customHeight="1" x14ac:dyDescent="0.2">
      <c r="A439" s="155">
        <v>45595</v>
      </c>
      <c r="B439" s="160" t="s">
        <v>596</v>
      </c>
      <c r="C439" s="107" t="s">
        <v>597</v>
      </c>
      <c r="D439" s="108"/>
      <c r="E439" s="161">
        <v>483827.5</v>
      </c>
      <c r="F439" s="130">
        <f t="shared" si="6"/>
        <v>2610130237.0100002</v>
      </c>
    </row>
    <row r="440" spans="1:9" ht="66" customHeight="1" x14ac:dyDescent="0.2">
      <c r="A440" s="162">
        <v>45595</v>
      </c>
      <c r="B440" s="163" t="s">
        <v>598</v>
      </c>
      <c r="C440" s="157" t="s">
        <v>599</v>
      </c>
      <c r="D440" s="114"/>
      <c r="E440" s="164">
        <v>68566.45</v>
      </c>
      <c r="F440" s="130">
        <f t="shared" si="6"/>
        <v>2610061670.5600004</v>
      </c>
    </row>
    <row r="441" spans="1:9" ht="33" customHeight="1" x14ac:dyDescent="0.2">
      <c r="A441" s="155">
        <v>45596</v>
      </c>
      <c r="B441" s="146" t="s">
        <v>600</v>
      </c>
      <c r="C441" s="107" t="s">
        <v>601</v>
      </c>
      <c r="D441" s="151"/>
      <c r="E441" s="109">
        <v>1954612.31</v>
      </c>
      <c r="F441" s="130">
        <f t="shared" si="6"/>
        <v>2608107058.2500005</v>
      </c>
    </row>
    <row r="442" spans="1:9" ht="31.5" customHeight="1" x14ac:dyDescent="0.2">
      <c r="A442" s="155">
        <v>45596</v>
      </c>
      <c r="B442" s="146" t="s">
        <v>602</v>
      </c>
      <c r="C442" s="107" t="s">
        <v>603</v>
      </c>
      <c r="D442" s="151"/>
      <c r="E442" s="109">
        <v>1954942.72</v>
      </c>
      <c r="F442" s="130">
        <f t="shared" si="6"/>
        <v>2606152115.5300007</v>
      </c>
    </row>
    <row r="443" spans="1:9" ht="29.25" customHeight="1" x14ac:dyDescent="0.2">
      <c r="A443" s="155">
        <v>45596</v>
      </c>
      <c r="B443" s="146" t="s">
        <v>604</v>
      </c>
      <c r="C443" s="107" t="s">
        <v>605</v>
      </c>
      <c r="D443" s="151"/>
      <c r="E443" s="161">
        <v>3168686.88</v>
      </c>
      <c r="F443" s="130">
        <f t="shared" si="6"/>
        <v>2602983428.6500006</v>
      </c>
    </row>
    <row r="444" spans="1:9" ht="12" customHeight="1" x14ac:dyDescent="0.2">
      <c r="A444" s="121"/>
      <c r="B444" s="165"/>
      <c r="C444" s="165"/>
      <c r="D444" s="72"/>
      <c r="E444" s="166"/>
      <c r="F444" s="167"/>
    </row>
    <row r="445" spans="1:9" ht="12" customHeight="1" x14ac:dyDescent="0.2">
      <c r="A445" s="121"/>
      <c r="B445" s="165"/>
      <c r="C445" s="165"/>
      <c r="D445" s="72"/>
      <c r="E445" s="166"/>
      <c r="F445" s="167"/>
    </row>
    <row r="446" spans="1:9" ht="12" customHeight="1" x14ac:dyDescent="0.2">
      <c r="A446" s="121"/>
      <c r="B446" s="123"/>
      <c r="C446" s="123"/>
      <c r="D446" s="72"/>
      <c r="E446" s="168"/>
      <c r="F446" s="167"/>
    </row>
    <row r="447" spans="1:9" s="1" customFormat="1" ht="12" customHeight="1" x14ac:dyDescent="0.2">
      <c r="B447" s="165"/>
      <c r="C447" s="165"/>
      <c r="D447" s="72"/>
      <c r="E447" s="166"/>
      <c r="F447" s="167"/>
      <c r="H447" s="2"/>
      <c r="I447" s="2"/>
    </row>
    <row r="448" spans="1:9" ht="12" x14ac:dyDescent="0.2">
      <c r="A448" s="1"/>
      <c r="B448" s="165"/>
      <c r="C448" s="165"/>
      <c r="D448" s="72"/>
      <c r="E448" s="166"/>
    </row>
    <row r="449" spans="1:5" ht="12" x14ac:dyDescent="0.2">
      <c r="A449" s="1"/>
      <c r="B449" s="165"/>
      <c r="C449" s="165"/>
      <c r="D449" s="72"/>
      <c r="E449" s="166"/>
    </row>
    <row r="450" spans="1:5" ht="12" x14ac:dyDescent="0.2">
      <c r="A450" s="1"/>
      <c r="B450" s="165"/>
      <c r="C450" s="165"/>
      <c r="D450" s="72"/>
      <c r="E450" s="166"/>
    </row>
    <row r="451" spans="1:5" ht="12" x14ac:dyDescent="0.2">
      <c r="B451" s="165"/>
      <c r="C451" s="165"/>
    </row>
  </sheetData>
  <mergeCells count="36">
    <mergeCell ref="A27:E27"/>
    <mergeCell ref="A1:F1"/>
    <mergeCell ref="A2:F2"/>
    <mergeCell ref="A3:F3"/>
    <mergeCell ref="A4:F4"/>
    <mergeCell ref="A6:F6"/>
    <mergeCell ref="A7:E7"/>
    <mergeCell ref="A21:F21"/>
    <mergeCell ref="A22:F22"/>
    <mergeCell ref="A23:F23"/>
    <mergeCell ref="A24:F24"/>
    <mergeCell ref="A26:F26"/>
    <mergeCell ref="A59:E59"/>
    <mergeCell ref="A38:F38"/>
    <mergeCell ref="A39:F39"/>
    <mergeCell ref="A40:F40"/>
    <mergeCell ref="A41:F41"/>
    <mergeCell ref="A43:F43"/>
    <mergeCell ref="A44:E44"/>
    <mergeCell ref="A53:F53"/>
    <mergeCell ref="A54:F54"/>
    <mergeCell ref="A55:F55"/>
    <mergeCell ref="A56:F56"/>
    <mergeCell ref="A58:F58"/>
    <mergeCell ref="A214:E214"/>
    <mergeCell ref="A80:F80"/>
    <mergeCell ref="A81:F81"/>
    <mergeCell ref="A82:F82"/>
    <mergeCell ref="A83:F83"/>
    <mergeCell ref="A85:F85"/>
    <mergeCell ref="A86:E86"/>
    <mergeCell ref="A207:F207"/>
    <mergeCell ref="A208:F208"/>
    <mergeCell ref="A209:F209"/>
    <mergeCell ref="A210:F210"/>
    <mergeCell ref="A213:F2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2024-11-14T17:32:44Z</dcterms:modified>
</cp:coreProperties>
</file>