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0" i="1" l="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89" i="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56" i="1"/>
  <c r="F57" i="1" s="1"/>
  <c r="F58" i="1" s="1"/>
  <c r="F59" i="1" s="1"/>
  <c r="F60" i="1" s="1"/>
  <c r="F61" i="1" s="1"/>
  <c r="F62" i="1" s="1"/>
  <c r="F63" i="1" s="1"/>
  <c r="F64" i="1" s="1"/>
  <c r="F65" i="1" s="1"/>
  <c r="F66" i="1" s="1"/>
  <c r="F67" i="1" s="1"/>
  <c r="F44" i="1"/>
  <c r="F45" i="1" s="1"/>
  <c r="F46" i="1" s="1"/>
  <c r="F43" i="1"/>
  <c r="F26" i="1"/>
  <c r="F27" i="1" s="1"/>
  <c r="F28" i="1" s="1"/>
  <c r="F29" i="1" s="1"/>
  <c r="F30" i="1" s="1"/>
  <c r="F31" i="1" s="1"/>
  <c r="F32" i="1" s="1"/>
  <c r="F9" i="1"/>
  <c r="F10" i="1" s="1"/>
  <c r="F11" i="1" s="1"/>
  <c r="F12" i="1" s="1"/>
  <c r="F13" i="1" s="1"/>
  <c r="F14" i="1" s="1"/>
  <c r="F15" i="1" s="1"/>
  <c r="F16" i="1" s="1"/>
</calcChain>
</file>

<file path=xl/sharedStrings.xml><?xml version="1.0" encoding="utf-8"?>
<sst xmlns="http://schemas.openxmlformats.org/spreadsheetml/2006/main" count="941" uniqueCount="852">
  <si>
    <t>INSTITUTO NACIONAL DE AGUAS POTABLES Y ALCANTARILLADOS (INAPA)</t>
  </si>
  <si>
    <t xml:space="preserve">Resumen de Ingresos y Egresos </t>
  </si>
  <si>
    <t xml:space="preserve"> Del 01 al  31  de DICIEMBRE  2024</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</si>
  <si>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</si>
  <si>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</si>
  <si>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</si>
  <si>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</si>
  <si>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</si>
  <si>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</si>
  <si>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</si>
  <si>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</si>
  <si>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</si>
  <si>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</si>
  <si>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</si>
  <si>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REINTEGROS</t>
  </si>
  <si>
    <t xml:space="preserve">COMISION IMP. 0.15          </t>
  </si>
  <si>
    <t>COMISION POR DEPOSITO NOCTURNO</t>
  </si>
  <si>
    <t>COMISION POR MANEJO DE CTA.</t>
  </si>
  <si>
    <t>PAGO POR SERVICIO</t>
  </si>
  <si>
    <t>Cuenta Bancaria 020-500003-7</t>
  </si>
  <si>
    <t xml:space="preserve">                       Descripcion</t>
  </si>
  <si>
    <t xml:space="preserve">Balance </t>
  </si>
  <si>
    <t>DEPOSITO</t>
  </si>
  <si>
    <t>TRANSFERECIAS INTERNAS</t>
  </si>
  <si>
    <t xml:space="preserve"> REINTEGROS </t>
  </si>
  <si>
    <t>COMISION BANCARIA COBRO IMP. DGII 0.15%</t>
  </si>
  <si>
    <t>COMISION POR  CERTIFICADO. AUDIT.</t>
  </si>
  <si>
    <t>COMISION POR MANEJO DE CUENTA</t>
  </si>
  <si>
    <t>Cuenta Bancaria: 960-415-2454</t>
  </si>
  <si>
    <t xml:space="preserve">                Balance Inicial: </t>
  </si>
  <si>
    <t>No.ck/transf.</t>
  </si>
  <si>
    <t>Descripcion</t>
  </si>
  <si>
    <t>REINTEGRO</t>
  </si>
  <si>
    <t>TRANSFERENCIA</t>
  </si>
  <si>
    <t>Cuenta Bancaria 720689421</t>
  </si>
  <si>
    <t xml:space="preserve">TRANSFERENCIAS </t>
  </si>
  <si>
    <t>AVC TRASLADO EN BALANCE</t>
  </si>
  <si>
    <t>AVC  PAGO TELETORRE DEL CARIBE</t>
  </si>
  <si>
    <t>PAGO DE COMBUSTIBLE</t>
  </si>
  <si>
    <t>COMISION POR 0.15</t>
  </si>
  <si>
    <t xml:space="preserve">         </t>
  </si>
  <si>
    <t>COMISION POR TRANSF. APLICADA</t>
  </si>
  <si>
    <t>CARTA CONFIRMACION AUDITORES</t>
  </si>
  <si>
    <t>REVERSO DE CREDITO</t>
  </si>
  <si>
    <t>CARGO POR SERVICIOS GENERADOS</t>
  </si>
  <si>
    <t>REVERSO DE TC</t>
  </si>
  <si>
    <t>COMPENSACION POR BALANCE</t>
  </si>
  <si>
    <t xml:space="preserve">    </t>
  </si>
  <si>
    <t>Cuenta Bancaria 030-204893-6</t>
  </si>
  <si>
    <t xml:space="preserve">DEPOSITO                                   </t>
  </si>
  <si>
    <t>COMISIONES BANCARIAS</t>
  </si>
  <si>
    <t>COMISION POR CHEQUES CERTIFICADOS</t>
  </si>
  <si>
    <t>COMISION POR CARTA DE REFERENCIA</t>
  </si>
  <si>
    <t>COMISION TRANSFERENCIA AL EXTERIOR</t>
  </si>
  <si>
    <t xml:space="preserve">050664 </t>
  </si>
  <si>
    <t>REPOSICION FONDO CAJA CHICA DE LA PROV. MONTECRISTI ZONA I CORRESP. AL PERIODO DEL 27-09  AL 01-11-2024.</t>
  </si>
  <si>
    <t xml:space="preserve">                                                                                                                                                                  </t>
  </si>
  <si>
    <t xml:space="preserve">050665 </t>
  </si>
  <si>
    <t>REPOSICION FONDO CAJA CHICA DE LA PROV. PERAVIA ZONA IV CORRESP. AL PERIODO DEL 21-10  AL 16-11-2024.</t>
  </si>
  <si>
    <t xml:space="preserve">050666 </t>
  </si>
  <si>
    <t>REPOSICION FONDO CAJA CHICA DE LA PROV.  VALVERDE ZONA I CORRESP. AL PERIODO DEL 11-10  AL 14-11-2024.</t>
  </si>
  <si>
    <t xml:space="preserve">050667 </t>
  </si>
  <si>
    <t>REPOSICION FONDO CAJA CHICA DE LA PROV. BAHORUCO ZONA VIII CORRESP. AL PERIODO DEL  26-07-2024 AL 19-09-2024.</t>
  </si>
  <si>
    <t xml:space="preserve">050668 </t>
  </si>
  <si>
    <t>REPOSICION FONDO CAJA CHICA DE LA DIRECCION EJECUTIVA,  CORRESP. AL PERIODO DEL  22   AL 27-11-2024.</t>
  </si>
  <si>
    <t xml:space="preserve">050669 </t>
  </si>
  <si>
    <t>REPOSICION FONDO CAJA CHICA DE LA PROV. PEDERNALES ZONA VIII,  CORRESP. AL PERIODO DEL 23-09   AL  11-11-2024.</t>
  </si>
  <si>
    <t xml:space="preserve">050670 </t>
  </si>
  <si>
    <t>REPOSICION FONDO CAJA CHICA DE LA PROV.  MONTE PLATA ZONA IV,  CORRESP. AL PERIODO DEL 30-08  AL 10-10-2024.</t>
  </si>
  <si>
    <t xml:space="preserve">050671 </t>
  </si>
  <si>
    <t>PAGO DE VIÁTICOS GENERALES, PARA CUBRIR VIAJE A CALI COLOMBIA LOS DÍAS 08 AL 14 DE DICIEMBRE DE CORRIENTE AÑO, EN EL MARCO DEL PROYECTO GENERACIÓN Y APLICACIÓN DE UNA METODOLOGÍA CONJUNTA ENTRE COLOMBIA Y REPÚBLICA DOMINICANA PARA LA EVALUACIÓN DEL RIESGO ANTE EL CAMBIO CLIMÁTICO Y CONTAMINACIÓN PARA LOS ACUEDUCTOS DE LAS NACIONES.</t>
  </si>
  <si>
    <t xml:space="preserve">050672 </t>
  </si>
  <si>
    <t xml:space="preserve">EFT-226 </t>
  </si>
  <si>
    <t xml:space="preserve">PAGO DE VIÁTICOS PARA CUBRIR VIAJE A CALI COLOMBIA LOS DÍAS 08 AL 14 DE DICIEMBRE DEL 2024, CON EL OBJETIVO DE BRINDAR ASESORIA, CAPACITACION Y ENTRENAMIENTOS PARA ADAPTAR LA METODOLOGIA DE EVALUACION DE INDICE DE SEGURIDAD DE ACUEDUCTOS. </t>
  </si>
  <si>
    <t xml:space="preserve">EFT-227 </t>
  </si>
  <si>
    <t xml:space="preserve">EFT-228 </t>
  </si>
  <si>
    <t xml:space="preserve"> </t>
  </si>
  <si>
    <t xml:space="preserve">050673 </t>
  </si>
  <si>
    <t>REPOSICION FONDO CAJA CHICA DE LA PROV. ZUA ZONA II CORRESP. AL PERIODO DEL 01-10  AL 31-10-2024.</t>
  </si>
  <si>
    <t>NULO</t>
  </si>
  <si>
    <t>REPOSICION FONDO CAJA CHICA DE LA PROV. SAN CRISTOBAL ZONA IV,  CORRESP. AL PERIODO DEL  01-10  AL  30-10-2024.</t>
  </si>
  <si>
    <t>REPOSICION FONDO CAJA CHICA DE LA OFICINA INAPA EN PIMENTEL ZONA III CORRESP. AL PERIODO DEL 21-10  AL  20-11-2024.</t>
  </si>
  <si>
    <t>REPOSICION FONDO CAJA CHICA DE LA  PLANTA DE TRATAMIENTO DE CABUYA ZONA III, CORRESP. AL PERIODO DEL 30-09-2024 AL 25-11-2024.</t>
  </si>
  <si>
    <t>REPOSICION FONDO CAJA CHICA DE LA OFICINA INAPA EN ESPERANZA ZONA I CORRESP. AL PERIODO DEL 24-10-2024 AL 22-11-2024.</t>
  </si>
  <si>
    <t xml:space="preserve">050681 </t>
  </si>
  <si>
    <t>REPOSICION FONDO CAJA CHICA DE LA ESTAFETA DE COBROS INAPA EN EL MUNICIPIO JAIBON, ZONA I, CORRESP. AL PERIODO DEL 07-10  AL 25-11-2024.</t>
  </si>
  <si>
    <t xml:space="preserve">050682 </t>
  </si>
  <si>
    <t>REPOSICION FONDO CAJA CHICA DE LA OFICINA INAPA EN BAYAGUANA, ZONA IV,  CORRESP. AL PERIODO DEL 03-09  AL 25-10-2024.</t>
  </si>
  <si>
    <t xml:space="preserve">050684 </t>
  </si>
  <si>
    <t>PAGO FACT. NO.E410000000046/21-11-2024,  ALQUILER LOCAL COMERCIAL EN CAÑAFISTOL-BANI, PROV. PERAVIA , ADENDA NO.01/2023, CORRESP. AL MES DE NOVIEMBRE/2024.</t>
  </si>
  <si>
    <t xml:space="preserve">050685 </t>
  </si>
  <si>
    <t>PAGO FACT. NO. E410000000041/21-11-2024, POR SERVICIO DE ALQUILER DE LOCAL COMERCIAL DE EL CERCADO-PROV. SAN JUAN, CORRESP. Al MES DE NOVIEMBRE/2024.</t>
  </si>
  <si>
    <t xml:space="preserve">050686 </t>
  </si>
  <si>
    <t>PAGO FACT. NO.E410000000045/21-11-2024,  ALQUILER DE LOCAL COMERCIAL DE MUNICIPIO RANCHO ARRIBA, PROV. SAN JOSE DE OCOA, CORRESP. Al MES DE NOVIEMBRE/2024.</t>
  </si>
  <si>
    <t xml:space="preserve">050687 </t>
  </si>
  <si>
    <t>PAGO FACT. .E410000000040/21-11-2024, ALQUILER LOCAL COMERCIAL, UBICADO EN LA CALLE TRINA DE MOYA NO.48, MUNICIPIO SANCHEZ, PROV. SAMANA,, CORRESP. AL MES DE NOVIEMBRE/202.</t>
  </si>
  <si>
    <t xml:space="preserve">050688 </t>
  </si>
  <si>
    <t>PAGO FACT. C129:C130NO.E410000000051/21-11-2024,  ALQUILER LOCAL COMERCIAL, UBICADO  EN EL MUNICIPIO NIZAO, PROV. PERAVIA, CORRESP. AL MES DE NOVIEMBRE/2024.</t>
  </si>
  <si>
    <t xml:space="preserve">050689 </t>
  </si>
  <si>
    <t>PAGO DE FACT. NO.E410000000047/21-11-2024, ALQUILER LOCAL UBICADO EN EL MUNICIPIO BAJO HAINA- PROV. SAN CRISTOBAL, SEGUN CONTRATO NO.009/2021, ADENDA NO.01/2023,  CORRESPONDIENTE AL MES DE NOVIEMBRE/2024.</t>
  </si>
  <si>
    <t xml:space="preserve">050690 </t>
  </si>
  <si>
    <t>PAGO FACT. NO.B1500000120/30-10-2024, ALQUILER DE LOCAL COMERCIAL UBICADO EN LA CALLE OSVALDO BADIL NO. 87, EN EL MUNICIPIO HATILLO, PROV. SAN CRISTOBAL, CORRESP. AL MES DE OCTUBRE/2024.</t>
  </si>
  <si>
    <t xml:space="preserve">050691 </t>
  </si>
  <si>
    <t>REPOSICION FONDO CAJA CHICA DEL DEPARTAMENTO  ADMINISTRATIVO Y SUS DIVISIONES PARA CUBRIR GASTOS EN DIFERENTES AREAS DE LA INSTITUCION. CORRESP. AL PERIODO DEL 19-08-2024 AL 25-11-2024.</t>
  </si>
  <si>
    <t xml:space="preserve">050692 </t>
  </si>
  <si>
    <t>REPOSICION FONDO CAJA CHICA DE LA OFICINA INAPA EN LA ZONA V, SANTIAGO CORRESP. AL PERIODO DEL 10-10-2024 AL 25-11-2024, DEL 1537 AL 1571.</t>
  </si>
  <si>
    <t xml:space="preserve">EFT-229 </t>
  </si>
  <si>
    <t>PAGO FACT. NO.E410000000038/21-11-2024, ALQUILER DEL LOCAL COMERCIAL, UBICADO CALLE MERCEDES ABREU ESQ. CALLE JUAN BOSCH NO.4028, MANHATTAN, MANZANILLO, MUNICIPIO PEPILLO SALCEDO, PROV. MONTECRISTI,  CORRESP. AL MES DE NOVIEMBRE/2024.</t>
  </si>
  <si>
    <t xml:space="preserve">EFT-230 </t>
  </si>
  <si>
    <t>PAGO FACT. NO.B1500000227/01-11-2024, ALQUILER LOCAL COMERCIAL Y MANTENIMIENTO EN EL MUNICIPIO LAS TERRENAS, PROV. SAMANA, CORRESP. AL MES DE NOVIEMBRE/2024.</t>
  </si>
  <si>
    <t xml:space="preserve">EFT-231 </t>
  </si>
  <si>
    <t xml:space="preserve">PAGO FACT. NO. E410000000042/21-11-2024,  ALQUILER DE LOCAL COMERCIAL DE NEYBA PROV. BAHORUCO, CORRESP. AL MES DE NOVIEMBRE/2024, ADENDA NO.01/2023. </t>
  </si>
  <si>
    <t xml:space="preserve">EFT-232 </t>
  </si>
  <si>
    <t>PAGO DE FACT. NO.E410000000052/21-11-2024, ALQUILER DE LOCAL COMERCIAL DE PIZARRETE-BANI, PERAVIA. SEGUN ADENDAS 02/2023, 01/2021,  CORRESP. AL MES DE NOVIEMBRE/2024.</t>
  </si>
  <si>
    <t xml:space="preserve">EFT-233 </t>
  </si>
  <si>
    <t>PAGO FACT. NO.B1500000025/31-10-2024,  ALQUILER LOCAL COMERCIAL  EN EL MUNICIPIO  LAGUNA SALADA, PROV.  VALVERDE,  ADENDA NO.01/2024, CORRESP. AL MES DE OCTUBRE/2024.</t>
  </si>
  <si>
    <t xml:space="preserve">EFT234 </t>
  </si>
  <si>
    <t>PAGO FACT. NO.E410000000039/21-11-2024, ALQUILER LOCAL COMERCIAL EN PIMENTEL, PROV. DUARTE, ADENDA NO.01/2024, CORRESP. AL MES DE NOVIEMBRE/2024.</t>
  </si>
  <si>
    <t xml:space="preserve">EFT-235 </t>
  </si>
  <si>
    <t>PAGO FACT. NO.E410000000048/21-11-2024, ALQUILER DE LOCAL COMERCIAL EN EL MUNICIPIO ENRIQUILLO, PROV.  BARAHONA, CORRESP. AL MES NOVIEMBRE/2024.</t>
  </si>
  <si>
    <t xml:space="preserve">EFT236 </t>
  </si>
  <si>
    <t>PAGO FACT. NO.E410000000049/21-11-2024, ALQUILER LOCAL COMERCIAL  EN EL MUNICIPIO NIZAO, PROV. PERAVIA , CORRESP. AL MES DE NOVIEMBRE/2024.</t>
  </si>
  <si>
    <t xml:space="preserve">EFT-237 </t>
  </si>
  <si>
    <t>PAGO FACT. NO.E410000000044/21-11-2024, ALQUILER DEL LOCAL COMERCIAL, UBICADO EN LA CALLE JOSE FRANCISCO PEÑA GOMEZ NO.22, MUNICIPIO EL FACTOR, PROV. MARIA TRINIDAD SANCHEZ,  CONTRATO NO.319/2023,  CORRESP. AL MES DE NOVIEMBRE/2024.</t>
  </si>
  <si>
    <t xml:space="preserve">EFT-238 </t>
  </si>
  <si>
    <t xml:space="preserve">050693 </t>
  </si>
  <si>
    <t>REPOSICION FONDO CAJA CHICA DEL DEPARTAMENTO DE TESORERIA DESTINADO PARA CUBRIR GASTOS MENORES DEL NIVEL CENTRAL CORRESP.  AL PERIODO DEL 24-10-2024 AL 26-11-2024.</t>
  </si>
  <si>
    <t xml:space="preserve">050694 </t>
  </si>
  <si>
    <t>REPOSICION FONDO CAJA CHICA DE LA DIRECCION DE OPERACIONES DESTINADO PARA CUBRIR GASTOS DE URGENCIA CORRESP. AL PERIODO DEL 15-10-2024 AL 25-11-2024.</t>
  </si>
  <si>
    <t xml:space="preserve">EFT-239 </t>
  </si>
  <si>
    <t>PAGO  FACT. NO E450000003293/09-12-2024 FIANZA DE FIEL CUMPLIMIENTO AMBIENTAL POR EXONERACION  DE PAGO DE LA LICENCIA  AMBIENTAL Y AUTORIZACION DE PAGO NO. INV20240000063517 PARA LA CONSTRUCCIÓN DEL SISTEMA DE SANEAMIENTO EN EL CENTRO TURÍSTICO DE BAHÍA DE BOCA CHICA, PROV. SANTO DOMINGO CÓDIGO 21330,</t>
  </si>
  <si>
    <t xml:space="preserve">050695 </t>
  </si>
  <si>
    <t>REPOSICION FONDO CAJA CHICA DE LA DIRECCION DE TRATAMIENTO DE AGUAS CORRESP.  AL PERIODO DEL 21-10-2024 AL 19-11-2024.</t>
  </si>
  <si>
    <t xml:space="preserve">050696 </t>
  </si>
  <si>
    <t>REPOSICION FONDO CAJA CHICA DE LA PROV.MARIA TRINIDAD SANCHEZ ZONA III CORRESP. AL PERIODO DEL 05-08-25-10-2024.</t>
  </si>
  <si>
    <t xml:space="preserve">050697 </t>
  </si>
  <si>
    <t>REPOSICION FONDO CAJA CHICA DE LA DIRECCION DE TECNOLOGIA DE LA INFORMACION Y COMUNICACION CORRESP. AL PERIODO DEL 14-11-2024 AL 28-11-2024.</t>
  </si>
  <si>
    <t xml:space="preserve">050698 </t>
  </si>
  <si>
    <t>PAGO FACT.  NO.B1500000044/04-11-2024,  ALQUILER DE APARTAMENTO OPERATIVO,  UBICADO EN LA AVENIDA CORREA Y CIDRON, IVETTE IV, APARTAMENTO 4A,  DISTRITO NACIONAL, SANTO DOMINGO,   CORRESP.  AL MES DE NOVIEMBRE/2024.</t>
  </si>
  <si>
    <t xml:space="preserve">050699 </t>
  </si>
  <si>
    <t>REPOSICION FONDO CAJA CHICA DE LA PROVINCIA SAMANA ZONA III,  CORRESP.  AL PERIODO DEL 17-09   AL 21-11-2024.</t>
  </si>
  <si>
    <t xml:space="preserve">050700 </t>
  </si>
  <si>
    <t>PAGO RETENCION DEL IMPUESTO SOBRE LA RENTA (ISR), (5% A COMPAÑÍA Y 10% A ALQUILERES LOCALES COMERCIALES), SEGUN LEY 253/12, CORRESPONDIENTE AL MES DE NOVIEMBRE/2024.</t>
  </si>
  <si>
    <t xml:space="preserve">050701 </t>
  </si>
  <si>
    <t>REPOSICION FONDO CAJA CHICA DE LA DIRECCION DE ELECTROMECANICA CORRESP. AL PERIODO DEL 11-11-2024 AL 03-12-2024.</t>
  </si>
  <si>
    <t xml:space="preserve">050702 </t>
  </si>
  <si>
    <t>REPOSICION FONDO CAJA CHICA DE LA PROV. SAN PEDRO DE MACORIS ZONA VI CORRESP. AL PERIODO DEL 18-10 AL 27-11-2024.</t>
  </si>
  <si>
    <t xml:space="preserve">EFT-240 </t>
  </si>
  <si>
    <t>PAGO FACT. NO.B1500000073/26-11-2024, ALQUILER LOCAL COMERCIAL, UBICADA EN LA CALLE LIBERTAD NO.10, MUNICIPIO SABANETA, PROV. SANTIAGO RODRIGUEZ, CORRESP. A LOS MESES DE OCTUBRE, NOVIEMBRE/2024.</t>
  </si>
  <si>
    <t xml:space="preserve">EFT-241 </t>
  </si>
  <si>
    <t>PAGO FACT. NO.B1500000017/25-11-2024, POR SERVICIO DE ALQUILER DE LOCAL COMERCIAL DE VILLA JARAGUA, CORRESP.  AL MES DE NOVIEMBRE/2024.</t>
  </si>
  <si>
    <t xml:space="preserve">050703 </t>
  </si>
  <si>
    <t>PAGO RETENCION DEL ITBIS (18% A PERSONA FISICA Y 30% A COMPAÑIAS), SEGUN LEY 253/12, CORRESP. AL MES DE NOVIEMBRE/2024.</t>
  </si>
  <si>
    <t xml:space="preserve">050704 </t>
  </si>
  <si>
    <t>REPOSICION FONDO CAJA CHICA DEL DEPARTAMENTO DE TRANSPORTACION DESTINADO PARA LA COMPRA DE REPUESTOS, REPARACIONES  Y PAGO DE PEAJES DE LA FLOTILLA DE VEHICULOS DE LA INSTITUCION CORRESP. AL PERIODO DEL 13-11-2024 AL 04-12-2024.</t>
  </si>
  <si>
    <t xml:space="preserve">050705 </t>
  </si>
  <si>
    <t>REPOSICION FONDO CAJA CHICA DE LA PROV. DAJABON ZONA I CORRESP. AL PERIODO DEL 30-09-2024 AL 11-11-2024.</t>
  </si>
  <si>
    <t xml:space="preserve">050706 </t>
  </si>
  <si>
    <t>REPOSICION FONDO CAJA CHICA DE LA OFICINA INAPA EN SABANA GRANDE DE BOYA ZONA IV CORRESP. AL PERIODO DEL 13-09-2024 AL 20-11-2024.</t>
  </si>
  <si>
    <t xml:space="preserve">050707 </t>
  </si>
  <si>
    <t>REPOSICION FONDO CAJA CHICA DE LA OFICINA INAPA EN SABANA GRANDE DE BOYA ZONA IV (GASTOS DE CIERRE AÑO FISCAL 2024) CORRESP. AL PERIODO DEL 21-11-2024 AL 28-11-2024.</t>
  </si>
  <si>
    <t xml:space="preserve">050708 </t>
  </si>
  <si>
    <t>REPOSICION FONDO CAJA CHICA DE LA OFICINA INAPA EN BAYAGUANA ZONA IV CORRESP. AL PERIODO DEL 25-10-2024 AL 25-11-2024.</t>
  </si>
  <si>
    <t xml:space="preserve">050709 </t>
  </si>
  <si>
    <t>REPOSICION FONDO CAJA CHICA DE LA ZONA V, SANTIAGO (GASTOS DE CIERRE AÑO FISCAL 2024), CORRESP. AL PERIODO DEL 25-11-2024 AL 04-12-2024.</t>
  </si>
  <si>
    <t xml:space="preserve">050710 </t>
  </si>
  <si>
    <t>REPOSICION FONDO CAJA CHICA DE LA PROV. MONTE PLATA ZONA IV (GASTOS DE CIERRE AÑO FISCAL 2024) CORRESP. AL PERIODO DEL 10-10-2024 AL 19-11-2024.</t>
  </si>
  <si>
    <t xml:space="preserve">050711 </t>
  </si>
  <si>
    <t>REPOSICION FONDO CAJA CHICA DE LA OFICINA INAPA EN PIMENTEL ZONA III (GASTOS DE CIERRE AÑO FISCAL 2024) CORRESP. AL PERIODO DEL 27-11-2024 AL 03-12-2024.</t>
  </si>
  <si>
    <t xml:space="preserve">050712 </t>
  </si>
  <si>
    <t>REPOSICION FONDO CAJA CHICA DE LA OFICINA INAPA EN SABANA IGLESIA ZONA V (GASTOS DE CIERRE AÑO FISCAL 2024) CORRESP. AL PERIODO DEL 20-11-2024 AL 02-12-2024</t>
  </si>
  <si>
    <t xml:space="preserve">050713 </t>
  </si>
  <si>
    <t>REPOSICION FONDO CAJA CHICA DE LA PROV. PEDERNALES ZONA VIII CORRESP. AL PERIODO DEL 12-11-2024 AL 06-12-2024.</t>
  </si>
  <si>
    <t xml:space="preserve">050714 </t>
  </si>
  <si>
    <t>REPOSICION FONDO CAJA CHICA DE LA OFICINA INAPA EN CASTILLO ZONA III (GASTOS DE CIERRE AÑO FISCAL 2024) CORRESP. AL PERIODO DEL 15-10-2024 AL 03-12-2024.</t>
  </si>
  <si>
    <t xml:space="preserve">050715 </t>
  </si>
  <si>
    <t>REPOSICION FONDO CAJA CHICA DE LA PROV. HERMANAS MIRABAL ZONA III CORRESP. AL PERIODO DEL 01-10-2024 AL 28-11-2024.</t>
  </si>
  <si>
    <t xml:space="preserve">050716 </t>
  </si>
  <si>
    <t>REPOSICION FONDO CAJA CHICA DE LA PROV. HERMANAS MIRABAL ZONA III (GASTOS DE CIERRE AÑO FISCAL 2024), CORRESP. AL PERIODO DEL 29-11-2024 AL 05-12-2024.</t>
  </si>
  <si>
    <t xml:space="preserve">050717 </t>
  </si>
  <si>
    <t>REPOSICION FONDO CAJA CHICA DE LA OFICINA INAPA EN LA PLANTA DE TRATAMIENTO DE CABUYA ZONA III (SALCEDO) (GASTOS DE CIERRE AñO FISCAL 2024), CORRESP. AL PERIODO DEL 25-11-2024 AL 05-12-2024.</t>
  </si>
  <si>
    <t xml:space="preserve">050718 </t>
  </si>
  <si>
    <t>REPOSICION FONDO CAJA CHICA DE LA PROV. DUARTE ZONA III (GASTOS DE CIERRE AÑO FISCAL 2024) CORRESP. AL PERIODO DEL 11-10-2024 AL 03-12-2024.</t>
  </si>
  <si>
    <t xml:space="preserve">050719 </t>
  </si>
  <si>
    <t>REPOSICION FONDO CAJA CHICA DE LA DIRECCION EJECUTIVA CORRESP. AL PERIODO DEL 28-11-2024 AL 05-12-2024.</t>
  </si>
  <si>
    <t xml:space="preserve">050720 </t>
  </si>
  <si>
    <t>PAGO FACT. NO.B1500000011/30-11-2024,  ALQUILER LOCAL COMERCIAL EN EL MUNICIPIO MONCION, PROV. SANTIAGO RODRIGUEZ.</t>
  </si>
  <si>
    <t xml:space="preserve">050721 </t>
  </si>
  <si>
    <t xml:space="preserve">050722 </t>
  </si>
  <si>
    <t>REPOSICION FONDO CAJA CHICA DE LA ESTAFETA DE COBROS INAPA EN CABRERA ZONA III CORRESP. AL PERIODO DEL 04-10-2024 AL 19-11-2024.</t>
  </si>
  <si>
    <t xml:space="preserve">050723 </t>
  </si>
  <si>
    <t>REPOSICION FONDO CAJA CHICA DE LA PROV. SANCHEZ RAMIREZ ZONA III CORRESP. AL PERIODO DEL 20-11-2024 AL 05-12-2024.</t>
  </si>
  <si>
    <t xml:space="preserve">050724 </t>
  </si>
  <si>
    <t>REPOSICION FONDO CAJA CHICA DE LA PROV. SANCHEZ RAMIREZ ZONA III (GASTOS DE CIERRE AÑO FISCAL 2024) CORRESP. AL PERIODO DEL 04-12-2024 AL 06-12-2024.</t>
  </si>
  <si>
    <t xml:space="preserve">050725 </t>
  </si>
  <si>
    <t>REPOSICION FONDO CAJA CHICA DEL DEPARTAMENTO JURIDICO CORRESPONDIENTE AL PERIODO DEL 26-09-2024 AL 20-11-2024.</t>
  </si>
  <si>
    <r>
      <t xml:space="preserve">EFT-242 </t>
    </r>
    <r>
      <rPr>
        <sz val="8"/>
        <color indexed="10"/>
        <rFont val="Calibri"/>
        <family val="2"/>
        <scheme val="minor"/>
      </rPr>
      <t xml:space="preserve"> </t>
    </r>
  </si>
  <si>
    <t xml:space="preserve">EFT-243 </t>
  </si>
  <si>
    <t>PAGO FACT. NO.B1500000074/04-12-2024, ALQUILER LOCAL COMERCIAL, UBICADA EN LA CALLE LIBERTAD NO.10, MUNICIPIO SABANETA, PROV. SANTIAGO RODRIGUEZ, CORRESP. AL MES DICIEMBRE/2024.</t>
  </si>
  <si>
    <t xml:space="preserve">EFT-244 </t>
  </si>
  <si>
    <t>PAGO FACT. NO.B1500000018/02-12-2024, POR SERVICIO DE ALQUILER DE LOCAL COMERCIAL DE VILLA JARAGUA, CORRESP. Al MES DE DICIEMBRE/2024.</t>
  </si>
  <si>
    <t xml:space="preserve">EFT-245 </t>
  </si>
  <si>
    <t>PAGO FACT. NO.B1500000055/11-05-2024, ALQUILER LOCAL COMERCIAL EN EL MUNICIPIO DE CABRERA, PROV.MARIA TRINIDAD SANCHEZ, CORRESP. A 15 DIAS DEL MES DE SEPTIEMBRE/2024.</t>
  </si>
  <si>
    <t xml:space="preserve">EFT-246 </t>
  </si>
  <si>
    <t>PAGO FACT. NO.B1500000230/01-12-2024, ALQUILER LOCAL COMERCIAL Y MANTENIMIENTO EN EL MUNICIPIO LAS TERRENAS, PROV. SAMANA, CORRESP. AL MES DE DICIEMBRE/2024.</t>
  </si>
  <si>
    <t xml:space="preserve">EFT-247 </t>
  </si>
  <si>
    <t>PAGO FACT. NO.B1500000027/30-11-2024,  ALQUILER LOCAL COMERCIAL  EN EL MUNICIPIO  LAGUNA SALADA, PROV. VALVERDE,   ADENDA NO.01/2024, CORRESP. AL MES DE NOVIEMBRE/2024</t>
  </si>
  <si>
    <t xml:space="preserve">EFT-248 </t>
  </si>
  <si>
    <t>Cuenta Bancaria: 010-026300-0</t>
  </si>
  <si>
    <t>ASIGNACIONES PRESUPUESTARIAS</t>
  </si>
  <si>
    <t>SUPERVISION DE OBRAS</t>
  </si>
  <si>
    <t xml:space="preserve">REINTEGROS </t>
  </si>
  <si>
    <t>AVC DEV. FDOS. SISARIL ENFERMEDAD</t>
  </si>
  <si>
    <t>AVC DEV. FDOS. SISARIL MATERNIDAD</t>
  </si>
  <si>
    <t>AVC SIRIT</t>
  </si>
  <si>
    <t>AVC</t>
  </si>
  <si>
    <t>AVC REINTEGROS POR CUENTA CERRADA Y FALLECIMIENTO</t>
  </si>
  <si>
    <t xml:space="preserve">AVD  </t>
  </si>
  <si>
    <t>AVD  CHEQUE DEVUELTO</t>
  </si>
  <si>
    <t>ELECTRODOMESTICOS</t>
  </si>
  <si>
    <t xml:space="preserve">EFT-6344 </t>
  </si>
  <si>
    <t>PAGO FACTS. DE CONSUMO ENERGETICO EN LA ZONA NORTE DEL PAIS CORRESP. AL MES DE OCTUBRE/2024, LIB .NO.10734-1</t>
  </si>
  <si>
    <t xml:space="preserve">EFT-6345 </t>
  </si>
  <si>
    <t>PAGO NOMINA REGALIA PASCUAL, PERSONAL PERIODO PROBATORIO, AÑO 2023, LIB. NO.10642-1.</t>
  </si>
  <si>
    <t xml:space="preserve">EFT-6346 </t>
  </si>
  <si>
    <t>NOMINA REGALIA TRAMITE DE PENSION, CORRESP. AL AÑO 2024, LIB. NO.10654</t>
  </si>
  <si>
    <t xml:space="preserve">EFT-6347 </t>
  </si>
  <si>
    <t>NOMINA REGALIA SEGURIDAD MILITAR, CORRESP. AL AÑO 2024, LIB. NO.10661.</t>
  </si>
  <si>
    <t xml:space="preserve">EFT-6348 </t>
  </si>
  <si>
    <t>PAGO NOMINA REINTEGRO DE VACACIONES A DESVINCULADOS, NOVIEMBRE/2024. LIB. NO.10644-1</t>
  </si>
  <si>
    <t xml:space="preserve">EFT-6349 </t>
  </si>
  <si>
    <t>NOMINA REGALIA SUELDO FIJO PROGRAMA 13, CORRESP. AL AÑO 2024, LIB. NO.10663.</t>
  </si>
  <si>
    <t xml:space="preserve">EFT-6350 </t>
  </si>
  <si>
    <t>NOMINA REGALIA SUELDO FIJO PROGRAMA 11, CORRESP. AL AÑO 2024, LIB. NO.10671.</t>
  </si>
  <si>
    <t xml:space="preserve">EFT-6351 </t>
  </si>
  <si>
    <t>PAGO NOMINA REGALIA PASCUAL SUELDOS FIJOS PROGRAMA 01, ELABORADA EN DICIEMBRE/2024. LIB. NO.10667-1</t>
  </si>
  <si>
    <t xml:space="preserve">EFT-6352 </t>
  </si>
  <si>
    <t>NOM,INA PAGO HORAS EXTRAS CORRESP. AL MES DE OCTUBRE, ELABORADA EN NOVIEMBRE 2024, LIB.NO.10703.</t>
  </si>
  <si>
    <t xml:space="preserve">EFT-6353 </t>
  </si>
  <si>
    <t>NOMINA REGALIA PERSONAL TEMPORAL  PROGRAMA 03, CORRESP. AL AÑO 2024, LIB. NO.10652.</t>
  </si>
  <si>
    <t xml:space="preserve">EFT-6354 </t>
  </si>
  <si>
    <t>NOMINA REGALIA PERSONAL TEMPORAL 01, CORRESP. AL AÑO 2024, LIB. NO.10650.</t>
  </si>
  <si>
    <t xml:space="preserve">EFT-6355 </t>
  </si>
  <si>
    <t>PAGO NOMINA REGALIA PASCUAL SUELDOS FIJOS PROGRAMA 03,DICIEMBRE DEL2024. LIB. NO.10669-1</t>
  </si>
  <si>
    <t xml:space="preserve">EFT-6356 </t>
  </si>
  <si>
    <t>NOMINA REGALIA PERSONAL TEMPORAL  PROGRAMA 13, CORRESP. AL AÑO 2024, LIB. NO.10646</t>
  </si>
  <si>
    <t xml:space="preserve">EFT-6357 </t>
  </si>
  <si>
    <t>PAGO 18% ITBIS DEL CONTRATO DE CONSULTORÍA PARA LA ASISTENCIA TÉCNICA DE LA DIRECCIÓN DE DESARROLLO PROVINCIAL (DDP) SUSCRITO ENTRE EL INSTITUTO NACIONAL DE AGUAS POTABLES Y ALCANTARILLADOS Y EL CONSORCIO SEURECA MCG, LIB. NO.10898.</t>
  </si>
  <si>
    <t xml:space="preserve">EFT-6358 </t>
  </si>
  <si>
    <t>PAGO DE FACT. NO.B1500000491/01-11-2024,  ALQUILER LOCAL COMERCIAL UBICADA EN LA CALLE EMILIO PRUD HOMME ESQ.19 DE MARZO EN LA PROV.  AZUA DE COMPOSTELA,   CORRESP. AL MES DE NOVIEMBRE/2024. LIB. NO.10897.</t>
  </si>
  <si>
    <t xml:space="preserve">EFT-6359 </t>
  </si>
  <si>
    <t>PAGO CONVENIO PARA INCENTIVAR Y CONCIENCIAR A LA POBLACIÓN SOBRE LA IMPORTANCIA Y EL USO DEL AGUA POTABLE COMO ELENTO VITAL PARA OBTENCION DE UNA VIDA SANA Y DE CALIDAD.CREANDO CONCIENCIA DE LA RAZONALIDAD EN EL USO DE ESTE RECURSO LLAMADO AGUA POTABLE, ATRAVEZ DEL XXXMO TORNEO DE BALONCESTO SUPERIOR DE MOCA, PROV. ESPAILLAT.  LIB. NO.10896.</t>
  </si>
  <si>
    <t xml:space="preserve">EFT-6360 </t>
  </si>
  <si>
    <t>PAGO FACTS. NOS. B1500000022, 23, 24, 25/20-11-2024,  SERVICIO DISTRIBUCIÓN,AGUA CAMIÓN CISTERNA, DIFERENTES COMUNIDADES Y SECTORES PROV. SANTIAGO, CORRESP. A  27 DÍAS DE JULIO, 27 DIAS DE AGOSTO, 25 DIA DE SEPT. 27 DIAS DE OCTUBRE/2024, OS2024-0240, LIB. NO.10895.</t>
  </si>
  <si>
    <t xml:space="preserve">EFT-6361 </t>
  </si>
  <si>
    <t>PAGO CONVENIO PARA INCENTIVAR Y CONCIENCIAR A LA POBLACIÓN SOBRE LA IMPORTANCIA DEL AGUA PARA LA VIDA, LA SALUD, LA ECONOMÍA Y EL MEDIO AMBIENTE Y A SU VEZ CONSOLIDAR EL BALONCESTO EN MOCA, PROV. ESPAILLAT. ME-2124-2024 D.J. LIB. NO.10894.</t>
  </si>
  <si>
    <t xml:space="preserve">EFT-6362 </t>
  </si>
  <si>
    <t>PAGO FACT. NO. B1500000255/11-11-2024 (CUB. NO.12) DE LOS TRABAJOS RECONSTRUCCIÓN SISTEMAS DE ABASTECIMIENTO DE LAS TABLAS-GALEÓN, PARTE LAS TABLAS, AC. PERAVIA, PROV. PERAVIA, LIB. NO.10893.</t>
  </si>
  <si>
    <t xml:space="preserve">EFT-6363 </t>
  </si>
  <si>
    <t>PAGO  FACTS. NOS. B1500000320, 321, 322, 323/15-11-2024, SERVICIO DISTRIBUCION AGUA  CAMION CISTERNA DIFERENTES SECTORES Y COMUNIDADES PROV. INDEPENDENCIA, OS2024-0183, CORRESP. A 29 DIAS DE JULIO, 30 DIAS DE AGOSTO, 28 DIAS DE SEPT, 29 DIAS DE OCTUBRE /2024, LIB. NO.10886.</t>
  </si>
  <si>
    <t xml:space="preserve">EFT-6364 </t>
  </si>
  <si>
    <t>PAGO FACTS. NOS.B1500000013 / 21-10-2024, ALQUILER LOCAL COMERCIAL  EN BOCA CANASTA , MUNICIPIO BANI, PROV. PERAVIA ADENDA NO.01/2023, CORRESP. A LOS  MES DE OCTUBRE/2024, LIB. NO.10885.</t>
  </si>
  <si>
    <t xml:space="preserve">EFT-6365 </t>
  </si>
  <si>
    <t>PAGO FACTS. NOS.B1500000075,76,77/13-11, 78/28-11-2024, SERVICIO DISTRIBUCIÓN AGUA CON CAMIÓN CISTERNA EN DIFERENTES SECTORES Y COMUNIDADES DE LA PROV. BARAHONA, CORRESP. A 3I DIAS DEL MES DE JULIO, 31 DIAS DE AGOSTO, 30 DIAS DE SEPT. Y 30 DIAS DE OCT/2024, ORDEN NO. OS2024-0202,  LIB. NO.10846.</t>
  </si>
  <si>
    <t xml:space="preserve">EFT-6366 </t>
  </si>
  <si>
    <t>PAGO FACTS. NOS. B1500000044, 45, 46, 47/20-11-2024,  SERVICIO DISTRIBUCION AGUA CAMION CISTERNA  DIFERENTES SECTORES Y COMUNIDADES, PROV. SANTIAGO, CORRESP. A 27 DIAS DE JULIO, 27 DIAS DE AGOSTO, 25 DIAS SEPT., 27 DIAS DE OCTUBRE/ 2024, OS2024-0238, LIB. NO.10844.</t>
  </si>
  <si>
    <t xml:space="preserve">EFT-6367 </t>
  </si>
  <si>
    <t>PAGO FACT. NOS. B1500000062/21-10, 63/22-10, 64/23-10, 65/07-11-2024, , SERVICIO  DISTRIBUCION AGUA CAMION CISTERNA DIFERENTES SECTORES  Y COMUNIDADES, PROV.  SANTIAGO RODRIGUEZ, OS2024-0260, CORRESP. A 28 DIAS DE JULIO, 27 DIAS DE AGOSTO, 26 DIAS DE SEPT., 23 DIAS DE OCTUBRE/2024, LIB. NO.10842.</t>
  </si>
  <si>
    <t xml:space="preserve">EFT-6368 </t>
  </si>
  <si>
    <t>PAGO DE FACT. NO.E450000002681/30-09-2024, POR SERVICIO DE REPARACION Y MANTENIMIENTO DE CAMIONETA JAC FRISON T8, BLANCA AÑO 2023. OS2024-0293. LIB.NO.10833.</t>
  </si>
  <si>
    <t xml:space="preserve">EFT-6369 </t>
  </si>
  <si>
    <t>PAGO  FACTS. NOS. B1500000041, 42, 43, 44/20-11-2024,  SERVICIO DISTRIBUCION  AGUA  CAMION CISTERNA DIFERENTES  SECTORES Y COMUNIDADES DE  LA PROV. NAVARRETE-SANTIAGO,  CORRESP. A  27 DIAS DE JULIO, 27 DIAS DE AGOSTO, 25 DIAS DE SEPT., 27 DIAS DE OCTUBRE /2024, OS2024-0237, LIB.NO.10832.</t>
  </si>
  <si>
    <t xml:space="preserve">EFT-6370 </t>
  </si>
  <si>
    <t>PAGO FACT. NO.B1500000005/01-06-2024,  ALQUILER  LOCAL DE LA OFICINA COMERCIAL EN EL MUNICIPIO DE VALLEJUELOS, PROV. SAN JUAN, ADENDA NO.01/2023, CORRESP. A LOS MESES MARZO, ABRIL, MAYO, JUNIO/2024. LIB. NO.10882.</t>
  </si>
  <si>
    <t xml:space="preserve">EFT-6371 </t>
  </si>
  <si>
    <t>PAGO FACTS. NOS.E450000006807/12-11, 7104/26-11-2024, O/C NO. OC2024-0091, ADQUISICIÓN DE (297 UNIDADES) DE BOTELLONES DE AGUA, PARA SER UTILIZADOS EN LA INSTITUCION, LIBRAM. 10927</t>
  </si>
  <si>
    <t xml:space="preserve">EFT-6372 </t>
  </si>
  <si>
    <t>PAGO FACT. NO.B1500000184/24-10-2024, ALQUILER LOCAL COMERCIAL,  AV. MARIA TRINIDAD SANCHEZ NO.71, ESQ. C/ ORFELICIA, MUNICIPIO ESPERANZA, PROV. VALVERDE,  ADENDA NO.01/2023, CORRESP. AL  MES NOVIEMBRE/2024. LIB. NO. 10923</t>
  </si>
  <si>
    <t xml:space="preserve">EFT-6373 </t>
  </si>
  <si>
    <t xml:space="preserve">EFT-6374 </t>
  </si>
  <si>
    <t>PAGO FACT. NO.B1500000153/25-11-2024, ORDEN NO.OS2024-0330, SERVICIO DE NOTARIO PUBLICO PARA LA COMPROBACION DEL ACTO DE APERTURA DE LA COMPARACION DE PRECIOS Y LICITACION PUBLICA NACIONAL.  LIB. NO.10931</t>
  </si>
  <si>
    <t xml:space="preserve">EFT-6375 </t>
  </si>
  <si>
    <t xml:space="preserve">EFT-6376 </t>
  </si>
  <si>
    <t>PAGO NOMINA DE VIÁTICOS PROGRAMO 03, CORRESP. OCTUBRE/2024, ELABORADA EN NOVIEMBRE/2024. LIB.NO.10787-1</t>
  </si>
  <si>
    <t xml:space="preserve">EFT-6377 </t>
  </si>
  <si>
    <t>PAGO DE REGALIA PASCUAL PERSONAL TEMPORAL PROGRAMA 11. DICIEMBRE DEL 2024. LIB. NO.10836-1</t>
  </si>
  <si>
    <t xml:space="preserve">EFT-6378 </t>
  </si>
  <si>
    <t>PAGO NOMINA DE VIÁTICOS PROGRAMO 13, CORRESP. OCTUBRE/2024, ELABORADA EN NOVIEMBRE/2024. LIB. NO.10746-1</t>
  </si>
  <si>
    <t xml:space="preserve">EFT-6379 </t>
  </si>
  <si>
    <t xml:space="preserve">EFT-6380 </t>
  </si>
  <si>
    <t>PAGO FACT. NO.B1500000016/30-11-2024, SERVICIO ALQUILER LOCAL COMERCIAL, UBICADO EN EL MUNICIPIO VILLA LA MATA, PROV. SANCHEZ RAMIREZ, CORRESP. AL  MES DE NOVIEMBRE/2024. LIB.10947</t>
  </si>
  <si>
    <t xml:space="preserve">EFT-6381 </t>
  </si>
  <si>
    <t>PAGO FACT. NO.E450000000218/12-11-2024, ADQUISICION DE (6,000 GALONES DE GASOIL OPTIMO) PARA SER UTILIZADOS EN LA- FLOTILLA DE VEHICULOS, MOTOCICLETAS Y EQUIPOS DEL INAPA, ORDEN NO.OC2024-0022,  LIB. NO. 10946</t>
  </si>
  <si>
    <t xml:space="preserve">EFT-6382 </t>
  </si>
  <si>
    <t>PAGO FACTURA NO. B1500000123/ 12-11-2024, SERVICIO NOTARIO PUBLICO PARA LA COMPROBACION DE ACTO DE APERTURA DE LICITACION PUBLICA NACIONAL. OS2024-0322. LIBRAMIENTO NO. 10944</t>
  </si>
  <si>
    <t xml:space="preserve">EFT-6383 </t>
  </si>
  <si>
    <t>PAGO FACT. NO.B1500001530/09-10-2024, POR ADQUISICION DE TRANSFORMADORES Y COMPONENTES ELECTRICOS.OC20240149, CON SECCION DE CREDITO ACTO NO.7778/2024. LIB. NO.10976-1</t>
  </si>
  <si>
    <t xml:space="preserve">EFT-6384 </t>
  </si>
  <si>
    <t>PAGO FACTS. NOS.B1500000423/13-11, 424/19-11-2024, ADQUISICION DE SERVICIOS DE MANTENIMIENTO Y REPARACION DE VEHICULOS PESADOS EN CONCESIONARIOS EXCLUSIVO (HYLCON) DEL INAPA, ORDEN NO. OS2022-0755. LIB. NO.11002-1</t>
  </si>
  <si>
    <t xml:space="preserve">EFT-6385 </t>
  </si>
  <si>
    <t>PAGO FACT. NO.B1500000773/23-10-2024, ORDEN NO.OS2024-0128, SERVICIOS DE INVESTIGACION DE AGRIMENSURA Y TASACION. LIB.. NO.10985</t>
  </si>
  <si>
    <t xml:space="preserve">EFT-6386 </t>
  </si>
  <si>
    <t>PAGO FACTS. NOS.  74, 75, 76, 77/13-11, 78/02-12-2024, SERVICIO  DISTRIBUCIÓN  AGUA CAMION CISTERNA  DIFERENTES SECTORES Y COMUNIDADES  PROV. AZUA, CORRESP. A 30 DIAS DE JULIO, 30 DIAS DE AGOSTO, 29 DIAS DE SEPT, 29 DIAS DE OCTUBRE, 28 DIAS DE NOV/2024,  OS2024-0248. LIB. NO. 10980</t>
  </si>
  <si>
    <t xml:space="preserve">EFT-6387 </t>
  </si>
  <si>
    <t>PAGO FACT. NO.B1500000199/08-10-2024, SERVICIO ALQUILER LOCAL COMERCIAL, UBICADO EN LA PROV. EL SEIBO,  CORRESP. AL MES DE OCTUBRE/2024. LIB. NO.10986</t>
  </si>
  <si>
    <t xml:space="preserve">EFT-6388 </t>
  </si>
  <si>
    <t>PAGO FACT. NO.B1500000024/30-11-2024, POR SERVICIO DE DATOS EN INAPA UNIDAD MOVIL Y EN INAPA PIZARRETE, PROV. PERAVIA, CORRESP.  AL MES DE NOVIEMBRE DEL 2024.</t>
  </si>
  <si>
    <t xml:space="preserve">EFT-6389 </t>
  </si>
  <si>
    <t>PAGO COMPENSACIÓN DE TERRENO A PERPETUIDAD DE 30 METROS CUADRADO PARA EL USO DE AMPLIACIÓN DEL AC. DE SAN JOSE DE OCOA Y CAMINO DE ACCESO, DENTRO DEL AMBITO DE LA PARCELA NO. 2275-D-19 DEL D.C. NO.2 DEL MUNICIPIO DE SAN JOSE DE OCOA, LIBRAM. NO. 10981</t>
  </si>
  <si>
    <t xml:space="preserve">EFT-6390 </t>
  </si>
  <si>
    <t>PAGO AVANCE 20%, ADQUISICIÓN DE ARRANCADORES, VARIADORES DE FRECUENCIA Y MONITOR DE FASE PARA SER UTILIZADOS EN TODOS LOS AC. A NIVEL NACIONAL, OC2024-0215.  LIB. NO.10949-1</t>
  </si>
  <si>
    <t xml:space="preserve">EFT-6391 </t>
  </si>
  <si>
    <t>PAGO FACT. NO. B1500000925/05-11-2024, POR CONTRATACIÓN DE SERVICIO PREMIUM DE CATERING QUE SERÁN UTILIZADOS EN LAS ACTIVIDADES PROGRAMADAS Y VIAJES INSTITUCIONALES DE LA DIRECCIÓN EJECUTIVA , OS2023-0278.</t>
  </si>
  <si>
    <t xml:space="preserve">EFT-6392 </t>
  </si>
  <si>
    <t xml:space="preserve">EFT-6393 </t>
  </si>
  <si>
    <t>PAGO  FACTS. NOS. B1500000040, 41, 42, 43/13-11, 44/02-12-2024 SERVICIO DISTRIBUCION AGUA  CAMION CISTERNA DIFERENTES SECTORES Y COMUNIDADES PROV.  AZUA, CORRESP. A 31 DIAS JULIO, 31 DIAS DE AGOSTO, 30 DIAS SEPT, 29 DIAS DE OCT., 29 DIAS DE NOV /2024,  OS2024-0200. LIB. NO.10974-1</t>
  </si>
  <si>
    <t xml:space="preserve">EFT-6394 </t>
  </si>
  <si>
    <t>PAGO FACTS. NOS. B1500001529/09-10-2024, ADQUISICION DE MAQUINARIAS Y EQUIPOS PARA MANEJO DE MATERIALES, OC2024-0175. CON (SECION DE CREDITO ACTO NO:7778/2024) LIB. NO.10992-1</t>
  </si>
  <si>
    <t xml:space="preserve">EFT-6395 </t>
  </si>
  <si>
    <t>PAGO FACT. NO. B1500000023/30-11-2024, RENTA CORRESP. AL SERVICIOS DE DATOS EN LAS PLANTAS DE AGUA INAPA-GUANUMA, PROV. MONTE PLATA. PROV. SAN FRANCISCO DE MACORIS PLATA DE AGUA ETA-INAPA, PROV. VALVERDE MAO, PROV. SAMANA Y PTA DE AGUA INAPA-CENOVI, PROV SAN FRANCISCO DE MACORIS, FACTURACIÓN DE NOVIEMBRE/2024, LIB. NO 10984</t>
  </si>
  <si>
    <t xml:space="preserve">EFT-6396 </t>
  </si>
  <si>
    <t>PAGO FACTURA NO.B1500000248/26-11-2024, ORDEN NO.OC2024-0209, ADQUISICION DE AZUCAR  PARA SER UTILIZADA EN LAS DIFERENTES AREAS DE LA INSTITUCION. LIB-10996-1</t>
  </si>
  <si>
    <t xml:space="preserve">EFT-6397 </t>
  </si>
  <si>
    <t>PAGO FACT. NO. B1500002990/25-11-2024 COLOCACIÓN DE PUBLICIDAD INSTITUCIONAL DURANTE DOS MESES, EN EL PROGRAMA TELEVISIVO, TRANSMITIDO LOS DOMINGO DE 11:00 AM A 01:00 PM, CORRESP. DIENTE AL PERIODO DEL 12 DE JULIO AL 12 DE SEPTIEMBRE /2024,  lib-10995-1</t>
  </si>
  <si>
    <t xml:space="preserve">EFT-6398 </t>
  </si>
  <si>
    <t>PAGO FACT. NO. E450000002675/01-12-2024, SERVICIOS MEDICOS A EMPLEADOS VIGENTES Y EN TRÁMITE DE PENSIÓN, CONJUNTAMENTE CON SUS DEPENDIENTES DIRECTOS, (CÓNYUGES, HIJOS E HIJASTROS), CORRESP. AL MES DE DICIEMBRE/2024, POLIZA NO.30-95-214327. LIB-10994-1</t>
  </si>
  <si>
    <t xml:space="preserve">EFT-6399 </t>
  </si>
  <si>
    <t>PAGO FACT. NO. E450000002421/01-12-2024, PÓLIZA NO.30-93-015147, SERVICIOS PLAN MASTER INTERNACIONAL AL SERVIDOR VIGENTE Y SUS DEPENDIENTES DIRECTOS (CÓNYUGE E HIJOS), CORRESP. AL MES DE DICIEMBRE/2024.LIB-10993-1</t>
  </si>
  <si>
    <t xml:space="preserve">EFT-6400 </t>
  </si>
  <si>
    <t>PAGO DE NOMINA REGALIA 2024 APODERADOS PERSONAL FALLECIDOS, ELAB. EN NOVIEMBRE DEL 2024. LIB. NO.10851-1</t>
  </si>
  <si>
    <t xml:space="preserve">EFT-6401 </t>
  </si>
  <si>
    <t>PAGO NOMINA PROPORCION DE SALARIO JULIO/2024 APODERADO PERSONAL FALLECIDOS, NOVIEMBRE 2024. LIB. NO.10849-1</t>
  </si>
  <si>
    <t xml:space="preserve">EFT-6402 </t>
  </si>
  <si>
    <t>PAGO NOMINA DE INDEMNIZACION DESVINCULADO, NOV/24. LIB. NO.10830-1</t>
  </si>
  <si>
    <t xml:space="preserve">EFT-6403 </t>
  </si>
  <si>
    <t>PAGO NOMINA BONO SIGMAP APODERADO PERSONAL FALLECIDO, NOVIEMBRE/2024. LIB. NO.10853-1</t>
  </si>
  <si>
    <t xml:space="preserve">EFT-6404 </t>
  </si>
  <si>
    <t>PAGO NOMINA DE VIÁTICOS PROGRAMO 11, CORRESPONDIENTE OCTUBRE/2024, ELAB. EN NOVIEMBRE/2024. LIB. NO.10737-1</t>
  </si>
  <si>
    <t xml:space="preserve">EFT-6405 </t>
  </si>
  <si>
    <t>PAGO DE AVANCE 20%, POR ADQUISICION DE TUBOS Y TUBERIAS PARA LOS TRABAJOS DE REPARACION DE AVERIA Y MANTENIMIENTO EN TODOS LOS SISTEMAS DE ACS. Y ALCANTARILLADOS DEL INAPA. OC2024-0212. C.213/2024. LIB. NO.11036-1</t>
  </si>
  <si>
    <t xml:space="preserve">EFT-6406 </t>
  </si>
  <si>
    <t>PAGO FACTS. NOS. B1500000049/07-11, 50/02-12-2024, SERVICIO DISTRIBUCIÓN AGUA CAMIÓN CISTERNA DIFERENTES SECTORES Y COMUNIDADES PROV. SANTIAGO RODRÍGUEZ,  OS2024-0262, CORRESP. A 30 DÍAS DEL MES DE OCTUBRE Y 30 DIAS DEL MES DE NOV/2024. LIB-11032-1</t>
  </si>
  <si>
    <t xml:space="preserve">EFT-6407 </t>
  </si>
  <si>
    <t>PAGO  FACTS. NOS. B1500000089, 90, 91, 92/13-11-2024, SERVICIO DISTRIBUCIÓN  AGUA CAMIÓN CISTERNA EN DIFERENTES COMUNIDADES Y SECTORES PROV. PEDERNALES, CORRESP. A 31 DIAS DE JULIO, 30 DIAS DE AGOSTO,  29 DÍAS DE SEPT, 30 DIAS DE OCTUBRE2024,  OS2024-0226 LIB-11034-1</t>
  </si>
  <si>
    <t xml:space="preserve">EFT-6408 </t>
  </si>
  <si>
    <t>PAGO FACTS. NOS B1500000612/01-12-2023, 401/01-11-2024, SERVICIO DE RECOLECCIÓN DE DESECHOS SÓLIDOS, CORRESP. AL PERIODO DE JULIO A DICIEMBRE/2023 , DESDE ENERO A NOVIEMBRE /2024, LIB-11008-1</t>
  </si>
  <si>
    <t xml:space="preserve">EFT-6409 </t>
  </si>
  <si>
    <t>PAGO FACT. NO. B15000001182/26-11-2024 (CUB. NO.08) DE LOS TRABAJOS AMPLIACIÓN CAMPO DE POZO LA MATILLA AC. HIGUEY, HABILITACIÓN LABORATORIO REGIONAL DEL ESTE, AC. DE HIGUEY Y MEJORAMIENTO DEL AC. LA OTRA BANDA- EL MACAO, PROV. LA ALTAGRACIA, LIB-11045-1</t>
  </si>
  <si>
    <t xml:space="preserve">EFT-6410 </t>
  </si>
  <si>
    <t>PAGO  FACTS.  NOS. B1500000122,123/25-11, 124/02-12-2024, SERVICIO DISTRIBUCION AGUA CAMION CISTERNA DIFERENTES SECTORES Y COMUNIDADES DE LA PROV. BAHORUCO,   OS2024-0236, CORREP. A 30 DIAS DE SEPT. 31 DIAS DE OCTUBRE Y 30 DIAS DE NOV./2024, LIB. NO. 11010</t>
  </si>
  <si>
    <t xml:space="preserve">EFT-6411 </t>
  </si>
  <si>
    <t>PAGO FACT. NO.B1500000025/05-11-2024, ALQUILER LOCAL COMERCIAL UBICADO EN LA CALLE PRINCIPAL NO.46 APART. 03, JUAN DOLIO,  MUNICIPIO DE GUAYACANES, PROV. SAN PEDRO MACORIS, ADENDA NO.01/2024, CORRESP. A 25 DIAS DEL MES DE OCTUBRE Y NOVIEMBRE/2024.... LIB. NO.11006</t>
  </si>
  <si>
    <t xml:space="preserve">EFT-6412 </t>
  </si>
  <si>
    <t>PAGO FACTS. NOS.B1500000071/04-11, 72/02-12-2024, SERVICIO DISTRIBUCION AGUA, CAMION CISTERNA, DIFERENTES SECTORES Y COMUNIDADES DE LA PROV. MAO VALVERDE, CORRESP. A 20 DIAS DEL MES DE OCTUBRE Y 20 DIAS DEL MES DE NOVIEMBRE, ORDEN NO.OS2024-0175. LIB. NO. 11007</t>
  </si>
  <si>
    <t xml:space="preserve">EFT-6413 </t>
  </si>
  <si>
    <t>PAGO FACTS. NOS. B1500000083, 84, 85, 86,15-11, 87/29-11-2024,  SERVICIO DISTRIBICION AGUA CAMION CISTERNA  DIFERENTES SECTORES Y COMUNIDADES  PROV. EL SEIBO , CORRESP. A 27 DIAS DE JULIO, 27 DIAS DE AGOSTO, 28 DIAS DE SEPT., 28 DIAS DE OCTUBRE, 28 DIAS DE NOV./2024. LIB. NO. 11011</t>
  </si>
  <si>
    <t xml:space="preserve">EFT-6414 </t>
  </si>
  <si>
    <t>PAGO FACT. NO.B1500000024/05-10-2024, ALQUILER LOCAL COMERCIAL UBICADO EN LA CALLE PRINCIPAL NO.46 APART. 03, JUAN DOLIO,  MUNICIPIO DE GUAYACANES, PROVINCIA SAN PEDRO MACORIS, CORRESP. A 05 DIAS DEL MES DE OCTUBRE/2024.... LIB. NO.11005</t>
  </si>
  <si>
    <t xml:space="preserve">EFT-6415 </t>
  </si>
  <si>
    <t>PAGO  FACTS. NOS. B1500000028,29,30,31,32/02-12-2024, SERVICIO DISTRIBUCION AGUA, CAMION CISTERNA, DIFERENTES SECTORES Y COMUNIDADES DE LA PROV. BAHORUCO, OS2024-0314. CORRESP. A 31 DIAS DE JULIO, 31 DIAS DE AGOSTO, 30 DIAS DE SEPT. 31 DIAS DE OCTUBRE Y 30 DIAS DE NOV/2024. LIB. NO. 11075</t>
  </si>
  <si>
    <t xml:space="preserve">EFT-6416 </t>
  </si>
  <si>
    <t>PAGO FACT. NO. B1500001216/15-11-2024, ORDEN DE COMPRA NO. OC2024-0112, ADQUISICION DE YESO BLANCO Y CEMENTO, FUNDAS DE (10 LIBRAS) PARA LOS TRABAJOS DE MANTENIMIENTO DE INAPAL INAPA, LIB. NO. 11072</t>
  </si>
  <si>
    <t xml:space="preserve">EFT-6417 </t>
  </si>
  <si>
    <t>PAGO NOMINA DE VIÁTICOS PROGRAMO 01, CORRESP. OCTUBRE/2024, ELABORADA EN NOVIEMBRE/2024, LIB. NO.10744.</t>
  </si>
  <si>
    <t xml:space="preserve">EFT-6418 </t>
  </si>
  <si>
    <t>PAGO FACT. NO. B1500000003/02-12-2024 SERVICIO DE NOTARIO PÚBLICO PARA LA COMPARACIÓN DE PRECIOS OFERTAS ECONÓMICAS(SOBRE) PARA LA CONTRATACIÓN DE LOS SERVICIOS DE ALMUERZOS DESAYUNOS Y REFRIGERIOS, 'PARA DIFERENTES ACTIVIDADES DEL INAPA, LIB. NO. 11077</t>
  </si>
  <si>
    <t xml:space="preserve">EFT-6419 </t>
  </si>
  <si>
    <t>PAGO  FACTS. NOS. B1500000123/07-11, 124/02-12-2024, SERVICIO DISTRIBUCIÓN AGUA CAMION CISTERNA, DIFERENTES SECTORES Y COMUNIDADES PROV SANTIAGO RODRIGUEZ, OS2024-0239, CORRESP. A 31 DIAS DE OCTUBRE, 30 DIAS DE NOVIEMBRE/2024. LIBRAM. 11074</t>
  </si>
  <si>
    <t xml:space="preserve">EFT-6420 </t>
  </si>
  <si>
    <t xml:space="preserve">EFT-6421 </t>
  </si>
  <si>
    <t>PAGO FACTS. NOS.E45000000012/08/11, 14/02-12-2024, SERVICIOS DE INTERMEDIACION ANTE LA DGII PARA FACTURACION ELECTRONICA CORRESP. A LOS PERIODOS DEL 09 OCTUBRE AL 8 NOVIEMBRE, DEL 09 NOVIEMBRE AL 08 DE DICIEMBRE/2024, ORDEN NO. OS2024-0119, , LIB. NO.11073</t>
  </si>
  <si>
    <t xml:space="preserve">EFT-6422 </t>
  </si>
  <si>
    <t>PAGO FACT. NO.E4500000022645/01-12-2024, SERVICIOS DE SEGURO A EMPLEADOS VIGENTES Y EN TRAMITE DE PENSIÓN PARA SUS DEPENDIENTES NO DIRECTOS CORRESP. AL MES DE DICIEMBRE/2024, POLIZA NO.30-95-213782. LIB. NO.11070</t>
  </si>
  <si>
    <t xml:space="preserve">EFT-6423 </t>
  </si>
  <si>
    <t>PAGO FACTS. NO. b1500008078/25-11-2024, ORDEN NO.OS2024-0273, COLOCACIÓN DE CONVOCATORIA A LICITACIÓN PUBLICA NACIONAL EN UN PERIÓDICO DE CIRCULACIÓN NACIONAL. LIB. NO.11100-1</t>
  </si>
  <si>
    <t xml:space="preserve">EFT-6424 </t>
  </si>
  <si>
    <t>PAGOFACTS. NOS. B1500000112/25-11, 113/26-11, 114/, 115/27-11, 116/03-12-2024,  SERVICIO DISTRIBUCION  AGUA  CAMION CISTERNA DIFERENTES  SECTORES Y COMUNIDADES  PROV. PEDERNALES, CORRESP. A  31 DIAS DE JULIO, 30 DIAS DE AGOSTO, 29 DIAS  SEPT., 30 DIAS DE OCTUBRE, 29 DIAS DE NOV/2024, OS2024-0249. LIB. NO.11115-1</t>
  </si>
  <si>
    <t xml:space="preserve">EFT-6425 </t>
  </si>
  <si>
    <t xml:space="preserve">EFT-6426 </t>
  </si>
  <si>
    <t>PAGO  FACT. NO. B1500000112/29-11-2024, SERVICIO  DISTRIBUCIÓN AGUA EN CAMIÓN CISTERNA EN DIFERENTES COMUNIDADES Y SECTORES PROV. EL SEIBO CORRESP. A  28 DÍAS DE NOVIEMBRE/2024,  OS2024-0199. LIB. NO.11116-1</t>
  </si>
  <si>
    <t xml:space="preserve">EFT-6427 </t>
  </si>
  <si>
    <t>PAGO FACTS. NOS.B1500000070/25-11, 71/26-11, 72/27-11, 73/28-11-2024, SERVICIO DISTRIBUCIÓN AGUA CAMION CISTERNA, DIFERENTES SECTORES Y COMUNIDADES PROV. SAN JUAN, ORDEN NO.OS2024-0086, CORRESP. A 31 DIAS DEL MES DE JULIO, 31 DIAS DE AGOSTO, 30 DIAS DE SEPTIEMBRE Y 31 DIAS DE OCTUBRE/2024. LIB. NO.11110-1</t>
  </si>
  <si>
    <t xml:space="preserve">EFT-6428 </t>
  </si>
  <si>
    <t>PAGO FACT. NO.E450000061335/27-11-2024, CUENTA NO.744281798, SERVICIO DE INTERNET BANDA ANCHA DE LA DIR. EJECUTIVA, SUB-DIRECTORES, DIR. DE TRATAMIENTO, COMUNICACION Y PRENSA, DIR. ADMNTIVA, DIR. DE OPERACIONES, DIR. DE SUPERV. Y FISCALIZACION DE OBRAS, CORRESP. AL MES DE NOVIEMBRE/2024. LIB.11101</t>
  </si>
  <si>
    <t xml:space="preserve">EFT-6429 </t>
  </si>
  <si>
    <t xml:space="preserve">EFT-6430 </t>
  </si>
  <si>
    <t>PAGO FACTS. NOS. B1500000016/25-11, 17/26-11, 18/27-11, 19/28-11-2024,  SERVICIO DISTRIBUCION AGUA CAMION CISTERNA  DIFERENTES SECTORES Y COMUNIDADES  PROV. SAN JUAN DE LA MAGUANA, OS2024-248/2024, CORRESP. A 31 DIAS DE JULIO, 31 DIAS DE AGOSTO, 30 DIAS DE SEPT., 31 DIAS DE OCTUBRE/2024. LIBRAMIENTO NO.11170-1</t>
  </si>
  <si>
    <t xml:space="preserve">EFT-6431 </t>
  </si>
  <si>
    <t>PAGO  FACTS. NOS. B1500000074/27-11, 75/28-11, 76/25-11, 77/26-11-2024, SERVICIO DISTRIBUCION AGUA CAMION CISTERNA, DIFERENTES SECTORES Y COMUNIDADES PROV. SAN JUAN, CORRESP. A 31 DIAS DE JULIO, 31 DIAS DE AGOSTO, 30 DIAS DE SEPT, 31 DIAS DE OCTUIBRE/2024 OS2024-0187. LIB. NO.11153-1</t>
  </si>
  <si>
    <t xml:space="preserve">EFT-6432 </t>
  </si>
  <si>
    <t>PAGO FACTS. NOS. B1500000828/07-11, 842/02-12-2024,  SERVICIO DISTRIBUCION AGUA  CAMION CISTERNA DIFERENTES SECTORES Y COMUNIDADES DE LA PROV. SANTIAGO RODRIGUEZ, CORRESP. A 31 DIAS DE OCTUBRE, 30 DIAS DE NOVIEMBRE/2024 , OS2024-0229.LIB. NO.11112-1</t>
  </si>
  <si>
    <t xml:space="preserve">EFT-6433 </t>
  </si>
  <si>
    <t>PAGO FACT. NO.E450000061074/27-11-2024, (721621338) SERVICIO DE LAS FLOTAS GENERAL INAPA, CORRESP. AL MES DE NOVIEMBRE/2024,  LIBR.11104</t>
  </si>
  <si>
    <t xml:space="preserve">EFT-6434 </t>
  </si>
  <si>
    <t>PAGO FACT. NO.B1500000182/30-11-2024,  ALQUILER LOCAL COMERCIAL EN VILLA ELISA, MUNICIPIO GUAYUBIN, PROV- MONTECRISTI, CORRESP. AL MES DE NOVIEMBRE/2024. LIB. NO.11107-1</t>
  </si>
  <si>
    <t xml:space="preserve">EFT-6435 </t>
  </si>
  <si>
    <t>PAGO FACTS. NOS.B1500000046/18-11, 47/19-11-2024, SERVICIO DISTRIBUCIÓN DE AGUA CON CAMIÓN CISTERNA EN DIFERENTES COMUNIDADES Y SECTORES DE LA PROV. DE PERAVIA CORRESP. A 31 DIAS DEL MES DE JULIO Y 31 DIAS DEL MES DE AGOSTO/2024, ORDEN NO.OS2024-0201. LIB. NO.11105-1</t>
  </si>
  <si>
    <t xml:space="preserve">EFT-6436 </t>
  </si>
  <si>
    <t>PAGO FACTS. NOS.B1500000158,159,160,161/25-11, 1628/05-12-2024, DISTRIBUCION DE AGUA CON CAMION CISTERNA EN DIFERENTES SECTORES Y COMUNIDADES DE LA PROV. DE SAN JOSE DE OCOA, O/S NO. OS2024-0247, CORRESP. A 29 DIAS DEL MES DE JULIO, 27 DIAS DE AGOSTO, 26 DIAS DE SEPT., 30 DIAS DE OCT,. Y 30 DIAS DE NOV/2024. LIB. 11109</t>
  </si>
  <si>
    <t xml:space="preserve">EFT-6437 </t>
  </si>
  <si>
    <t>PAGO FACT. NO.E450000060772/28-11-2024, CUENTA NO.709494508, SERVICIOS TELEFONICOS E INTERNET, CORRESP. AL MES DE NOVIEMBRE/2024, LIB. NO.11106-1</t>
  </si>
  <si>
    <t xml:space="preserve">EFT-6438 </t>
  </si>
  <si>
    <t>PAGO FACTS. NOS.B1500000097,98,99,100/25-11, 101/03-12-2024, SERVICIO DISTRIBUCIÓN DE AGUA EN CAMIÓN CISTERNA EN LAS DIFERENTES COMUNIDADES DE LA PROV. SAN PEDRO DE MACORIS, ORDEN NO.OS2024-0223,  CORRESP. A 31 DIAS DEL MES DE JULIO, 31 DIAS DE AGOSTO, 29 DIAS DE SEPT., 29 DIAS DE OCT., Y 30 DIAS DE NOV/2024. LIB. NO.11114-1</t>
  </si>
  <si>
    <t xml:space="preserve">EFT-6439 </t>
  </si>
  <si>
    <t>PAGO FACT. NO.B1500000014/20-11-2024, ALQUILER LOCAL COMERCIAL  EN BOCA CANASTA , MUNICIPIO BANI, PROV. PERAVIA , ADENDA NO.01/2023,  CORRESP. A LOS  MES DE NOVIEMBRE/2024, LIB. NO.11150-1</t>
  </si>
  <si>
    <t xml:space="preserve">EFT-6440 </t>
  </si>
  <si>
    <t>PAGO FACT. NO.B1500000007/20-11-2024, POR SERVICIO DE COLOCACION DE PUBLICIDAD INSTITUCIONAL CORRESPONDIENTE AL PERIODO DEL 12 DE JULIO AL 12 DE SEPTIEMBRE DEL 2024 (DOS MESE), AL PROGRAMA DESDE EL BARRIO QUE SE TRANSMITE POR EXPRIMIDOR MEDIA, SUPER CANAL 33 Y SUS SEÑALES INTERNACIONALES LOS SABADOS DE 7:00 PM A 8:00 PM Y 7:00 PM A 9:00 PM. OS2024-0210. LIB. NO.11152-1</t>
  </si>
  <si>
    <t xml:space="preserve">EFT-6441 </t>
  </si>
  <si>
    <t>PAGO FACT. NO.B1500000010/ 04-12-2024,  ALQUILER DEL LOCAL COMERCIAL,  UBICADO EN LA CALLE SAN ANTONIO NO.21, MUNICIPIO TAMAYO, PROV. BAHORUCO,  CORRESP. AL MES NOVIEMBRE/2024,  LIB.NO.11151-1</t>
  </si>
  <si>
    <t xml:space="preserve">EFT-6442 </t>
  </si>
  <si>
    <t>PAGO FACTS. NOS. B1500000088, 89, 90, 91/29-11, 92/02-12-2024,  SERVICIO DISTRIBUCION AGUA  CAMION CISTERNA DIFERENTES SECTORES Y COMUNIDADES PROV. SAN JOSE DE OCOA, OS2024-0250, CORRESP. A 29 DIAS DE JULIO,  29 DIAS DE AGOSTO, 26 DIAS DE SEPT, 30 DIAS DE OCTUBRE, 29 DIAS DE NOV./ 2024. LIB. NO.11111-1</t>
  </si>
  <si>
    <t xml:space="preserve">EFT-6443 </t>
  </si>
  <si>
    <t>PAGO FACT. NO. B1500000865/07-10-2024  COMPRA DE MAQUINARIA Y EQUIPO DE CONSTRUCCION PARA SE UTILIZADO EN TODO EL INAPA ,LIB. NO.11156-1</t>
  </si>
  <si>
    <t xml:space="preserve">EFT-6444 </t>
  </si>
  <si>
    <t>PAGO FACT. NO. B1500000218/ 25-11-2024, SERVICIO NOTARIO PUBLICO PARA LA COMPROBACION DEL ACTO DE APERTURA DE LA COMPROBACION DE PRECIOS Y LICITACION PUBLICA NACIONAL. OS2024-0326.  LIB. NO.11155-1</t>
  </si>
  <si>
    <t xml:space="preserve">EFT-6445 </t>
  </si>
  <si>
    <t>PAGO  FACTS. NOS. B1500000319, 320/25-11, 321/03-12-2024, SERVICIO DISTRIBUCION  AGUA  CAMION CISTERNA DIFERENTES  SECTORES Y COMUNIDADES  PROV. SAN PEDRO DE MACORIS, CORRESP. A  28 DIAS DE SEPT., 30 DIAS DE OCTUBRE, 30 DIAS DE NOV/2024, LIB.NO.11126-1</t>
  </si>
  <si>
    <t xml:space="preserve">EFT-6446 </t>
  </si>
  <si>
    <t>PAGO FACTS. NOS.B1500000282,283,284,285/25-11, 286/03-12-2024, SERVICIO DISTRIBUCIÓN DE AGUA EN CAMIÓN CISTERNA CON DIFERENTES COMUNIDADES, PROV. SAN PEDRO DE MACORÍS, ORDEN NO.OS2024-0177, CORRESP. A 30 DIAS DEL MES DE JULIO, 31 DIAS DE AGOSTO, 30 DIAS DE SEPT, 31 DIAS DE OCT. Y 30 DIAS DE NOV/2024. LIB. NO.11128-1</t>
  </si>
  <si>
    <t xml:space="preserve">EFT-6447 </t>
  </si>
  <si>
    <t>PAGO FACT. NO.B1500000177/04-12-2024, POR ADQUSICION DE ANTIVIRUS PARA SER UTILIZADO A NIVEL NACIONAL EN INAPA,OC2024-0021, LIB. NO.11129-1</t>
  </si>
  <si>
    <t xml:space="preserve">EFT-6448 </t>
  </si>
  <si>
    <t>PAGO FACTS. NOS. B1500000070/25-11, 71/26-11, 72/27-11, 73/28-11-2024,  SERVICIO DISTRIBUCIÓN AGUA CAMIÓN CIST., DIFERENTES  SECTORES Y COMUNIDADES PROV.  SAN JUAN, OS2024-0184, CORRESP. A 31 DIAS JULIO, 31 DIAS DE AGOSTO, 30 DIAS DE SEPT, 31 DIAS DE OCTUBRE/2024. LIB. NO.11159-1</t>
  </si>
  <si>
    <t xml:space="preserve">EFT-6449 </t>
  </si>
  <si>
    <t>PAGO FACT. NO. B1500000215/11-11-2024 ADQUISICIÓN DE MATERIALES Y ACCESORIO DE SEGURIDAD, VIGILANCIA Y DETECCIÓN PARA SER UTILIZADOS EN LAS OFICINAS DEL INAPA, LIB. NO.11172-1</t>
  </si>
  <si>
    <r>
      <t xml:space="preserve">EFT-6450 </t>
    </r>
    <r>
      <rPr>
        <sz val="8"/>
        <color indexed="10"/>
        <rFont val="Calibri"/>
        <family val="2"/>
        <scheme val="minor"/>
      </rPr>
      <t xml:space="preserve"> </t>
    </r>
  </si>
  <si>
    <t xml:space="preserve">EFT-6451 </t>
  </si>
  <si>
    <t>PAGO FACT. NO. B1500000133/30-06-2024,  SERVICIO DISTRIBUCON AGUA CAMION CISTERNA, DIFERENTES  SECTORES Y COMUNIDADES PROV.  MONTECRISTI, CORRESP. A 19 DIAS DE JUNIO/2024, OS2024-0032. LIB. NO.11163-1</t>
  </si>
  <si>
    <t xml:space="preserve">EFT-6452 </t>
  </si>
  <si>
    <t>PAGO FACT. NO.B1500000004/09-12-2024, (CUB. NO.04)  CONSTRUCCIÓN AC. MÚLTIPLE PUJADOR, PROV. MARÍA TRINIDAD SÁNCHEZ, ZONA III, LÍNEA DE IMPULSIÓN DESDE E-2+807 HASTA DEPOSITO REG. SUP. DE 600 M3, LOTE H,  LIB. NO.11206-1</t>
  </si>
  <si>
    <t xml:space="preserve">EFT-6453 </t>
  </si>
  <si>
    <t>PAGO FACT. NO. E450000003153/29-11-2024, SERVICIOS DE SEGURO DE VIDA COLECTIVO CORRESP. AL MES DE DICIEMBRE/2024, POLIZA NO.2-2-102-0064318. LIB. NO.11121-1</t>
  </si>
  <si>
    <t xml:space="preserve">EFT-6454 </t>
  </si>
  <si>
    <t>PAGA FACT. E450000001282/29-11-2024 ADQUISICIÓN DE COMBUSTIBLES A GRANEL PARA SER UTILIZADOS EN LA FLOTILLA DE VEHÍCULOS MOTOCICLETAS Y EQUIPOS DEL INAPA, OC2024-0045, LIB. NO.11204-1</t>
  </si>
  <si>
    <t xml:space="preserve">EFT-6455 </t>
  </si>
  <si>
    <t>PAGO FACTS. NOS.B1500000015,16,17,18,19/02-12-2024, SERVICIO DE DISTRIBUCIÓN AGUA EN CAMIÓN CISTERNA EN DIFERENTES COMUNIDADES PROV. DE AZUA, ORDEN DE SERVICIO NO.OS2024-0310, CORRESP. A 30 DIAS DEL MES DE JULIO, 31 DIAS DE AGOSTO, 30 DIAS DE SEPTIEMBRE, 27 DIAS DE OCTUBRE Y 29 DIAS DE NOVIEMBRE/2024. LIB. NO.11205-1</t>
  </si>
  <si>
    <t xml:space="preserve">EFT-6456 </t>
  </si>
  <si>
    <t>PAGO FACTS. NOS. B1500000309, 310, 311, 312/25-11-2024,  SERVICIO DISTRIBUCIÓN  AGUA  DIFERENTES SECTORES Y COMUNIDADES DE LA PROV. SAMANÁ, OS2024-0215, CORRESP. A 30 DIAS DE JULIO, 30 DIAS DE AGOSTO, 30 DIAS  DE SEPT, 30 DIAS DE OCTUBRE/2024. LIB.NO.11229-1</t>
  </si>
  <si>
    <t xml:space="preserve">EFT-6457 </t>
  </si>
  <si>
    <t>PAGO FACTS. NOS. B1500000122/ 26-11,  123/03-12-2024  POR SERVICIOS DE UNA FIRMA DE AUDITORES EXTERNOS PARA AUDITORIA DE CIERRE CORRESP. AL PERIODO DEL 01 DE ENERO AL 31 DE DICIEMBRE/2023,  LIB.NO.11203-1</t>
  </si>
  <si>
    <t xml:space="preserve">EFT-6458 </t>
  </si>
  <si>
    <t>PAGO FACTS. NOS. B1500000039, 37, 38/22-11, 40/26-11-2024, SERVICIO DISTRIBUCIÓN AGUA, CAMIÓN CISTERNA, DIFERENTES SECTORES Y COMUNIDADES, PROV.BARAHONA,  OS2024-0198, CORRESP. A 31 DÍAS DE JULIO, 31 DÍAS DE AGOSTO, 30 DÍAS DE SEPT. Y 31 DÍAS DE OCT/2024. LIB. NO.11113-1</t>
  </si>
  <si>
    <t xml:space="preserve">EFT-6459 </t>
  </si>
  <si>
    <t>PAGO FACTS. NOS. E450000000012/01-11, 111, 112, 113/02-12-2024 COLOCACIÓN DE (15) CONVOCATORIA A LA LICITACIÓN PUBLICA NACIONAL EN UN PERIODICO DE CIRCULACIÓN NACIONAL,  LIB. NO.11263-1</t>
  </si>
  <si>
    <t xml:space="preserve">EFT-6460 </t>
  </si>
  <si>
    <t>PAGO FACT. NO.B1500000180/01-12-2024, SERVICIO DE 350 GPS PARA SER USADOS POR LOS DIFERENTES VEHÍCULOS DEL INAPA, CORRESP. AL MES DE DICIEMBRE/2024, LIB. NO.11249-1</t>
  </si>
  <si>
    <t xml:space="preserve">EFT-6461 </t>
  </si>
  <si>
    <t>PAGO  FACTS. NOS. B1500000091, 92, 93/21-11, 94/27-11-2024, SERVICIO DISTRIBUCIÓN AGUA  CAMIÓN CISTERNA  DIFERENTES COMUNIDADES Y SECTORES PROV. BARAHONA, CORRESP. A 31 DÍAS DE JULIO, 31 DIAS DE AGOSTO, 30 DIAS DE SEPT, 31 DIAS DE OCTUBRE/2024,  LIB. NO.11254-1</t>
  </si>
  <si>
    <t xml:space="preserve">EFT-6462 </t>
  </si>
  <si>
    <t>PAGO FACTURAS NOS.B1500153895,3898,3900,4841,3905/02-12-2024, CODIGOS DE SISTEMAS NOS.163285, 434205, 434209, 543383, 6780, CORRESP. AL CONSUMO DE AGUA MES DE DICIEMBRE/2024, LIB. NO.11248-1</t>
  </si>
  <si>
    <t xml:space="preserve">EFT-6463 </t>
  </si>
  <si>
    <t>PAGO FACT. NO.B1500000181/01-12-2024, USO DE 80 SIM CARD PARA SER UTILIZADOS EN LOS MEDIDORES DE PRESION DE AGUA DE LA PLANTA DE TRATAMIENTO DE LA PROV. SAN CRISTOBAL DEL INAPA, CORRESP. AL MES DE DICIEMBRE/2024, LIB. NO.11251-1</t>
  </si>
  <si>
    <t xml:space="preserve">EFT-6464 </t>
  </si>
  <si>
    <t>PAGO FACT. NO.B1500000007/10-12-2024,  ALQUILER DE LOCAL COMERCIAL EN EL MUNICIPIO NAGUA, PROV. MARIA TRINIDAD SANCHEZ, CORRESP. AL  MES NOVIEMBRE/2024. LIB. NO.11253-1</t>
  </si>
  <si>
    <t xml:space="preserve">EFT-6465 </t>
  </si>
  <si>
    <t>PAGO FACTURAS NOS.B1500008626,8627,8628,8629,8630,8632,8612,8646,8647,8648,8648,8649,8650,8651,8652,8653,8661,8663/30-11-2024, CONTRATOS NOS. 1007252, 53, 54, 55, 1008357, 1010178, 3002610, 1015536, 1015537, 1015538, 1015539, 1015540, 1015541, 1015542, 1015543, 1019338, 1020434, CONSUMO ENERGETICO CORRESP. AL MES DE NOVIEMBRE/2024, LIB. NO.11252-1</t>
  </si>
  <si>
    <t xml:space="preserve">EFT-6466 </t>
  </si>
  <si>
    <t>PAGO FACTS. NOS.B1500000081, 82, 83, 84/25-11, 85/04-12-2024, SERVICIO DISTRIBUCION AGUA CON CAMION CISTERNA EN DIFERENTES SECTORES Y COMUNIDADES DE LA PROV. PEDERNALES,ORDEN NO.OS2024-0221, CORRESP. A 31 DIAS DEL MES DE JULIO, 30 DIAS DE AGOSTO, 29 DIAS DE SEPT., 30 DIAS DE OCT., Y 30 DIAS DE NOV/2024. LIB. NO.11119-1</t>
  </si>
  <si>
    <t xml:space="preserve">EFT-6467 </t>
  </si>
  <si>
    <t>PAGO FACT. NO. E450000003086/27-11-2024, SERVICIOS ODONTOLÓGICOS AL SERVIDOR VIGENTE Y SUS DEPENDIENTES DIRECTOS (CÓNYUGE E HIJOS) AFILIADOS A SENASA CORRESP. AL MES DE DICIEMBRE/2024, POLIZA NO.2-2-142-0016767. LIB. NO.11294-1</t>
  </si>
  <si>
    <t xml:space="preserve">EFT-6468 </t>
  </si>
  <si>
    <t>PAGO FACTS. NOS. B1500000077/07-11, 78/02-12-2024  SERVICIO DISTRIBUCION AGUA  CAMIÓN CISTERNA DIFERENTES  SECTORES Y COMUNIDADES PROV. SANTIAGO RODRIGUEZ, CORRESP. A 31 DIAS OCTUBRE, 30 DIAS DE NOVIEMBRE/2024, OS2024-0206... LIB. NO. 11321-1</t>
  </si>
  <si>
    <t xml:space="preserve">EFT-6469 </t>
  </si>
  <si>
    <t>PAGO FACT. NO.B1500000006/11-12-2024, (CUB. NO.01), HABILITACION DE SALA PARA LA IMPLEMENTACION DEL SISTEMA DE ANALISIS Y MONITOREO DE ACUEDUCTO Y ALCANTARILLADOS, LIB. NO.11377-1</t>
  </si>
  <si>
    <t xml:space="preserve">EFT-6470 </t>
  </si>
  <si>
    <t>PAGO  FACTS. NOS. B1500000271, 272/20-11-2024, SERVICIO DISTRIBUCION AGUA CAMION CISTERNA  DIFERENTES  SECTORES COMUNIDADES DE LA PROV. SAMANA, CORRESP. A 30 DIAS DE SEPT, 31 DIAS DE OCTUBRE/2024.  OS2024-0114. LIB. NO.11369-1</t>
  </si>
  <si>
    <t xml:space="preserve">EFT-6471 </t>
  </si>
  <si>
    <t>PAGO FACTS. NOS.B1500058820, (CODIGO DE SISTEMA NO.77100), 58896 (CODIGO DE SISTEMA NO.6091) 02-12-2024, SERVICIOS RECOGIDA DE BASURA EN EL NIVEL CENTRAL Y OFICINAS ACS. RURALES, CORRESP. AL MES DE DICIEMBRE/2024, LIB. NO.11371-1</t>
  </si>
  <si>
    <t xml:space="preserve">EFT-6472 </t>
  </si>
  <si>
    <t>PAGO FACT. NO. B1500000068/12-12-2024 (CUB. NO.02) DE LOS TRABAJOS MEJORAMIENTO COLECTORA AVE. CIRCUNVALACION ALCANTARILLADO SANITARIO, SANTA BARBARA, PROV. SAMANA, LIB. NO.11376-1</t>
  </si>
  <si>
    <t xml:space="preserve">EFT-6473 </t>
  </si>
  <si>
    <t>PAGO FACTS. NOS. B1500000126/28-11, 127/29-11, 128/02-12, 129/03-12, 130/04-12-2024 SERVICIO DISTRIBUCION AGUA CAMION CISTERNA DIFERENTES SECTORES Y COMUNIDADES PROV. MONTE PLATA,  OS2024-0178,  CORRESP. A  31 DIAS DE JULIO, 28 DIAS DE AGOSTO, 29 DIAS DE SEPT., 31 DIAS DE OCTUBRE, 30 DIAS DE NOV/2024. LIB. NO.11368-1</t>
  </si>
  <si>
    <t xml:space="preserve">EFT-6474 </t>
  </si>
  <si>
    <t xml:space="preserve">EFT-6475 </t>
  </si>
  <si>
    <t>PAGO FACT. NO.B1500000008/04-12-2024, ALQUILER DE LOCAL COMERCIAL UBICADO EN EL DISTRITO MUNICIPAL PALMAR DE OCOA, MUNICIPIO AZUA, PROV. AZUA, ADENDA NO.01/2023, CORRESP. AL MES DE NOVIEMBRE Y 07 DIAS DE DICIEMBRE/2024,  LIB. NO.11407-1</t>
  </si>
  <si>
    <t xml:space="preserve">EFT-6476 </t>
  </si>
  <si>
    <t>PAGO FACT. NO.E450000000906 /11-11-2024, POR ADQUSISICION DE ACEITE, REFRIGERANTE Y LIQUIDOS DE FRENOS. O/C2024-0187. LIB. NO.11312-1</t>
  </si>
  <si>
    <t xml:space="preserve">EFT-6477 </t>
  </si>
  <si>
    <t>PAGO FACTS. NOS, B1500002095/21-06, 2106/19, 2109/25-07-2024, POR ADQUISICION DE TUBERIAS DE ACERO Y PVC, PARA SER UTILIZADOS EN TODOS LOS ACS. Y ALCANTARILLADOS DE TODAS LAS PROV. OC2024-0097. LIB.  NO.11311-1</t>
  </si>
  <si>
    <t xml:space="preserve">EFT-6478 </t>
  </si>
  <si>
    <t>PAGO CONVENIO CONCIENTIZACION Y VALORIZACION DEL AGUA, SOBRE LA IMPORTANCIA DEL AGUA Y PROMOVER EL USO RESPONSABLE DE LA MISMA EN LA PROV. CON VIGENCIA DE TRES MESES. LIB.NO.11308-1</t>
  </si>
  <si>
    <t xml:space="preserve">EFT-6479 </t>
  </si>
  <si>
    <t>PAGO FACTS. NOS. B1500000161/28-11, 162/29-11,  163/02-12, 164/03-12-2024,  SERVICIO DISTRIBUCION AGUA CAMION CISTERNA  DIFERENTES  SECTORES Y COMUNIDADES PROV. MONTE PLATA, CORRESP. A 31 DIAS DE JULIO, 29 DIAS DE AGOSTO, 29 DIAS DE SEPT, 31 DIAS DE OCTUBRE/2024.  OS2024-0203LIB-11307-1</t>
  </si>
  <si>
    <t xml:space="preserve">EFT-6480 </t>
  </si>
  <si>
    <t>PAGO  FACTS. NOS. B1500000004, 05, 06/20-10, 07/01-11-2024, SERVICIO DISTRIBUCION AGUA  CAMION CISTERNA DIFERENTES SECTORES Y COMUNIDADES DE LA PROV. SAN CRISTOBAL,  OS2024-0207, CORRESP. A 31 DIAS DE JULIO, 31 DIAS DE AGOSTO, 30 DIAS DE SEPT, 31 DIAS DE OCTUBRE/2024 lib-11373-1</t>
  </si>
  <si>
    <t xml:space="preserve">EFT-6481 </t>
  </si>
  <si>
    <t>PAGO DE CONVENIO PARA FOMENTAR EL BUEN USO DEL AGUA POTABLE Y MEDIO AMBIENTE, MEDIANTE CHARLAS Y EXPOSICIONES A PADRES Y NIÑOS A TRAVES DEL CONVENIO DE MINI BALONCESTO.MEMO NO.2184-2024 D.J.  LIB. NO.11305-1</t>
  </si>
  <si>
    <t xml:space="preserve">EFT-6482 </t>
  </si>
  <si>
    <t>PAGO FACT. NO. B1500000197/29-11-2024 SERVICIO DISTRIBUCIÓN AGUA CAMIÓN CISTERNA EN DIFERENTES COMUNIDADES Y SECTORES PROV. DE EL SEIBO, CORRESP. A 28 DÍAS DE NOVIEMBRE/2024, OS2024-0233. LIB-11302-1</t>
  </si>
  <si>
    <t xml:space="preserve">EFT-6483 </t>
  </si>
  <si>
    <t>PAGO FACT. NO. B1500000006 /18-11-2024, POR SER PARA CURSO ESPECIALIZADO INTRODUCCION A LA ANALITICA DE DATOS CON EXCEL Y PAWERBI, OS2024-0288. LIB. NO.11326.1</t>
  </si>
  <si>
    <t xml:space="preserve">EFT-6484 </t>
  </si>
  <si>
    <t>PAGO FACT. NO. B1500000277 /15-11-2024,  ADQUISICION DE PUERTAS Y ACCESORIOS PARA EL USO DE TODAS LAS OFICINAS DEL INAPA, ORDEN NO. OC2024-0194. LIB. NO.11327-1</t>
  </si>
  <si>
    <t xml:space="preserve">EFT-6485 </t>
  </si>
  <si>
    <t>PAGO NOMINA REINTEGRO DE REGALIA A DESVINCULADO 2023, ELABORADA EN DICIEMBRE DEL 2024. LIB.NO.11215-1</t>
  </si>
  <si>
    <t xml:space="preserve">EFT-6486 </t>
  </si>
  <si>
    <t>NOMINA REINTEGRO BONO SISMAP A DESVINCULADOS 2023, ELABORADA EN DICIEMBRE 2024. LIB. NO.11211-1</t>
  </si>
  <si>
    <t xml:space="preserve">EFT.6487 </t>
  </si>
  <si>
    <t>PAGO DE FACT. NO. B1500000762 /05-12-2024, ADQ. DE SUSTANCIAS QUÍMICAS, SULFATO DE ALUMINIO GRADO A DE 50 KG, PARA SER UTILIZADOS EN TODOS LOS ACS. DEL INAPA. OC.2024-0220. C.297/2024, LIB. NO.11314-1</t>
  </si>
  <si>
    <t xml:space="preserve">EFT-6488 </t>
  </si>
  <si>
    <t>PAGO NOMINA DE VACACIONES PERSONAL DESVINCULADO , ELABORADA EN DICIEMBRE/2024, SEGUN LIB-11332-1</t>
  </si>
  <si>
    <t xml:space="preserve">EFT-6489 </t>
  </si>
  <si>
    <t xml:space="preserve">EFT-6490 </t>
  </si>
  <si>
    <t xml:space="preserve">EFT-6491 </t>
  </si>
  <si>
    <t>PAGO DE NOMINA DE VACACIONES A DESVINCULADOS, DICIEMBRE/2024. LIB NO.11217-1</t>
  </si>
  <si>
    <t xml:space="preserve">EFT-6492 </t>
  </si>
  <si>
    <t>PAGO DE NOMINA INDENIZACION DESVINCULADOS DICIEMBRE/2024. LIB NO.11219-1</t>
  </si>
  <si>
    <t xml:space="preserve">EFT-6493 </t>
  </si>
  <si>
    <t>PAGO DE NOMINA DE VACACIONES APODERADOS PERSONAL FALLECIDOS, DICIEMBRE /2024. LIB NO.11334-1</t>
  </si>
  <si>
    <t xml:space="preserve">EFT-6494 </t>
  </si>
  <si>
    <t>PAGO NOMINA REGALIA PASCUAL PERSONAL DESVINCULADOS, DICIEMBRE/2024. LIB NO.11336-1</t>
  </si>
  <si>
    <t xml:space="preserve">EFT-6495 </t>
  </si>
  <si>
    <t>PAGO POR REINTEGRO DE NOMINA DE INCENTIVO POR RENDIMIENTO A DESVINCULADOS, DICIEMBRE 2024. LIB. NO.11213-1</t>
  </si>
  <si>
    <t xml:space="preserve">EFT-6496 </t>
  </si>
  <si>
    <t>PAGO FACT. NO. B1500002169/ 04-12-2024, POR ADQUISICION DE ARRANCADORES, VARIADORES DE FRECUENCIA Y MONITOR DE FASE PARA SER UTILIZADOS EN TODOS LOS ACS. A NIVEL NACIONAL, LIB. NO.11569-1</t>
  </si>
  <si>
    <t xml:space="preserve">EFT-6497 </t>
  </si>
  <si>
    <t>PAGO FACTS. NOS. B1500000073/ 04-11,74/ 02-12-2024, SERVICIO DISTRIBUCION AGUA CAMION CISTERNA EN DIFERENTES COMUNIDADES PROV. MAO VALVERDE, CORRESP. A 27 DIAS DE OCTUBRE, 27 DIAS DE NOVIEMBRE/24.CONTRATO NO.216/2024, OS2024-0182. LIBRAMIENTO NO.11573-1</t>
  </si>
  <si>
    <t xml:space="preserve">EFT-6498 </t>
  </si>
  <si>
    <t>PAGO FACTS. NOS. B150000001/03-11, 02/02-12-2024,  SERVICIO DISTRIBUCIÓN AGUA  DIFERENTES SECTORES Y COMUNIDADES  PROV. DAJABON, OS2024-0264, CORRESP. A 27 DIAS DE OCTUBRE, 26 DIAS DE NOVIEMBRE./2024. LIB. NO.11570-1</t>
  </si>
  <si>
    <t xml:space="preserve">EFT-6499 </t>
  </si>
  <si>
    <t>PAGO CONSUMO ENERGETICO DE LA ZONA ESTE DEL PAIS, CORRESP. AL MES DE NOVIEMBRE/2024, NO.081/2024. LIB-11555-1</t>
  </si>
  <si>
    <t xml:space="preserve">EFT-6500 </t>
  </si>
  <si>
    <t>PAGO FACT. NO. B1500000013/06-12-2024 (CUB. NO.04)  PARA LOS TRABAJOS CONSTRUCCIÓN REDES DE DISTRIBUCIÓN, AC. MÚLTIPLE SONADOR, PARTE 7, PROV. MONSEÑOR NOUEL, ZONA V.  lLIB-11567-1</t>
  </si>
  <si>
    <t xml:space="preserve">EFT-6501 </t>
  </si>
  <si>
    <t>PAGO FACT. NO. B1500000001/28-11-2024 (CUB.NO.01) AMPLIACION REDES DISTRIBUCION AC. BAJOS DE HAINA, YOGO YOGO, PARTE A, PROV. SAN CRISTOBAL,LIB-11568-1</t>
  </si>
  <si>
    <t xml:space="preserve">EFT-6502 </t>
  </si>
  <si>
    <t>PAGO FACT. NO. B1500000003/18-11-2024 (CUB. NO.03),  AMPL. AC. SAN FCO. DE MACORÍS RED DE DISTR. SECTORES PRIMAVERAL. COLINAS DEL NORTE Y MADEJA, PROV. DUARTE, ZONA III. RED DE DISTRIB. SECTORES COLINAS DEL NORTE, BIJAO Y PRIMAVERAL, PARTE 5,  LIB-11571-1</t>
  </si>
  <si>
    <t xml:space="preserve">EFT-6503 </t>
  </si>
  <si>
    <t>PAGO FACT. NO. B1500000111/09-12-2024 (CUB. NO.02),  AMPLIACION REDES DE DISTRIBUCION AC. BAJOS DE HAINA, LINEA MATRIZ DE 020¨, 016¨ Y 08¨ Y RECONSTR. DE VERJA PERIMETRAL DE LOS DEP. REG. EXISTENTES, PROV. SAN CRISTÓBAL, LOTE IX.  LIB11575-1</t>
  </si>
  <si>
    <t xml:space="preserve">EFT-6504 </t>
  </si>
  <si>
    <t>PAGO FACT. CONTRATACIÓN DEL SERVICIO DE MIGRACIÓN Y UPGRADE DE MICROSOFT EXCHANGE 2013 A 2019,  LIB-11576-1</t>
  </si>
  <si>
    <t xml:space="preserve">EFT-6505 </t>
  </si>
  <si>
    <t>PAGO FACT. NO.B1500000009/25-11-2024,  ALQUILER LOCAL COMERCIAL UBICADO EN EL MUNICIPIO DE SABANA GRANDE DE BOYA, PROV. MONTE PLATA,  153/2023 CORRESP. AL  MES DE NOVIEMBRE/2024, . LIB. NO.11412-1</t>
  </si>
  <si>
    <t xml:space="preserve">EFT-6506 </t>
  </si>
  <si>
    <t>PAGO FACT. NO. B1500001627/09-12-2024 CONTRATACIONES DE SERVICIOS DE AMBIENTACIÓN PARA BIENVENIDA A LA NAVIDAD, LIB-11424-1</t>
  </si>
  <si>
    <t xml:space="preserve">EFT-6507 </t>
  </si>
  <si>
    <t>PAGO  FACTS. NOS. B1500000172/01-08, 173, 174, 175/13-11-2024, SERVICIO DISTRIBUCIÓN AGUA CAMIÓN CIST., DIF. SECTORES Y COMUNIDADES PROV. MARIA TRINIDAD SANCHEZ, CORRESP. A 15 DIAS JULIO, 20 DIAS DE AGOSTO, 23 DIAS DE SEPT., 25 DIAS DE OCTUBRE/2024  OS20240259.LIB-11423-1</t>
  </si>
  <si>
    <t xml:space="preserve">EFT-6508 </t>
  </si>
  <si>
    <t>PAGO FACT. NO. B1500000116/03-12-2024 (CUB.NO.04) DE LOS TRABAJOS LÍNEA DE CONDUCCIÓN Y REDES LOMA DEL CHIVO (SECTOR COLINAS DON GUILLERMO) COMPRENDIDA ENTRE LOS NUDOS 1, 13, 19, Y 23, PROV. EL SEIBO, LOTE V, LIB-11415-1</t>
  </si>
  <si>
    <t xml:space="preserve">EFT-6509 </t>
  </si>
  <si>
    <t>PAGO FACT. NO. B1500008082/27-11-2024, ORDEN NO. OS2024-0270 COLOCACIÓN DE CONVOCATORIA A LICITACIÓN PUBLICA NACIONAL EN UN PERIÓDICO DE CIRCULACIÓN NACIONAL. LIB-11410-1</t>
  </si>
  <si>
    <t xml:space="preserve">EFT-6510 </t>
  </si>
  <si>
    <t>PAGO FACTS. NOS, B1500002166/ 29-11-2024, POR ADQUISICION DE BOMBAS Y ELECTROBOMBAS, PARA SER UTILIZADOS EN TODOS LOS ACS. A NIVEL NACIONAL. C.149/2024, OC2024-0161. LIB. NO.11409-1</t>
  </si>
  <si>
    <t xml:space="preserve">EFT-6511 </t>
  </si>
  <si>
    <t>PAGO FACT. NO.B1500000029/04-09, 30/03-10-2024, ALQUILER LOCAL COMERCIAL EN EL MUNICIPIO QUISQUEYA, PROV. SAN PEDRO DE MACORIS, CORRESP. AL MES DE SEPTIEMBRE Y 02 DIAS DE OCTUBRE/2024. LIB. NO.11408.1</t>
  </si>
  <si>
    <t xml:space="preserve">EFT-6512 </t>
  </si>
  <si>
    <t>PAGO FACT. NO.B1500000075 /12-11-2024, (CUB. NO.01), TRABAJOS CONSTRUCCION OBRA TOMA Y LINEA DE ADUCCION AC. MULTIPLE SONADOR, PROV. MONSEÑOR NOUEL, ZONA V, LIB. NO.11562-1</t>
  </si>
  <si>
    <t xml:space="preserve">EFT-6513 </t>
  </si>
  <si>
    <t>PAGO FACT. NO. B1500000034 /10-12-2024 .CUB. NO.02), AMPLIACION REDES DE DITRIBUCION AC. BAJOS DE HAINA, EL CARRIL III, PARTE A , LOTE 5, PROV. SAN CRISTOBAL  LIB. NO.11584-1</t>
  </si>
  <si>
    <t xml:space="preserve">EFT-6514 </t>
  </si>
  <si>
    <t>PAGO CONVENIO PARA FOMENTAR EL BUEN USO DEL AGUA POTABLE CON EL OBJETIVO DE QUE LAS PERSONAS CREEN CONCIENCIA DE LA IMPORTANCIA DEL VITAL RECURSO Y DEL MISMO MODO EL PAGO DEL SERVICIO DEL AGUA POTABLE, CON UNA VIGENCIA DE 3 MESES, SEGÚN 2270/2024 D.J. LIB. NO.11582-1</t>
  </si>
  <si>
    <t xml:space="preserve">EFT-6515 </t>
  </si>
  <si>
    <t>PAGO FACT. NO. B1500000056/02-12-2024 (CUB. NO.02) AMPLIACIÓN REDES DE DIST. AC. BAJOS DE HAINA, LOS PARED, PROV. SAN CRISTÓBAL, ZONA IV, LOTE III. LIB. NO.11581-1</t>
  </si>
  <si>
    <t xml:space="preserve">EFT-6516 </t>
  </si>
  <si>
    <t>PAGO FACT. NO. B1500000022/03-12-2024 (CUB. NO.02), AMPLIACIÓN REDES DE DISTRIBUCION ACS.  BAJOS DE HAINA, LOS SOLARES, SAN CRISTÓBAL, ZONA IV, LOTE IV.  LIB. NO.11566-1</t>
  </si>
  <si>
    <t xml:space="preserve">EFT-6517 </t>
  </si>
  <si>
    <t>PAGO FACTS. NOS. B1500000225 /19-11, 226 / 03-12-2024, SERVICIO DISTRIBUCION AGUA CAMION CISTERNA DIFERENTES SECTORES Y COMUNIDADES DE LA PROV. DAJABON, CORRESP. A 27 DIAS OCTUBRE, 25 DIAS DE NOVIEMBRE/2024 .LIB. NO.11565-1</t>
  </si>
  <si>
    <t xml:space="preserve">EFT-6518 </t>
  </si>
  <si>
    <t>PAGO  FACTS. NOS. B1500000001/26-11-, 02/10-12-2024,  SERVICIO  DISTRIBUCION AGUA CAMION CISTERNA, DIFERENTES SECTORES Y COMUNIDADES PROV. DAJABON, CORRESP. A  21 DIAS DE OCTUBRE, 25 DIAS DE NOVIEMBRE/2024, LIB. NO.11564-1</t>
  </si>
  <si>
    <t xml:space="preserve">EFT-6519 </t>
  </si>
  <si>
    <t>PAGO FACT. NO.B1500000036/06-12-2024, ALQUILER DE LOCAL COMERCIAL, UBICADO EN EL MUNICIPIO DE  BAYAHIBE, MUNICIPIO SAN RAFAEL DEL YUMA, PROV. LA ALTAGRACIA, CORRESP. A LOS MESES DESDE OCTUBRE/2023 HASTA  SEPTIEMBRE/2024.</t>
  </si>
  <si>
    <t xml:space="preserve">EFT-6520 </t>
  </si>
  <si>
    <t>PAGO FACTS. NOS. E450000002605, 2603/29-10, 2945, 2934/19-11, 1850/16-09, 0620/08-07-2024 POR RENOVACIÓN Y EMISIÓN, CORRESP. A LAS PÓLIZAS NOS.2-2-503-0151785, 2-2-502-0000119, 2-2-503-0151785, 2-2-502-0000119, 2-2-814-0005129, 2-25-815-0014934,  LIB. NO.11586-1</t>
  </si>
  <si>
    <t xml:space="preserve">EFT-6521 </t>
  </si>
  <si>
    <t>PAGO FACT. NO. B1500000191/17-12-2024 (CUB. NO.02) MEJORAMIENTO PLANTA POTABILIZADORA AC. MÚLTIPLE EL POZO- LOS LIMONES PROV. MARÍA TRINIDAD SÁNCHEZ, ZONA III, LIB. NO.11585-1</t>
  </si>
  <si>
    <t xml:space="preserve">EFT-6522 </t>
  </si>
  <si>
    <t>PAGO  FACTURAS NOS. B1500000067, 68, 69/05-12-2024, SERVICIO DISTRIBUCION AGUA CAMION CISTERNA  DIFERENTES SECTORES Y COMUNIDADES  PROVINCIA  AZUA CONTRATO NO. 279/2024, OS2024-0313, CORRESPONDIENTE A 29 DIAS DE SEPT, 28 DIAS DE OCTUBRE, 29 DIAS DE NOV/2024, LIBRAMIENTO NO.11588.</t>
  </si>
  <si>
    <t xml:space="preserve">EFT-6523 </t>
  </si>
  <si>
    <t>PAGO FACTURAS NOS. B1500000033, 34, 35, 36/29-11, 37/12-12-2024,  SERVICIO DISTRIBUCIÓN AGUA CAMION CISTERNA  DIFERENTES SECTORES Y COMUNIDADES  PROVINCIA SAMANA, CONTRATO NO.258/2024,  OS2024-0216, CORRESPONDIENTE A 30 DIAS DE JULIO, 29 DIAS DE AGOSTO, 30 DIAS DE SEPT, 31 DIAS DE OCTUBRE, 30 DIAS DE NOV/2024, LIBRAMIENTO NO.11612.</t>
  </si>
  <si>
    <t xml:space="preserve">EFT-6524 </t>
  </si>
  <si>
    <t>PAGO FACTURAS NOS. B1500000061, 62/09-12-2024,  SERVICIO DISTRIBUCION AGUA CAMION CISTERNA, DIFERENTES SECTORES Y COMUNIDADES  PROVINCIA DUARTE, CONTRATO NO. 242/2024, OS2024-0217, CORRESPONDIENTE A  25 DIAS SEPT, 27 DIAS DE OCTUBRE/24, LIBRAMIENTO NO.11613.</t>
  </si>
  <si>
    <t xml:space="preserve">EFT-6525 </t>
  </si>
  <si>
    <t>PAGO FACTURAS NOS. B1500000028, 29, 30, 31, 32/02-12-2024,  SERVICIO  DISTRIBUCION AGUA EN  CAMION CISTERNA DIFERENTES SECTORES Y COMUNIDADES PROVINCIA  BAHORUCO, CONTRATO NO. 278/2024, OS2024-0312 CORRESPONDIENTE A 31 DIAS DE JULIO/, 31 DIAS DE AGOSTO, 30 DIAS DE SEPT., 31 DIAS DE OCTUBRE, 30 DIAS DE NOV/2024, LIBRAMIENTO NO.11587.</t>
  </si>
  <si>
    <t xml:space="preserve">EFT-6526 </t>
  </si>
  <si>
    <t>PAGO FACTURAS DE CONSUMO ENERGETICO EN LA ZONA SUR DEL PAIS CORRESPONDIENTE AL MES DE NOVIEMBRE/2024, SEGUN MEMO DGE NO.080/2024, LIBRAMIENTO NO.11622.</t>
  </si>
  <si>
    <t xml:space="preserve">EFT-6527 </t>
  </si>
  <si>
    <t>PAGO FACTURAS OS. B1500000158/27-11, 159/28-11, 160/25-11, 161/26-11-2024,  SERVICIO DISTRIBUCIÓN AGUA CAMIÓN CISTERNA DIFERENTES COMUNIDADES Y SECTORES PROV. SAN JUAN DE LA MAGUANA CORRESP.  A 31 DIAS DE JULIO, 31 DIAS DE AGOSTO, 30 DIAS DE SEPT., 31 DÍAS DE OCTUBRE/2024,  OS2024-0174, CONTRATO NO. 250/2024, LIBRAMIENTO NO.11618.</t>
  </si>
  <si>
    <t xml:space="preserve">EFT-6528 </t>
  </si>
  <si>
    <t>PAGO FACTURAS NOS. B1500000075, 76, 77, 78/25-11, 79/13-12-2024,  SERVICIO DISTRIBUCIÓN AGUA CAMIÓN CISTERNA, DIFERENTES SECTORES Y COMUNIDADES PROVINCIA SAMANA, CORRESPONDENTE A 31 DÍAS DE JULIO, 30 DIAS DE AGOSTO, 30 DIAS DE SEPT., 31 DIAS DE OCTUBRE,  30 DIAS DE NOV./2024,  OS2024-0251, CONTRATO NO.257/2024, LIBRAMIENTO NO.11617.</t>
  </si>
  <si>
    <t xml:space="preserve">EFT-6529 </t>
  </si>
  <si>
    <t>PAGO  FACTURAS NOS. B1500000062, 63/09-12-2024, SERVICIO DISTRIBUCIÓN AGUA  CAMION CISTERNA DIFERENTES SECTORES Y COMUNIDADES DE LA PROVINCIA DUARTE, CONTRATO NO.241/2024, OS2024-0218, CORRESPONDIENTE A  25 DIAS DE SEPT, 27 DIAS DE OCTUBRE/2024, LIBRAMIENTO NO.11616.</t>
  </si>
  <si>
    <t xml:space="preserve">EFT-6530 </t>
  </si>
  <si>
    <t>PAGO FACTURA NO. B1500000003/17-12-2024 (CUBICACION NO.03)  PARA LOS TRABAJOS DE CONSTRUCCION ACUEDUCTO MULTIPLE LA HORCA - LOS AMACEYES , EXTENSION ALINO, MUNICIPIO LAS MATAS DE  SANTA CRUZ, PROVINCIA MONTE CRISTI, ZONA I - ESTACION DE BOMBEO Y LINEA DE IMPULSION. SEGÚN CONTRATO NO.086/2022, LIBRAMIENTO NO.11615.</t>
  </si>
  <si>
    <t xml:space="preserve">EFT-6531 </t>
  </si>
  <si>
    <t>PAGO FACTURA NO. E45000000008/11-10-2024 ADQUISICIÓN DE GENERADOR ELECTRICO DE 600KW PARA SER UTILIZADO EN EL NIVEL CENTRAL DEL INAPA, SEGÚN CONT-168/2024. OC2024-0193, LIBRAMIENTO NO.11614.</t>
  </si>
  <si>
    <t xml:space="preserve">EFT-6532 </t>
  </si>
  <si>
    <t>PAGO FACT. NO. E450000000012 /20-11-2024 (CUB. NO.04 ) CONSTRUCCIÓN PLANTA POTABILIZADORA DE FILTRACIÓN RÁPIDA 40 LPS DE CAPACIDAD, ACUEDUCTO MÚLTIPLE SONADOR, PROV. MONSEÑOR NOUEL, ZONA V.  . LIB. NO.11560-1</t>
  </si>
  <si>
    <t xml:space="preserve">EFT-6533 </t>
  </si>
  <si>
    <t>PAGO FACTURA NO. B1500000001/06-12-2024, (CUBICACION NO.5) AMPLIACIÓN ACUEDUCTO SAN FCO. DE MACORÍS RED DE DISTRIBUCIÓN SECTORES PRIMAVERAL, COLINAS DEL NORTE Y MADEJA, PROVINCIA DUARTE, ZONA III, RED DE DISTRIBUCIÓN SECTORES ESPINOLA I Y II, PARTE 4. CONTRATO NO. 084/2022. LIBRAMIENTO NO.11578.</t>
  </si>
  <si>
    <t xml:space="preserve">EFT-6534 </t>
  </si>
  <si>
    <t>PAGO FACTURA NO. B1500000210/06-12-2024, (CUBICACION NO.03), AMPLIACIÓN REDES DE DISTRIBUCION ACUEDUCTO BAJOS DE HAINA, EL CARRIL NUEVO -PARTE B, PROV. SAN CRISTÓBAL, LOTE III. CONTRATO NO.307/2023, LIBRAMIENTO NO.11579</t>
  </si>
  <si>
    <t xml:space="preserve">EFT-6535 </t>
  </si>
  <si>
    <t>PAGO FACTURAS NOS. B1500000042, 43, 44, 45/25-11, 46/04-12-2024,  SERVICIO DISTRIBUCIÓN AGUA  CAMION CISTERNA  DIFERENTES SECTORES Y COMUNIDADES PROVINCIA PEDERNALES, CONTRATO NO. 190/2024, OS2024-0222,  CORRESPONDIENTE A 31 DÍAS DE JULIO, 30 DIAS DE AGOSTO, 29 DIAS DE SEPT, 29 DIAS DE OCTUBRE, 29 DIAS DE NOV./2024, LIBRAMIENTO NO.11580.</t>
  </si>
  <si>
    <t xml:space="preserve">                                                                                            </t>
  </si>
  <si>
    <t xml:space="preserve">EFT-6536 </t>
  </si>
  <si>
    <t>PAGO FACTURA NO. B1500000122 /02-10-2024, POR SERVICIOS PARA SOLUCIÓN DE ESCALERILLAS DEL DESPLIEGUE DE CABLEADO ESTRUCTURADO PARA SER UTILIZADO EN EL NIVEL CENTRAL DEL INAPA, CONTRATO NO. 036/2024, OS2024-0101, ADENDA DE TIEMPO NO.01/2024. LIBRAMIENTO NO.11556.</t>
  </si>
  <si>
    <t xml:space="preserve">EFT-6537 </t>
  </si>
  <si>
    <t>PAGO  FACTURA NO. B1500000091/30-09-2024 SERVICIO DISTRIBUCION AGUA CAMION CISTERNA  DIFERENTES SECTORES Y COMUNIDADES DE LA PROVINCIA AZUA, CONTRATO NO.119/2024, OS2024-0019, CORRESPONDIENTE A 29 DIAS DE SEPTIEMBRE/2024, LIBRAMIENTO NO.11557.</t>
  </si>
  <si>
    <t xml:space="preserve">EFT-6538 </t>
  </si>
  <si>
    <t>PAGO FACTURA NO.E450000000478/30-11-2024, SERVICIO ENERGÉTICO A NUESTRAS INSTALACIONES EN PUNTA CANA- MACAO, CORRESPONDIENTE AL MES DE NOVIEMBRE/2024, MEMO DGE NO.078-2024, LIBRAMIENTO NO.11698.</t>
  </si>
  <si>
    <t xml:space="preserve">EFT-6539 </t>
  </si>
  <si>
    <t>PAGO FACTURAS NOS.E450000000085,86,87,88,89/30-11-2024, CONTRATOS NOS. 1178,1179, 1180, 1181, 3066, SERVICIO ENERGÉTICO A NUESTRAS INSTALACIONES EN BAYAHIBE, PROVINCIA LA ROMANA, CORRESPONDIENTE AL MES DE NOVIEMBRE/2024, MEMO DGE NO.077-2024, LIBRAMIENTO NO.11696.</t>
  </si>
  <si>
    <t xml:space="preserve">EFT-6540 </t>
  </si>
  <si>
    <t>PAGO FACTURA NO.B1500000074/06-12-2024,  SERVICIO DISTRIBUCIÓN AGUA CAMION CISTERNA, DIFERENTES SECTORES Y COMUNIDADES PROVINCIA SAN JUAN, CONTRATO NO. 247/2024, OS2024-0185, CORRESPONDIENTE A 30 DIAS DE NOVIEMBRE/2024, LIBRAMIENTO NO.11659.</t>
  </si>
  <si>
    <t xml:space="preserve">EFT-6541 </t>
  </si>
  <si>
    <t>PAGO FACTURA NO. B1500000067/ 03-12-2024, SERVICIO DISTRIBUCION AGUA CAMION CISTERNA EN DIFERENTES COMUNIDADES PROV. ELIAS PIÑA, CORRESPONDIENTES A 30 DIAS DE NOVIEMBRE/24.CONTRATO NO.170/2024, OS2024-0181. LIBRAMIENTO NO.11701.</t>
  </si>
  <si>
    <t xml:space="preserve">EFT-6542 </t>
  </si>
  <si>
    <t>PAGO FACTURAS NOS. B1500000085/03-12-2024, SERVICIO DISTRIBUCION AGUA CAMION CISTERNA DIFERENTES SECTORES Y COMUNIDADES DE LA PROV. ELIAS PIÑA, CORRESPONDIENTE A 30 DIAS DE NOV/2024. CONTRATO NO. 171/2024, OS2024-0204, LIB-11702.</t>
  </si>
  <si>
    <t xml:space="preserve">EFT-6543 </t>
  </si>
  <si>
    <t>PAGO  FACTURA NO. B1500000078/04-12-2024, SERVICIO DISTRIBUCION AGUA CAMION CISTERNA,DIFERENTES SECTORES Y COMUNIDADES  PROVINCIA SAN JUAN, CORRESPONDIENTE A 30 DIAS DE NOVIEMBRE/2024 CONTRATO NO. 249/2024, OS2024-0187, LIBRAMIENTO NO.11662.</t>
  </si>
  <si>
    <t xml:space="preserve">EFT-6544 </t>
  </si>
  <si>
    <t>PAGO NOMINA INTERINATO Y APORTES PATRONALES A LA SEGURIDAD SOCIAL, CORRESPONDIENTE AL MES DE DICIEMBRE/2024.. LIBRAMIENTO NO.11340-1</t>
  </si>
  <si>
    <t xml:space="preserve">EFT-6545 </t>
  </si>
  <si>
    <t>PAGO NOMINA TEMPORAL PROGRAMA 01 Y APORTES PATRONALES A LA SEGURIDAD SOCIAL, CORRESPONDIENTE AL MES DE DICIEMBRE/2024. LIBRAMIENTO NO.11342-1</t>
  </si>
  <si>
    <t xml:space="preserve">EFT-6546 </t>
  </si>
  <si>
    <t>PAGO NOMINA TEMPORAL PROGRAMA 03 Y APORTES PATRONALES A LA SEGURIDAD SOCIAL, CORRESPONDIENTE AL MES DE DICIEMBRE/2024. LIBRAMIENTO NO.11345</t>
  </si>
  <si>
    <t xml:space="preserve">EFT-6547 </t>
  </si>
  <si>
    <t>PAGO DE NOMINA TEMPORAL PROGRAMA 11 Y APORTES PATRONALES A LA SEGUIRIDAD SOCIAL, CORRESPONDIENTE AL MES DE DICIEMBRE/2024. LIBRAMIENTO NO.11348-1</t>
  </si>
  <si>
    <t xml:space="preserve">EFT-6548 </t>
  </si>
  <si>
    <t>PAGO NOMINATEMPORAL PROGRAMA 13 Y APORTES PATRONALES A LA SEGURIDAD SOCIAL, CORRESPONDIENTE AL MES DE DICIEMBRE/2024.. LIBRAMIENTO NO.11351-1</t>
  </si>
  <si>
    <t xml:space="preserve">EFT-6549 </t>
  </si>
  <si>
    <t>PAGO NOMINA PERSONAL EN TRANMITE DE PENSION Y APORTES PATRONALES A LA SEGUIRDAD SOCIAL, CORRESPONDIENTE AL MES DE DICIEMBRE/2024.. LIBRAMIENTO NO.11353-1</t>
  </si>
  <si>
    <t xml:space="preserve">EFT-6550 </t>
  </si>
  <si>
    <t>PAGO NOMINA SEGURIDAD MILITAR CORRESPONDIENTE DEL MES DE DICIEMBRE/2024.. LIBRAMIENTO NO.11355-1</t>
  </si>
  <si>
    <t xml:space="preserve">EFT-6551 </t>
  </si>
  <si>
    <t>PAGO NOMINA SUELDO FIJO PROGRAMA 01 Y APORTES PATRONALES A LA SEGURIDAD SOCIAL, CORRESPONDIENTE AL MES DE DICIEMBRE/2024..LIBRAMIENTO NO.11357-1</t>
  </si>
  <si>
    <t xml:space="preserve">EFT-6552 </t>
  </si>
  <si>
    <t>PAGO NOMINA SUELDO FIJO PROGRAMA 03 MES DE DICIEMBRE 2024 Y APORTE PATRONAL A LA SEGURIDAD SOCIAL, LIBRAMIENTO NO.11363.</t>
  </si>
  <si>
    <t xml:space="preserve">EFT-6553 </t>
  </si>
  <si>
    <t>PAGO NOMINA SUELDO FIJO PROGRAMA13 CORRESPONDIENTE AL MES DE DICIEMBRE 2024 Y APORTE PATRONAL A LA SEGURIDAD SOCIAL, LIBRAMIENTO NO.11361.</t>
  </si>
  <si>
    <t xml:space="preserve">EFT-6554 </t>
  </si>
  <si>
    <t>PAGO NOMINA SUELDO FIJO PROGRAMA 11 CORRESPONDIENTE AL MES DE DICIEMBRE 2024 Y APORTE PATRONAL A LA SEURIDAD SOCIAL, LIBRAMIENTO NO.11366.</t>
  </si>
  <si>
    <t xml:space="preserve">EFT-6555 </t>
  </si>
  <si>
    <t>PAGO FACT. NO.B1500000008/26-11-2024, ALQUILER LOCAL COMERCIAL, UBICADO EN LA CALLE PRINCIPAL DISTRITO LAS TARANAS, MUNICIPIO VILLAS RIVAS PROV. DUARTE,  CORRESP. A LOS MESES DESDE JUNIO HASTA DICIEMBRE/2024,. LIB. NO.11823-1</t>
  </si>
  <si>
    <t xml:space="preserve">EFT-6556 </t>
  </si>
  <si>
    <t>PAGO FACT. NO. B1500000025/08-11-2024 (CUB. NO.03), CONSTRUCCION ALCANTARILLADO SANITARIO MUNICIPIO LICEY AL MEDIO - LAS PALOMAS ARRIBA, LOTE II.  PROV. SANTIAGO.   LIB-11834-1</t>
  </si>
  <si>
    <t xml:space="preserve">EFT-6557 </t>
  </si>
  <si>
    <t>PAGO FACT. NO.B1500000006/19-12-2024 (CUB. NO.05), CONSTRUCCIÓN ALCANT. SANITARIO MUNICIPIO LICEY AL MEDIO-LAS PALOMAS ARRIBA, LOTE I, PROV. SANTIAGO.  LIB. NO. 11842</t>
  </si>
  <si>
    <t xml:space="preserve">EFT-6558 </t>
  </si>
  <si>
    <t>PAGO  FACT. NO. B1500000169/02-12-2024,  SERVICIO DISTRIBUCIÓN AGUA CAMIÓN CISTERNA EN DIFERENTES SECTORES Y COMUNIDADES PROV. PERAVIA, CORRESP. A 30 DÍAS DE NOVIEMBRE/2024 , OS2024-0225. LIB. NO.11825-1</t>
  </si>
  <si>
    <t xml:space="preserve">EFT-6559 </t>
  </si>
  <si>
    <t xml:space="preserve">EFT-6560 </t>
  </si>
  <si>
    <t>PAGO FACT. NO. B1500000026/04-12-2024,  SERVICIO DISTRIBUCION AGUA CAMION CISTERNA, DIFERENTES SECTORES Y COMUNIDADES DE LA PROV. SANTIAGO,  OS2024-0240, CORRESP. A 26 DIAS DE NOVIEMBRE/2024...LIB. NO.11821-1</t>
  </si>
  <si>
    <t xml:space="preserve">EFT-6561 </t>
  </si>
  <si>
    <t>PAGO FACT. NO.B1500000011/ 04-12-2024,  ALQUILER DEL LOCAL COMERCIAL,  UBICADO EN LA CALLE SAN ANTONIO NO.21, MUNICIPIO TAMAYO, PROV. BAHORUCO,  CORRESP. AL MES DICIEMBRE/2024,  LIB. NO.11851</t>
  </si>
  <si>
    <t xml:space="preserve">EFT-6562 </t>
  </si>
  <si>
    <t>PAGO FACT. NO. E450000003714/13/12/2024 ADQUISICION DE CAMIONES Y CAMIONETAS PARA SER UTILIZADOS EN LOS DISTINTOS TRABAJOS QUE REALIZA EL INAPA,  LIB. NO.11820</t>
  </si>
  <si>
    <t xml:space="preserve">EFT-6563 </t>
  </si>
  <si>
    <t>PAGO FACT. NO.B1500000185/02-12-2024, ALQUILER LOCAL COMERCIAL,  AV. MARIA TRINIDAD SANCHEZ NO.71, ESQ. C/ ORFELICIA, MUNICIPIO ESPERANZA, PROV. VALVERDE, ADENDA NO.01/2023, CORRESP. AL  MES DICIEMBRE/2024. LIB. NO.11850</t>
  </si>
  <si>
    <t xml:space="preserve">EFT-6564 </t>
  </si>
  <si>
    <t>PAGO FACT. NO. B1500000127/03-12-2024,  SERVICIO DISTRIBUCIÓN  AGUA CAMIÓN CISTERNA EN DIFERENTES SECTORES Y COMUNIDADES PROV. SAN CRISTOBAL , CORRESP. A 30 DÍAS DE NOVIEMBRE/2024, OS2024-0196. LIB-11831-1</t>
  </si>
  <si>
    <t xml:space="preserve">EFT-6565 </t>
  </si>
  <si>
    <t>PAGO FACT. NO. B1500000174/03-12-2024,  SERVICIO DISTRIBUCION AGUA CAMION CISTERNA EN DIFERENTES SECTORES Y COMUNIDADES PROV. SAN CRISTOBAL,  OS2024-0179, CORRESP. A 30 DIAS DE NOVIEMBRE/24...LIB. NO.11835-1</t>
  </si>
  <si>
    <t xml:space="preserve">EFT-6566 </t>
  </si>
  <si>
    <t>PAGO FACT. NO.B1500000026/05-12-2024, ALQUILER LOCAL COMERCIAL UBICADO EN LA CALLE PRINCIPAL NO.46 APART. 03, JUAN DOLIO,  MUNICIPIO DE GUAYACANES, PROV. SAN PEDRO MACORIS,  ADENDA NO.01/2024, CORRESP. AL MES DE DICIEMBRE/2024....LIB. NO. 11847</t>
  </si>
  <si>
    <t xml:space="preserve">EFT-6567 </t>
  </si>
  <si>
    <t>AVANCE INICIAL 20%, CONSTRUCCIÓN COLECTOR Y ABASTEC. DE AGUA POTABLE PARA EL CPSIA Y ESTANCIA INFANTIL, MUNICIPIO SAN JUAN DE LA MAGUANA, PROV. SAN JUAN.  LIB. NO.11839-1</t>
  </si>
  <si>
    <t xml:space="preserve">EFT-6568 </t>
  </si>
  <si>
    <t xml:space="preserve">EFT-6569 </t>
  </si>
  <si>
    <t>PAGO  FACT. NO. B1500000098/03-12-2024, SERVICIO  DISTRIBUCION AGUA CAMION CISTERNA EN DIFERENTES  SECTORES  Y COMUNIDADES PROVINCIA SAN CRISTOBAL, CORRESP. A 30 DIAS DE NOVIEMBRE/2024 , OS2024-0253, LIB. NO.11829-1</t>
  </si>
  <si>
    <t xml:space="preserve">EFT-6570 </t>
  </si>
  <si>
    <t>PAGO TRAMITACIÓN Y REVISIÓN DE DOCUMENTOS PARA LA OBTENCIÓN DE LA LICENCIA AMBIENTAL, PARA PERFORACIÓN POR EL MÉTODO DE ROTACIÓN DE DOS NUEVOS POZOS TUBULARES PARA REFORZAR EL PROYECTO AC. KM.5 PROV. MONTE PLATA,  LIB. NO.11840-1</t>
  </si>
  <si>
    <t xml:space="preserve">EFT-6571 </t>
  </si>
  <si>
    <t>PAGO FACT. NO. B1500000045/ 04-12-2024, SERVICIO DISTRIBUCION AGUA CAMION CISTERNA DIFERENTES SECTORES Y COMUNIDADES DE LA PROV. NAVARRETE-SANTIAGO, CORRESP. A 26 DIAS DE NOVIEMBRE/2024 , OS2024-0237, LIB. NO.11822</t>
  </si>
  <si>
    <t xml:space="preserve">EFT-6572 </t>
  </si>
  <si>
    <t>PAGO FACT. NO.B1500000008/18-11-2024, ALQUILER LOCAL COMERCIAL,  UBICADO EN LA  C/ 1ERA NO.61 JUAN PABLO DUARTE, MUNICIPIO VILLA CENTRAL PROV. BARAHONA,  ADENDA NO.02/2023,  CORRESP. A LOS MESES NOVIEMBRE, DICIEMBRE/2024. LIB. NO.11813-1</t>
  </si>
  <si>
    <t xml:space="preserve">EFT-6573 </t>
  </si>
  <si>
    <t>PAGO FACT. NO.B1500000122/11-11-2024 (CUB. NO.08) REHABILITACIÓN AC. MÚLTIPLE SABANA IGLESIA - LOS RANCHOS DE BABÁSICO-EL FLAIRE Y BAITOA LA LIMA (FASE A), PROV. SANTIAGO, ZONA V. LIB. NO.11841-1</t>
  </si>
  <si>
    <t xml:space="preserve">EFT-6574 </t>
  </si>
  <si>
    <t>PAGO FACT. NO. E450000010560/15-12-2024, SERVICIO DE INTERNET PRINCIPAL 500 MBPS Y 50 MBPS ASIMETRICO Y TELECABLE DEL PERIODO DEL 11/11/2024 AL 10/12/2024, CUENTA NO.4236435. LIB. NO.11860</t>
  </si>
  <si>
    <t xml:space="preserve">EFT-6575 </t>
  </si>
  <si>
    <t>PAGO FACT. NO.B1500000043/19-12-2024 (CUB. NO.05) DE LOS TRABAJOS DE CONSTRUCCION DEPOSITO REGULADOR 2,000 M3, H.A. SUPERFICIAL, CIRCULAR AC. PEDERNALES, PROV. PEDERNALES, LIB. NO.11824-1</t>
  </si>
  <si>
    <t xml:space="preserve">EFT-6576 </t>
  </si>
  <si>
    <t>PAGO FACT. NO.B1500000246/03-10-2024, (CUB. NO.02), CONTRATO NO.2023-333, TRABAJOS CONSTRUCCION ALCANTARILLADO SANITARIO MUNICIPIO LICEY AL MEDIO-LAS PALOMAS ARRIBA, LOTE III, PROV. SANTIAGO... LIB. NO.11826-1</t>
  </si>
  <si>
    <t xml:space="preserve">EFT-6577 </t>
  </si>
  <si>
    <t>PAGO FACT. NO.B1500000200/04-12-2024, SERVICIO ALQUILER LOCAL COMERCIAL, UBICADO EN LA PROVINCIA EL SEIBO, SEGÚN CONTRATO NO.313/2023, CORRESP. A LOS MESES DE NOVIEMBRE Y DICIEMBRE/2024. LIB. NO.11827</t>
  </si>
  <si>
    <t xml:space="preserve">EFT-6578 </t>
  </si>
  <si>
    <t>PAGO FACTS. NOS.B1500000264/10-11, 265/10-12-2024,  ALQUILER  LOCAL  COMERCIAL, UBICADO CALLE MELLA ESQUINA MARIANO PEREZ, MUNICIPIO DE NAGUA,  PROV. MARÍA TRINIDAD SANCHEZ, CORRESP. A LOS MESES DE NOVIEMBRE Y DICIEMBRE/2024... LIB. NO.11854.</t>
  </si>
  <si>
    <t xml:space="preserve">EFT-6579 </t>
  </si>
  <si>
    <t>PAGO FACT. NO.B1500000066/02-12-2024, SERVICIO DISTRIBUCION DE AGUA CON CAMION CISTERNA EN DIFERENTES SECTORES Y COMUNIDADES DE LA PROV. SANTIAGO RODRIGUEZ,  ORDEN NO.OS2024-0260, CORRESP. A 29 DIAS DEL MES DE NOVIEMBRE/2024.LIB. NO. 11817-1</t>
  </si>
  <si>
    <t xml:space="preserve">EFT-6580 </t>
  </si>
  <si>
    <t>PAGO FACT. NO.B1500000265/19-12-2024 (CUB. NO.10)  CONSTRUCCIÓN SISTEMA DE SANEAMIENTO ARROYO GURABO Y SU ENTORNO, MUNICIPIO SANTIAGO, PROV. SANTIAGO,  (10.mo. ABONO A LA SECCION DE CREDITO Y GARANTIA SOLIDARIA A FAVOR DEL BANCO DE RESERVAS RD$28,225,959.78) LIB. NO. 11837</t>
  </si>
  <si>
    <t xml:space="preserve">EFT-6581 </t>
  </si>
  <si>
    <t>PAGO FACT. NO.B1500000145/21-11-2024, (CUB. NO.5)  AMPLIACIÓN PLANTA DE TRATAMIENTO DE AGUA POTABLE, AC. VILLA ALTAGRACIA, PROVINCIA SAN CRISTÓBAL, ZONA I, LIB. NO.11857.</t>
  </si>
  <si>
    <t xml:space="preserve">EFT-6582 </t>
  </si>
  <si>
    <t>O TRAMITACION Y REVISION DE DOCUMENTOS PARA LA OBTENCION DE LA AUTORIZACION AMBIENTAL PARA LA PERFORACION DE DOS NUEVOS POZOS TUBULARES PARA REFORZAR EL AC. YAGUIZA-LOS ALGODONES, PROVINCIA DUARTE,  LIB. NO.11853.</t>
  </si>
  <si>
    <t xml:space="preserve">EFT-6583 </t>
  </si>
  <si>
    <t>PAGO FACT. NO. B1500000172/03-12-2024, SERVICIO DISTRIBUCION AGUA CAMION CISTERNA DIFERENTES  SECTORES Y COMUNIDADES DE LA PROV. SAN CRISTOBAL, CORRESP. A 30 DIAS DE NOVIEMBRE/2024.  OS2024-0225, LIB. NO.11855.</t>
  </si>
  <si>
    <t xml:space="preserve">EFT-6584 </t>
  </si>
  <si>
    <t>PAGO FACT. B1500000035/19-12-2024 (CUB. 05),  AMPLIACIÓN ACUEDUCTO MÚLTIPLE PARTIDO- LA GORRA, PROVINCIA DAJABON, ZONA I. LOTE E - RED DE DISTRIBUCIÓN SECTORES PARTIDO Y VILLA GARCÍA (LOTE 5), LIB.NO.11856</t>
  </si>
  <si>
    <t xml:space="preserve">EFT-6585 </t>
  </si>
  <si>
    <t>PAGO FACTS. DE CONSUMO ENERGETICO EN LA ZONA NORTE DEL PAIS CORRESP. AL MES DE NOVIEMBRE/2024, LIB. NO.11859-1</t>
  </si>
  <si>
    <t xml:space="preserve">EFT-6586 </t>
  </si>
  <si>
    <t>PAGO  FACT. NO. B1500000048/04-12-2024, SERVICIO DISTRIBUCION AGUA CAMION CISTERNA  DIFERENTES SECTORES Y COMUNIDADES PROVINCIA SANTIAGO, CORRESP. A 26 DIAS DE NOVIEMBRE/ 2024, OS2024-0238.. LIB. NO.11816-1</t>
  </si>
  <si>
    <t xml:space="preserve">EFT-6587 </t>
  </si>
  <si>
    <t>PAGO FACT.NO.B1500000075/21-11-2024, SERVICIO POR DISTRIBUCIÓN Y ABASTECIMIENTO DE AGUA EN LAS DIFERENTES COMUNIDADES DE LA PROV. BARAHONA, CORRESP. A 31 DIAS DE OCTUBRE/2024, ORDEN NO.OS2024-0172, LIB. NO.11814-1</t>
  </si>
  <si>
    <t xml:space="preserve">EFT-6588 </t>
  </si>
  <si>
    <t>PAGO TRAMITACIÓN Y REVISIÓN DE DOCUMENTOS A FIN DE OBTENER LA AUTORIZACIÓN AMBIENTAL PARA LA CONSTRUCCIÓN CAMPO DE POZO (4 UNIDADES) PROYECTO IMBERT PROVINCIA PUERTO PLATA DE  LIB.NO.11862-1</t>
  </si>
  <si>
    <t xml:space="preserve">EFT-6589 </t>
  </si>
  <si>
    <t>PAGO FACT. NO.B1500000116/23-08-2024 (CUB.NO.03) PARA LOS TRABAJOS CONSTRUCCIÓN REDES DE DISTRIBUCIÓN AC. MÚLTIPLES SONADOR, PARTE 4, PROV. MONSEÑOR NOUEL, ZONA V. LOTE IV. , LIB. NO.11863.</t>
  </si>
  <si>
    <t xml:space="preserve">EFT-6590 </t>
  </si>
  <si>
    <t>PAGO FACT. NO. B1500000017/18-12-2024, (CUB.NO.02) DE LOS TRABAJOS DE CONSTRUCCIÓN REDES DE DISTRIBUCIÓN AC. MÚLTIPLE SONADOR, PARTE 6, PROV. MONSEÑOR NOUEL, LIB. NO.11868.</t>
  </si>
  <si>
    <t xml:space="preserve">EFT-6591 </t>
  </si>
  <si>
    <t>PAGO FACT. NO. B1500000205/03-12-2024,  SERVICIO DISTRIBUCION AGUA CAMION CISTERNA DIFERENTES SECTORES Y  COMUNIDADES DE LA PROV. SAN CRISTOBAL,  OS2024-0188, CORRESP. A 30 DIAS DE NOVIEMBRE/2024, LIB. NO.11869.</t>
  </si>
  <si>
    <t xml:space="preserve">EFT-6592 </t>
  </si>
  <si>
    <t>PAGO FACT. NO. B1500000052/18-12-2024 (CUB.NO.04), CONSTRUCCIÓN AC. MÚLTIPLE SONADOR PARTE I, PROV. MONSEÑOR NOUEL, ZONA V.  LIB. NO.11870.</t>
  </si>
  <si>
    <t xml:space="preserve">EFT-6593 </t>
  </si>
  <si>
    <t>PAGO FACTURAS NOS.B1500000209/10-07, 212/18-09, 214/19-10-2023, 326/19-01, 333, 334, 336, 337, 339/04-06, 341, 343,/10-12, 345/20-09, 347/24-10, 349/21-11, 350/12-12, 352, 353/10-12-2024,  ALQUILER DE LOCAL COMERCIAL, UBICADA EN LA CALLE 30 DE MARZO, PLAZA CASTAÑUELA, MUNICIPIO CASTAÑUELA, PROV. MONTECRISTI,  ADENDA NO.01/2024, CORRESP. A LOS MESES DESDE JULIO/2023 HASTA NOVIEMBRE/2024.. LIB. NO.11871.</t>
  </si>
  <si>
    <t xml:space="preserve">EFT-6594 </t>
  </si>
  <si>
    <t>PAGO  FACT. NO. B1500000079/03-12-2024, SERVICIO DISTRIBUCION AGUA CAMION CISTERNA  DIFERENTES SECTORES Y COMUNIDADES DE LA PROV. SAN CRISTOBAL,  OS2024-0254,  CORRESP. A 30 DIAS NOVIEMBRE/24, LIB. NO. 11865</t>
  </si>
  <si>
    <t xml:space="preserve">EFT-6595 </t>
  </si>
  <si>
    <t>PAGO  FACT. NO. B1500000082/03-12-2024, SERVICIO DISTRIBUCION AGUA, CAMION CISTERNA, DIFERENTES  SECTORES Y  COMUNIDADES PROV. SAN CRISTOBAL, CORRESP. A 30 DIAS DE NOVIEMBRE/2024, OS2024-0191. LIB. 11867</t>
  </si>
  <si>
    <t xml:space="preserve">EFT-6596 </t>
  </si>
  <si>
    <t>PAGO FACT. NO. B1500000052/22-08-2024 (CUB. NO.03) PARA LOS TRABAJOS CONSTRUCCIÓN REDES DE DISTRIBUCIÓN, AC. MÚLTIPLE SONADOR, PARTE 2, PROV. MONSEÑOR NOUEL, ZONA V, LOTE II. LIB. NO.11866</t>
  </si>
  <si>
    <t xml:space="preserve">EFT-6597 </t>
  </si>
  <si>
    <t>PAGO FACTS. NOS.B1500000432/30-09, 435/11-10-2024 O/C  OC2024-0077, ADQUISICIÓN DE SUSTANCIAS QUÍMICAS (124,000.00CLORO GAS DE 2,000 LBS), PARA SER UTILIZADOS EN TODOS LOS ACS DEL INAPA.  LIB. NO.11883-1</t>
  </si>
  <si>
    <t xml:space="preserve">EFT-6598 </t>
  </si>
  <si>
    <t>PAGO FACT. NO. B1500000152/28-11-2023 (CUB. NO. 06), AMPLIACIÓN AC. MICHES A ZONAS TURÍSTICAS, (OBRA DE TOMA RIO JOVERO) MUNICIPIO MICHE, PROV. EL SEIBÓ, ZONA VI. LOTE NO. 3, LIB. NO.11882-1</t>
  </si>
  <si>
    <t xml:space="preserve">EFT-6599 </t>
  </si>
  <si>
    <t>PAGO FACT. NO. B1500000008/ 02-12-2024, SERVICIO DISTRIBUCION AGUA CAMION CISTERNA EN DIFERENTES COMUNIDADES PROV. SAN CRISTOBAL, CORRESP. A 30 DIAS DE NOVIEMBRE/24, OS2024-0207. LIB. NO.11890-1</t>
  </si>
  <si>
    <t xml:space="preserve">EFT-6600 </t>
  </si>
  <si>
    <t>PAGO DEL 20% DEL AVANCE AL CONTRATO NO.265/2024, SERVICIO DE TRANSPORTE DE AUTOBÚS PARA LOS EMPLEADOS DE LA PROVINCIA DE SAN CRISTÓBAL OS2024-0302 LIB-11892-1</t>
  </si>
  <si>
    <t xml:space="preserve">EFT-6601 </t>
  </si>
  <si>
    <t>PAGO FACT. NO. B1500000047/18-12-2024 (CUB.NO.07 FINAL Y DEVOLUCION DE RETENIDO EN GARANTIA) DE LOS TRABAJOS MEJORAMIENTO ALCANTARILLADO SANITARIO LAS MATAS DE FARFAN, PROV. SAN JUAN. ZONA II,  LIB-11884-1</t>
  </si>
  <si>
    <t xml:space="preserve">EFT-6602 </t>
  </si>
  <si>
    <t>PAGO FACT. NO. B1500000352/18-12-2024 (CUB.NO.06), AMPLIACIÓN AC. MUNICIPIO DE NAGUA PROV. MARÍA TRINIDAD SÁNCHEZ, ZONA III,  LIB-11886-1</t>
  </si>
  <si>
    <t xml:space="preserve">EFT-6603 </t>
  </si>
  <si>
    <t>PAGO  FACTURAS NOS B1500000111, 112, 113, 114, 115/11-12-2024, SERVICIO DISTRIBUCIÓN AGUA  CAMION CISTERNA DIF. SECTORES Y COMUNIDADES PROV. SAN PEDRO DE MACORIS, CONTRATO NO 255/2024, OS2024-0224, CORRESP. A 31 DIAS DE JULIO, 31 DIAS DE AGOSTO, 30 DIAS DE SEPT, 31 DIAS DE OCTUBRE, 30 DIAS DE NOV/2024LIB-11888-1</t>
  </si>
  <si>
    <t xml:space="preserve">EFT-6604 </t>
  </si>
  <si>
    <t>PAGO FACTURA NO. B1500000318/09-10-2024 (CUBICACIÓN NO.06) DE LOS TRABAJOS CONSTRUCCIÓN SISTEMA DE SANEAMIENTO ARROYO GURABO Y SU ENTORNO, MUNICIPIO SANTIAGO, PROVINCIA SANTIAGO, CONTRATO NO.029//2022. LIBRAMIENTO NO.11889-1</t>
  </si>
  <si>
    <t xml:space="preserve">EFT-6605 </t>
  </si>
  <si>
    <t>PAGO FACT. NO.B1500000072/03-12-2024, SERVICIO DISTRIBUCIÓN DE AGUA CON CAMIÓN CISTERNA EN DIFERENTES SECTORES Y COMUNIDADES EN LA PROV. SAN CRISTOBAL, CORRESP. A 30 DIAS DEL MES DE NOVIEMBRE/2024, ORDEN NO.OS2024-0169. LIB-11818-1</t>
  </si>
  <si>
    <t xml:space="preserve">EFT-6606 </t>
  </si>
  <si>
    <t>PAGO FACT. NO. B1500000020/02-12-2024, (CUB.NO. 07), PARA LOS TRABAJOS AMPLIACIÓN AC. MICHES A ZONAS TURÍSTICAS, (OBRA DE TOMA RIO JOVERO) MUNICIPIO MICHE, PROV. EL SEIBÓ, ZONA VI. LIB-11887-1</t>
  </si>
  <si>
    <t xml:space="preserve">EFT-6607 </t>
  </si>
  <si>
    <t>PAGO FACT. NO.B1500000351/10-12-2023, ALQUILER DE LOCAL COMERCIAL, UBICADA EN LA CALLE 30 DE MARZO, PLAZA CASTAÑUELA, MUNICIPIO CASTAÑUELA, PROV. MONTECRISTI,  ADENDA NO.01/2024, CORRESP. AL MES DICIEMBRE/2024.</t>
  </si>
  <si>
    <t xml:space="preserve">EFT-6608 </t>
  </si>
  <si>
    <t>PAGO FACTS. NOS. B1500000029/02-12-2024, SERVICIO DISTRIBUCIÓN DE AGUA CON CAMION CISTERNA EN LA PROV. DE SANTIAGO RODRIGUEZ,  ORDEN NO.OS2024-0220, CORRESP. A 30 DIAS DEL MES DE NOVIEMBRE/2024. LIB. NO.11898-1</t>
  </si>
  <si>
    <t xml:space="preserve">EFT-6609 </t>
  </si>
  <si>
    <t>PAGO BOLETO AÉREO A CALI COLOMBIA  A COLABORADORES DEL INAPA QUE PARTICIPARAN EN "VII REUNIÓN DE LA COMISIÓN MIXTA DE COOP. TÉCNICA,CIENTÍFICA, EDUCATIVA Y CULTURAL ENTRE REPÚBLICA DE COLOMBIA Y REP. DOM. DEL 08 AL 14 DICIEMBRE DEL 2024. LIBRAMIENTO NO.11899-1</t>
  </si>
  <si>
    <t xml:space="preserve">EFT-6610 </t>
  </si>
  <si>
    <t>PAGO FACT. NO.B1500000006/23-12-2024 (CUBICACION NO.02), PARA LOS TRABAJOS AMPLIACIÓN ACUEDUCTO HIGUEY A RED URBANIZACIÓN ARBOLEDA, PROVINCIA LA ALTAGRACIA, ZONA VI, LOTE IV. LIB. NO.11962-1</t>
  </si>
  <si>
    <t xml:space="preserve">EFT-6611 </t>
  </si>
  <si>
    <t>PAGO SERVICIO PAGO FACTURA NO. B1500000124/21-11-2024,  DISTRIBUCION AGUA CAMION CISTERNA  DIFERENTES  SECTORES Y  COMUNIDADES DE LA PROV. BARAHONA, CORRESP. A 31 DIAS DE OCTUBRE/24.  OS2024-0173. LIB. NO.11900-1</t>
  </si>
  <si>
    <t xml:space="preserve">EFT-6612 </t>
  </si>
  <si>
    <t>PAGO FACT. NO. B1500000112/23-12-2024 (CUB.NO.08)  CONSTRUCCIÓN DEPÓSITOS REGULADORES, ESTACIÓN DE BOMBEO Y LÍNEA DE IMPULSIÓN EN AC. CAMBITA PUEBLECITO, PROV. SAN CRISTÓBAL, LOTE V,   LIB. NO.11901-1</t>
  </si>
  <si>
    <t xml:space="preserve">EFT-6613 </t>
  </si>
  <si>
    <t>PAGO FAT. NO. B1500000086/03-12-2024, SERVICIO DISTRIBUCIÓN DE AGUA CON CAMION CISTERNA EN DIFERENTES SECTORES Y COMUNIDADES DE LA PROV. SAN CRISTOBAL,  ORDEN NO.OS2024-0193, CORRESP. A 30 DIAS DEL MES DE NOVIEMBRE/2024. LIB.NO.11902-1</t>
  </si>
  <si>
    <t xml:space="preserve">EFT-6614 </t>
  </si>
  <si>
    <t>PAGO FACT. NO. B1500000044/03-12-2024,  SERVICIO DISTRIBUCION AGUA  CAMION CISTERNA DIFERENTES SECTORES Y COMUNIDADES PROV. SAN CRISTOBAL,   OS2024-0170, CORRESP. A 30 DÍAS DE NOV/2024. LIB. NO.11904-1</t>
  </si>
  <si>
    <t xml:space="preserve">EFT-6615 </t>
  </si>
  <si>
    <t xml:space="preserve">EFT-6616 </t>
  </si>
  <si>
    <t>PAGO FACT.  NO. B15000000009/ 30-11-2024, SERVICIO DISTRIBUCIÓN AGUA CAMIÓN CISTERNA DIFERENTES COMUNIDADES Y SECTORES DE LA PROV. DE SAN CRISTOBAL, 30 DÍAS DE NOVIEMBRE, /2024 , OS2024-0195. LIB. NO.11908-1</t>
  </si>
  <si>
    <t xml:space="preserve">EFT-6617 </t>
  </si>
  <si>
    <t>PAGO FACT. NO. B1500000102/23-12-2024 ( CUB. NO.03), AMPLIACION AC. MULTIPLE PARTIDO - LA GORRA, PROV. DAJABON, ZONA I . LOTE N- RED DE DISTRIBUCION SECTOR LA GORRA.  LIB. NO.11906-1</t>
  </si>
  <si>
    <t xml:space="preserve">EFT-6618 </t>
  </si>
  <si>
    <t>PAGO FACT. NO. B1500000074/03-12-2024, SERVICIO  DISTRIBUCIÓN AGUA CAMIÓN CISTERNA DIF. SECTORES Y COMUNIDADES PROV. SAN JUAN,  OS2024-0184, CORRESP. A 30 DIAS NOVIEMBRE/2024. LIB. NO.11918-1</t>
  </si>
  <si>
    <t xml:space="preserve">EFT-6619 </t>
  </si>
  <si>
    <t>PAGO FACT. NO. B1500000191/02-12-2024, SERVCIO DISTRIBUCIÓN  AGUA  CAMIÓN CISTERNA  DIFERENTES SECTORES PROV. SAN CRISTOBAL, CORRESP.A 30 DÍAS DE NOVIEMBRE/2024,  OS2024-01. LIB. NO.11909-1</t>
  </si>
  <si>
    <t xml:space="preserve">EFT-6620 </t>
  </si>
  <si>
    <t>PAGO FACTS. NOS. B1500000093/ 05-12-2024, SERVICIO DISTRIBUCION AGUA CAMION CISTERNA EN DIFERENTES COMUNIDADES PROV. PEDERNALES, CORRESP. A 29 DIAS DE NOVIEMBRE/24, OS2024-0226. LIB.NO.11919-1</t>
  </si>
  <si>
    <t xml:space="preserve">EFT-6621 </t>
  </si>
  <si>
    <t>PAGO FACTURAS NOS. E450000000180/01, 217/12, 263/21, 272/23, 288/28-11, 304/04, 316/06, 330/10, 331/11, 334/12-12-2024 ADQUISICIÓN DE (22,500 GALONES DE GASOIL OPTIMO) PARA SER UTILIZADOS EN LA- FLOTILLA DE VEHÍCULOS, MOTOCICLETAS Y EQUIPOS DEL INAPA, ORDEN NO. OC2024-0022, LIB. NO.11910-1</t>
  </si>
  <si>
    <t xml:space="preserve">EFT-6622 </t>
  </si>
  <si>
    <t>PAGO FACT. NO. B1500000162/03-12-2024, DISTRIBUCION AGUA DIFERENTES SECTORES Y COMUNIDADES DE LA PROV. SAN CRISTOBAL, OS2024-0192, CORRESP. A 30 DIAS DE NOVIEMBRE/2024. LIB.. NO.11894-1</t>
  </si>
  <si>
    <t xml:space="preserve">EFT-6623 </t>
  </si>
  <si>
    <t>PAGO FACT. NO. B1500000095/03-12-2024, SERVICIO DISTRIBUCIÓN AGUA CAMIÓN CISTERNA EN DIFERENTES SECTORES  Y COMUNIDADES PROV. SAN CRISTOBAL, CORRESP. A 30 DÍAS DE NOVIEMBRE/2024,  OS2024-0168. LIB. NO.11879-1</t>
  </si>
  <si>
    <t xml:space="preserve">EFT-6624 </t>
  </si>
  <si>
    <t xml:space="preserve">EFT-6625 </t>
  </si>
  <si>
    <t>PAGO FACT. NO. B1500000041/03-12-2024,  SERVICIO DISTRIBUCION AGUA CAMION CISTERNA, DIFERENTES SECTORES Y COMUNIDADES DE LA SAN CRISTOBAL, CORRESP. A 30 DIAS DE NOVIEMBRE/2024,  OS2024-0190/2024.</t>
  </si>
  <si>
    <t xml:space="preserve">EFT-6626 </t>
  </si>
  <si>
    <t>PAGO FACT. NO. B1500000056/23-12-2024 (CUB.NO.11)  AMPLIACIÓN RED DE DISTRIBUCIÓN AC. MÚLTIPLE LIMONAL LA VEREDA, AC. RIO ARRIBA, PROV. PERAVÍA, LOTE II,  LIB. NO.11913-1</t>
  </si>
  <si>
    <t xml:space="preserve">EFT-6627 </t>
  </si>
  <si>
    <t>PAGO 20% COMO ANTICIPO POR SERVICIO DE DESINFECCIÓN DE LAS OFICINAS DEL NIVEL CENTRAL DEL INAPA, SEGÚN ORDEN DE SERVICIO NO.OS2024-0307 CONTRATO NO.282-2024. LIB. NO.11897-1</t>
  </si>
  <si>
    <t xml:space="preserve">EFT-6628 </t>
  </si>
  <si>
    <t>PAGO FACT. NO.B1500000046/08-09-2024,  ALQUILER DEL LOCAL COMERCIAL, UBICADO EN LA CALLE PRINCIPAL NO.28, DISTRITO MUNICIPAL LAS GALERAS,  PROVINCIA SANTA BARBARA DE SAMANA,   CORRESP. A LOS MESES JULIO Y AGOSTO/2024, LIB. NO.11978-1</t>
  </si>
  <si>
    <t xml:space="preserve">EFT-6629 </t>
  </si>
  <si>
    <t>PAGO FACT. NO. B1500000002/26-12-2024 (CUB. NO.2) PARA LOS TRABAJOS DE CONSTRUCCIÓN AC. MÚLTIPLE PUJADOR, PROV. MARÍA TRINIDAD SÁNCHEZ, ZONA III, LÍNEA DE IMPULSIÓN DESDE ESTACIÓN DE BOMBEO HASTA E-2+807.M LOTE G.  LIB. NO.11980-1</t>
  </si>
  <si>
    <t xml:space="preserve">EFT-6630 </t>
  </si>
  <si>
    <t>PAGO FACT. NO. B1500000072/16-12-2024 (CUB. NO.03) AMPLIACION AC. MULTIPLE PARTIDO-LA GORRA, PROV. DAJABON, ZONA I, LOTE L. RED DE DISTRIBUCION SECTOR LOS BABOSOS (LOTE 12).  LIB.NO.11896-1</t>
  </si>
  <si>
    <t xml:space="preserve">EFT-6631 </t>
  </si>
  <si>
    <t>PAGO FACTS. NOS.B1500000047/09-09, 48/09-10, 49/09-11-2024,  SERVICIO ALQUILER LOCAL COMERCIAL, UBICADO EN EL MUNICIPIO LAS GALERAS, PROV. SAMANA,  CORRESP. A LOS MESES DE SEPTIEMBRE, OCTUBRE, NOVIEMBRE/2024. LIB. NO.11979-1</t>
  </si>
  <si>
    <t xml:space="preserve">EFT-6632 </t>
  </si>
  <si>
    <t>PAGO FACTS. NOS.E450000007125/03-12, 7142/10-12-2024, O/C2024-0091, ADQUISICIÓN DE (292 UNIDADES) DE BOTELLONES DE AGUA, PARA SER UTILIZADOS EN LA INSTITUCION,  LIB. NO.11977-1</t>
  </si>
  <si>
    <t xml:space="preserve">EFT-6633 </t>
  </si>
  <si>
    <t xml:space="preserve">     PAGO FACT. NO. B1500000124/03-12-2024, SERVICIO DISTRIBUCION AGUA CAMION CISTERNA DIFERENTES SECTORES Y COMUNIDADES  PROV. SAN CRISTOBAL, OS2024-0208, CORRESP. A 30 DIAS DE NOVIEMBRE/2024. LIB. NO.11881-1</t>
  </si>
  <si>
    <t xml:space="preserve">EFT-6634 </t>
  </si>
  <si>
    <t>PAGO FACTS. NOS.B1500000054/04-11, 55/02-12-2024, SERVICIO DISTRIBUCION DE AGUA CON CAMION CISTERNA EN DIFERENTES SECTORES Y COMUNIDADES DE LA PROV. MAO VALVERDE, CORRESP. A 27 DIAS DEL MES DE OCTUBRE Y 27 DIAS DE NOVIEMBRE/2024.  ORDEN NO.OS2024-0176. LIB. NO.11905-1</t>
  </si>
  <si>
    <t xml:space="preserve">EFT-6635 </t>
  </si>
  <si>
    <t>PAGO FACT. NO.B1500000943/02-12-2024, POR CONTRATACIÓN DE SERVICIO PREMIUM DE CATERING QUE SERÁN UTILIZADOS EN LAS ACTIVIDADES PROGRAMADAS Y VIAJES INSTITUCIONALES DE LA DIRECCIÓN EJECUTIVA , OS2023-0278. LIB. NO.11976-1</t>
  </si>
  <si>
    <t xml:space="preserve">EFT-6636 </t>
  </si>
  <si>
    <t>PAGO DE FACTURAS NO:B1500000701,702, 706 /26-09, 805 /14-11, 812 /15-11, 836, 837, 838,839,840 /04-12-2024, SERVICIOS DE CAPACITACIONES, PRESENCIALES Y VIRTUALES PARA EL DESARROLLO Y FORTALECIMIENTO  DE LAS COMPETENCIAS DE SERVIDORES PUBLICOS EN VIRTUD DE LAS FUNCIONES QUE REALIZAN. LIB. NO.11975-1</t>
  </si>
  <si>
    <t xml:space="preserve">EFT-6637 </t>
  </si>
  <si>
    <t>PAGO FACT. NO.B1500000017/02-12-2024, SERVICIO ALQUILER LOCAL COMERCIAL, UBICADO EN EL MUNICIPIO VILLA LA MATA, PROV. SANCHEZ RAMIREZ,  CORRESP. AL  MES DICIEMBRE/2024. LIB.11983-1</t>
  </si>
  <si>
    <t xml:space="preserve">EFT-6638 </t>
  </si>
  <si>
    <t>PAGO FACTS. NOS. E450000000006/10, 07/16, 08/23, 09/30-10, 10/06, 11, 12/08, 13/12, 14/15, 15/20, 16/22, 17/26, 18/29-11, 19/03, 20/06, 21/10, 22/12, 23/16/12/2024, ADQUISICIÓN DE CLORO GAS PARA SER UTILIZADOS DEL INAPA, OC2024-0192, LIB. NO.11921-1</t>
  </si>
  <si>
    <t xml:space="preserve">EFT-6639 </t>
  </si>
  <si>
    <t>PAGO FACT. NO. B1500000006/10-12-2024 (CUB.NO.06)  PARA LOS TRABAJOS DE AMPLIACION AC.MULTIPLE PARTIDO - LA GORRA, PROV. DAJABON, ZONA I . LOTE 0- RED DE DISTRIBUCION SECTOR AMINILLA (LOTE III).  LIB. NO.11986-1</t>
  </si>
  <si>
    <t xml:space="preserve">EFT-6640 </t>
  </si>
  <si>
    <t>PAGO FACT. NO. B1500000313/11-12-2024, SERVICIO DISTRIBUCIÓN  AGUA DIFERENTES SECTORES Y COMUNIDADES PROV. SAMANÁ, OS2024-0215  CORRESP. A 30 DIAS DE NOVIEMBRE/2024. LIB. NO.11984-1</t>
  </si>
  <si>
    <t xml:space="preserve">EFT-6641 </t>
  </si>
  <si>
    <t>PAGO FACT. NO.E450000000679/01-12-2024, CUENTA NO. (50015799) SERVICIO C&amp;W INTERNET ASIGNADO A INAPA, CORRESP. A LA FACTURACION DE 01-12 AL 31-12-2024,  LIB. NO.11989-1</t>
  </si>
  <si>
    <t xml:space="preserve">EFT-6642 </t>
  </si>
  <si>
    <t>PAGO FACT. NO. E450000000891/04-12-2024 SERVICIO DE REPARACIÓN DE AUTOBÚS HYUNDAI COUNTY, BLANCO AÑO 2023,  LIB-11995-1</t>
  </si>
  <si>
    <t xml:space="preserve">EFT-6643 </t>
  </si>
  <si>
    <t>PAGO FACTS. NO. E450000000548, 550/26-12-2024 ADQUISICIÓN DE (6,500 TICKETS) DE COMBUSTIBLES A GRANEL PARA SER UTILIZADOS EN LA FLOTILLA DE VEHÍCULOS, MOTOCICLETAS Y GENERADORES ELÉCTRICOS DE LA INSTITUCIÓN A NIVEL NACIONAL,  LIB. NO.11994-1</t>
  </si>
  <si>
    <t xml:space="preserve">EFT-6644 </t>
  </si>
  <si>
    <t>PAGO  FACTS. NOS. B1500000048/20-11, 49/21-11, 50/12-12-2024, SERVICIO DISTRIBUCIÓN AGUA CAMIÓN CISTERNA DIFERENTES COMUNIDADES Y SECTORES PROV.PERAVIA, CORRESP. A 30 DIAS SEPTIEMBRE, 31 DIAS DE OCTUBRE, 30 DIAS DE NOVIEMBRE/2024,  OS2024-0201. LIB-11993-1</t>
  </si>
  <si>
    <t xml:space="preserve">EFT-6645 </t>
  </si>
  <si>
    <t>PAGO  FACT.  NO. B1500000273/11-12-2024, SERVICIO DISTRIBUCION AGUA  CAMION CISTERNA DIFERENTES  SECTORES Y COMUNIDADES DE  LA PROV . SAMANA, CORRESP. A 30 DIAS DE NOVIEMBRE/2024. OS2024-0114. LIB-11992-1</t>
  </si>
  <si>
    <t xml:space="preserve">EFT-6646 </t>
  </si>
  <si>
    <t>PAGO FACTS. NOS. B150000011/10-04, 112//12, 113/26-07-202 ADQUISICION DE BOMBAS Y ELECTROBOMBAS PARA SER UTILIZADAS EN LOS DIFERENTES ACS. A NIVEL NACIONAL DEL INAPA, OC2024-0027, C-006/2024 ADENDA 1/14-12-2024 LIB-11991-1</t>
  </si>
  <si>
    <t xml:space="preserve">EFT-6647 </t>
  </si>
  <si>
    <t>PAGO NOMINA ADICIONAL REGALIA 2024 PROGRAMA 11, CORRESPONDIENTE AL MES DE DICIEMBRE/2024 LIB-11666.1</t>
  </si>
  <si>
    <t xml:space="preserve">EFT-6648 </t>
  </si>
  <si>
    <t>PAGO VACACIONES PERSONAL DESVINCULADOS, ELABORADA EN DICIEMBRE/2024.. LIBRAMIENTO NO.11873-1</t>
  </si>
  <si>
    <t xml:space="preserve">EFT-6649 </t>
  </si>
  <si>
    <t>PAGO DE VIÁTICOS PRO. 11 CORRESPONDIENTE NOVIEMBRE/2024, ELABORADA EN DICIEMBRE/2024 LIB-11849-1</t>
  </si>
  <si>
    <t xml:space="preserve">EFT-6650 </t>
  </si>
  <si>
    <t>PAGO NOMINA ADICIONAL REGALIA INACTIVOS TRAMITES DE PENSION, ELABORADA EN DICIEMBRE/2024. LIB. NO.11875-1</t>
  </si>
  <si>
    <t xml:space="preserve">EFT-6651 </t>
  </si>
  <si>
    <t>PAGO NOMINA COMPENSACION EXTRAORDINARIA ANUAL 2024, DICIEMBRE 2024, LIBRAMIENTO NO.11964.</t>
  </si>
  <si>
    <t xml:space="preserve">EFT-6652 </t>
  </si>
  <si>
    <t>PAGO FACT. NO. E450000000367/21-12-2024 ADQUISICIÓN DE (1,000 GALONES DE GASOIL OPTIMO) PARA SER UTILIZADOS EN LA- FLOTILLA DE VEHÍCULOS, MOTOCICLETAS Y EQUIPOS DEL INAPA, ORDEN NO. OC2024-0022, LIB. NO.12016-1</t>
  </si>
  <si>
    <t xml:space="preserve">EFT-6653 </t>
  </si>
  <si>
    <t>PAGO FACTS. NOS. B1500000011/ 29-11-2024, SERVICIO DISTRIBUCION AGUA CAMION CISTERNA DIFERENTE SECTORES Y COMUNIDADES DE LA PROV. EL SEIBO,  OS2024-0230, CORRESP. A 28 DIAS DE NOVIEMBRE/2024. LIB. NO.12020-1</t>
  </si>
  <si>
    <t xml:space="preserve">EFT-6654 </t>
  </si>
  <si>
    <t>PAGO  FACT. NO. B1500000023/21-0-9-2024, SERVICIO DISTRIBUCION AGUA CAMION CISTERNA DIFERENTES COMUNIDADES DE LA PROV. MONTECRISTI, CORRESP. A 27 DIAS DE AGOSTO/2024. OS2024-0028. LIB.NO.12021-1</t>
  </si>
  <si>
    <t xml:space="preserve">EFT-6655 </t>
  </si>
  <si>
    <t>PAGO FACT. NO. B1500000075 /03-12-2024,  SERVICIO DISTRIBUCION AGUA CAMION CISTERNA  DIFERENTES  SECTORES Y COMUNIDADES DE LA PROV. SAN CRISTOBAL, CORRESP. A 30 DIAS DE NOVIEMBRE/2024.  OS2024-0116. LIB. NO.12019-1</t>
  </si>
  <si>
    <t xml:space="preserve">EFT-6656 </t>
  </si>
  <si>
    <t>PAGO FACT. NO.B1500000158/26-12-2024, CUB.NO.04, SOBRE LOS TRABAJOS DE EQUIPAMIENTO CAMPO DE POZOS AC. AZUA, PROV. AZUA ZONA II-  LIB. NO.12024-1</t>
  </si>
  <si>
    <t xml:space="preserve">EFT-6657 </t>
  </si>
  <si>
    <t>PAGO FACT. NO. E450000000677/01-12-2024, CUENTA NO. (50017176) SERVICIO C&amp;W INTERNET ASIGNADO A SAN CRISTÓBAL, CORRESP. A LA FACTURACION DE 01-12 AL 31-12-2024, LIB. NO.12031-1</t>
  </si>
  <si>
    <t xml:space="preserve">EFT-6658 </t>
  </si>
  <si>
    <t>PAGO DE VIÁTICOS PRO.03 CORRESPONDIENTE NOVIEMBRE/2024, ELAB. EN DICIEMBRE/2024 LIB-11846-1.</t>
  </si>
  <si>
    <t xml:space="preserve">EFT-6659 </t>
  </si>
  <si>
    <t>PAGO DE NÓMINA ADICIONAL VIÁTICOS PROG. 13. CORRESP. A NOV/2024, ELAB. EN DIC-2024</t>
  </si>
  <si>
    <t xml:space="preserve">EFT-6660 </t>
  </si>
  <si>
    <t>PAGO DE VIÁTICOS PROG. 01 CORRESPONDIENTE NOVIEMBRE/2024, ELABORADA EN DICIEMBRE/2024.  LIB-11878-1</t>
  </si>
  <si>
    <t xml:space="preserve">EFT-6661 </t>
  </si>
  <si>
    <t>PAGO NOMINA PERSONAL EN PERIODO PROBATORIO Y APORTES PATRONALES A LA SEGURIDAD SOCIAL, CORRESP. AL MES DE DICIEMBRE/2024. LIB. NO.11338-1</t>
  </si>
  <si>
    <t xml:space="preserve">EFT-6662 </t>
  </si>
  <si>
    <t>PAGO FACT. NO. B1500000025/30-12-2024 (CUB.NO.04) PARA LOS TRABAJOS DE AMPLIACIÓN AC. MÚLTIPLE PARTIDO - LA GORRA, PROV. DAJABÓN, ZONA I.  LOTE C- LÍNEA MATRIZ SECTOR PARTIDO ARRIBA. (LOTE 3).   LIB. NO.12065-1</t>
  </si>
  <si>
    <t xml:space="preserve">EFT-6663 </t>
  </si>
  <si>
    <t>PAGO FACT. NO. B1500000047/30-12-2024, (CUB.NO.14)  AMPLIACIÓN AC. MÚLTIPLE PERALVILLO - LA PLACETA, PROV. MONTE PLATA, LIB. NO.12064-1</t>
  </si>
  <si>
    <t xml:space="preserve">EFT-6664 </t>
  </si>
  <si>
    <t>PAGO FACT. NO.B1500000183/30-12-2024,  ALQUILER LOCAL COMERCIAL EN VILLA ELISA, MUNICIPIO GUAYUBIN, PROV. MONTECRISTI, CORRESP. AL MES DE DICIEMBRE/2024. LIB. NO. 12063</t>
  </si>
  <si>
    <t xml:space="preserve">EFT-6665 </t>
  </si>
  <si>
    <t>PAGO NOMINA INDEMNIZACION A DESVINCULADOS, ELABORADA EN DICIEMBRE/2024.. LIBRAMIENTO NO.12018</t>
  </si>
  <si>
    <t xml:space="preserve">EFT-6666 </t>
  </si>
  <si>
    <t>PAGO FACT. NO E450000000858/16-12-2024, SERVICIOS MEDICOS A EMPLEADOS VIGENTES Y EN TRAMITE DE PENSION, PLAN AVANZADO, POLIZA NO.12226, CORRESP. AL MES DE ENERO/2025... LIB. NO.12073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</si>
</sst>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dd/mm/yyyy"/>
    <numFmt numFmtId="166" formatCode="[$-11C0A]#,##0.00;\-#,##0.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name val="Calibri"/>
      <family val="2"/>
      <scheme val="minor"/>
    </font>
    <font>
      <b/>
      <sz val="8"/>
      <color indexed="8"/>
      <name val="Calibri"/>
      <family val="2"/>
      <scheme val="minor"/>
    </font>
    <font>
      <sz val="9"/>
      <color theme="1"/>
      <name val="Calibri"/>
      <family val="2"/>
      <scheme val="minor"/>
    </font>
    <font>
      <i/>
      <sz val="8"/>
      <color theme="1"/>
      <name val="Calibri"/>
      <family val="2"/>
      <scheme val="minor"/>
    </font>
    <font>
      <sz val="8"/>
      <color indexed="10"/>
      <name val="Calibri"/>
      <family val="2"/>
      <scheme val="minor"/>
    </font>
    <font>
      <sz val="8"/>
      <color theme="4"/>
      <name val="Calibri"/>
      <family val="2"/>
      <scheme val="minor"/>
    </font>
    <font>
      <sz val="8"/>
      <color theme="0"/>
      <name val="Calibri"/>
      <family val="2"/>
      <scheme val="minor"/>
    </font>
    <font>
      <sz val="9"/>
      <color indexed="8"/>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72">
    <xf numFmtId="0" fontId="0" fillId="0" borderId="0" xfId="0"/>
    <xf numFmtId="0" fontId="2" fillId="0" borderId="0" xfId="0" applyFont="1" applyFill="1" applyBorder="1" applyAlignment="1">
      <alignment horizontal="center"/>
    </xf>
    <xf numFmtId="0" fontId="3" fillId="0" borderId="0" xfId="0" applyFont="1" applyBorder="1"/>
    <xf numFmtId="43" fontId="3" fillId="0" borderId="0" xfId="1" applyFont="1" applyBorder="1"/>
    <xf numFmtId="0" fontId="3" fillId="0" borderId="0" xfId="0" applyFont="1"/>
    <xf numFmtId="0" fontId="2" fillId="0" borderId="0" xfId="0" applyFont="1" applyFill="1" applyBorder="1" applyAlignment="1">
      <alignment horizontal="center" wrapText="1"/>
    </xf>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wrapText="1"/>
    </xf>
    <xf numFmtId="4" fontId="3" fillId="0" borderId="4" xfId="0" applyNumberFormat="1" applyFont="1" applyBorder="1" applyAlignment="1">
      <alignment horizontal="right"/>
    </xf>
    <xf numFmtId="4" fontId="3" fillId="0" borderId="4" xfId="0" applyNumberFormat="1" applyFont="1" applyBorder="1" applyAlignment="1"/>
    <xf numFmtId="0" fontId="7" fillId="0" borderId="4" xfId="0" applyFont="1" applyBorder="1" applyAlignment="1">
      <alignment horizontal="left"/>
    </xf>
    <xf numFmtId="0" fontId="8" fillId="3" borderId="4" xfId="0" applyFont="1" applyFill="1" applyBorder="1" applyAlignment="1">
      <alignment horizontal="left"/>
    </xf>
    <xf numFmtId="4" fontId="9" fillId="0" borderId="4" xfId="0" applyNumberFormat="1" applyFont="1" applyFill="1" applyBorder="1" applyAlignment="1">
      <alignment horizontal="right"/>
    </xf>
    <xf numFmtId="4" fontId="4" fillId="0" borderId="4" xfId="0" applyNumberFormat="1" applyFont="1" applyBorder="1" applyAlignment="1">
      <alignment horizontal="right" wrapText="1"/>
    </xf>
    <xf numFmtId="4" fontId="3" fillId="0" borderId="4" xfId="0" applyNumberFormat="1" applyFont="1" applyBorder="1" applyAlignment="1">
      <alignment horizontal="left"/>
    </xf>
    <xf numFmtId="0" fontId="8" fillId="0" borderId="4" xfId="0" applyFont="1" applyBorder="1" applyAlignment="1">
      <alignment horizontal="left"/>
    </xf>
    <xf numFmtId="43" fontId="3" fillId="0" borderId="4" xfId="1" applyFont="1" applyBorder="1" applyAlignment="1">
      <alignment horizontal="left"/>
    </xf>
    <xf numFmtId="164" fontId="6" fillId="0" borderId="0" xfId="0" applyNumberFormat="1" applyFont="1" applyFill="1" applyBorder="1" applyAlignment="1" applyProtection="1">
      <alignment horizontal="left" wrapText="1"/>
      <protection locked="0"/>
    </xf>
    <xf numFmtId="0" fontId="7" fillId="0" borderId="0" xfId="0" applyFont="1" applyFill="1" applyBorder="1" applyAlignment="1">
      <alignment horizontal="left" wrapText="1"/>
    </xf>
    <xf numFmtId="0" fontId="7" fillId="0" borderId="0" xfId="0" applyFont="1" applyFill="1" applyBorder="1" applyAlignment="1">
      <alignment horizontal="left"/>
    </xf>
    <xf numFmtId="4" fontId="3" fillId="0" borderId="0" xfId="0" applyNumberFormat="1" applyFont="1" applyFill="1" applyBorder="1" applyAlignment="1">
      <alignment horizontal="left"/>
    </xf>
    <xf numFmtId="4" fontId="9" fillId="0" borderId="0" xfId="0" applyNumberFormat="1" applyFont="1" applyFill="1" applyBorder="1" applyAlignment="1">
      <alignment horizontal="right"/>
    </xf>
    <xf numFmtId="4" fontId="3" fillId="0" borderId="0" xfId="0" applyNumberFormat="1" applyFont="1" applyFill="1" applyBorder="1" applyAlignment="1"/>
    <xf numFmtId="0" fontId="3" fillId="0" borderId="0" xfId="0" applyFont="1" applyFill="1" applyBorder="1"/>
    <xf numFmtId="43" fontId="3" fillId="0" borderId="0" xfId="1" applyFont="1" applyFill="1" applyBorder="1"/>
    <xf numFmtId="0" fontId="3" fillId="0" borderId="0" xfId="0" applyFont="1" applyFill="1"/>
    <xf numFmtId="0" fontId="3" fillId="0" borderId="0" xfId="0" applyFont="1" applyFill="1" applyBorder="1" applyAlignment="1">
      <alignment wrapText="1" readingOrder="1"/>
    </xf>
    <xf numFmtId="43" fontId="3" fillId="0" borderId="0" xfId="1" applyFont="1" applyFill="1" applyBorder="1" applyAlignment="1">
      <alignment wrapText="1" readingOrder="1"/>
    </xf>
    <xf numFmtId="0" fontId="2" fillId="0" borderId="0" xfId="0" applyFont="1" applyBorder="1" applyAlignment="1">
      <alignment horizontal="center"/>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2" fillId="0" borderId="0" xfId="0" applyFont="1" applyBorder="1" applyAlignment="1">
      <alignment horizontal="center" wrapText="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4" xfId="0" applyFont="1" applyFill="1" applyBorder="1" applyAlignment="1">
      <alignment horizontal="left" wrapText="1"/>
    </xf>
    <xf numFmtId="0" fontId="7" fillId="0" borderId="4" xfId="0" applyFont="1" applyFill="1" applyBorder="1" applyAlignment="1">
      <alignment horizontal="left"/>
    </xf>
    <xf numFmtId="43" fontId="10"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0" fillId="0" borderId="4" xfId="0" applyNumberFormat="1" applyFont="1" applyBorder="1" applyAlignment="1">
      <alignment horizontal="right"/>
    </xf>
    <xf numFmtId="4" fontId="9" fillId="0" borderId="4" xfId="0" applyNumberFormat="1" applyFont="1" applyBorder="1" applyAlignment="1">
      <alignment horizontal="right"/>
    </xf>
    <xf numFmtId="0" fontId="3" fillId="3" borderId="4" xfId="0" applyFont="1" applyFill="1" applyBorder="1" applyAlignment="1">
      <alignment horizontal="left" wrapText="1"/>
    </xf>
    <xf numFmtId="4" fontId="3" fillId="0" borderId="4" xfId="0" applyNumberFormat="1" applyFont="1" applyFill="1" applyBorder="1" applyAlignment="1">
      <alignment horizontal="right"/>
    </xf>
    <xf numFmtId="43" fontId="3" fillId="0" borderId="4" xfId="1" applyFont="1" applyFill="1" applyBorder="1" applyAlignment="1"/>
    <xf numFmtId="165" fontId="10" fillId="3" borderId="0" xfId="0" applyNumberFormat="1" applyFont="1" applyFill="1" applyBorder="1" applyAlignment="1" applyProtection="1">
      <alignment horizontal="left" wrapText="1"/>
      <protection locked="0"/>
    </xf>
    <xf numFmtId="0" fontId="6" fillId="3" borderId="0" xfId="0" applyFont="1" applyFill="1" applyBorder="1" applyAlignment="1" applyProtection="1">
      <alignment horizontal="left" wrapText="1"/>
      <protection locked="0"/>
    </xf>
    <xf numFmtId="0" fontId="11" fillId="3" borderId="0" xfId="0" applyFont="1" applyFill="1" applyBorder="1" applyAlignment="1" applyProtection="1">
      <alignment horizontal="left" wrapText="1" readingOrder="1"/>
      <protection locked="0"/>
    </xf>
    <xf numFmtId="0" fontId="10" fillId="3" borderId="0" xfId="0" applyFont="1" applyFill="1" applyBorder="1" applyAlignment="1" applyProtection="1">
      <alignment horizontal="left" wrapText="1" readingOrder="1"/>
      <protection locked="0"/>
    </xf>
    <xf numFmtId="166" fontId="6" fillId="3" borderId="0" xfId="0" applyNumberFormat="1" applyFont="1" applyFill="1" applyBorder="1" applyAlignment="1" applyProtection="1">
      <alignment horizontal="right" wrapText="1" readingOrder="1"/>
      <protection locked="0"/>
    </xf>
    <xf numFmtId="43" fontId="3" fillId="3" borderId="0" xfId="0" applyNumberFormat="1" applyFont="1" applyFill="1" applyBorder="1" applyAlignment="1"/>
    <xf numFmtId="0" fontId="12" fillId="0" borderId="0" xfId="0" applyFont="1" applyBorder="1"/>
    <xf numFmtId="43" fontId="12" fillId="0" borderId="0" xfId="1" applyFont="1" applyBorder="1"/>
    <xf numFmtId="0" fontId="12" fillId="0" borderId="0" xfId="0" applyFont="1"/>
    <xf numFmtId="164" fontId="6" fillId="0" borderId="0" xfId="0" applyNumberFormat="1" applyFont="1" applyBorder="1" applyAlignment="1" applyProtection="1">
      <alignment horizontal="left" wrapText="1"/>
      <protection locked="0"/>
    </xf>
    <xf numFmtId="0" fontId="6" fillId="0" borderId="0" xfId="0" applyFont="1" applyBorder="1" applyAlignment="1" applyProtection="1">
      <alignment horizontal="left" wrapText="1"/>
      <protection locked="0"/>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4" fontId="5" fillId="2" borderId="4" xfId="0" applyNumberFormat="1" applyFont="1" applyFill="1" applyBorder="1" applyAlignment="1">
      <alignment horizontal="right"/>
    </xf>
    <xf numFmtId="4" fontId="3" fillId="3" borderId="4" xfId="0" applyNumberFormat="1" applyFont="1" applyFill="1" applyBorder="1" applyAlignment="1">
      <alignment horizontal="right" wrapText="1"/>
    </xf>
    <xf numFmtId="166" fontId="6" fillId="0" borderId="4" xfId="0" applyNumberFormat="1" applyFont="1" applyBorder="1" applyAlignment="1" applyProtection="1">
      <alignment horizontal="right" wrapText="1"/>
      <protection locked="0"/>
    </xf>
    <xf numFmtId="0" fontId="6" fillId="0" borderId="4" xfId="0" applyFont="1" applyBorder="1" applyAlignment="1" applyProtection="1">
      <alignment horizontal="left" wrapText="1"/>
      <protection locked="0"/>
    </xf>
    <xf numFmtId="4" fontId="13" fillId="0" borderId="4" xfId="0" applyNumberFormat="1" applyFont="1" applyBorder="1" applyAlignment="1">
      <alignment horizontal="right"/>
    </xf>
    <xf numFmtId="0" fontId="7" fillId="3" borderId="0" xfId="0" applyFont="1" applyFill="1" applyBorder="1" applyAlignment="1">
      <alignment horizontal="left"/>
    </xf>
    <xf numFmtId="4" fontId="13" fillId="0" borderId="0" xfId="0" applyNumberFormat="1" applyFont="1" applyBorder="1" applyAlignment="1">
      <alignment horizontal="right"/>
    </xf>
    <xf numFmtId="4" fontId="3" fillId="0" borderId="0" xfId="0" applyNumberFormat="1" applyFont="1" applyBorder="1" applyAlignment="1">
      <alignment horizontal="right"/>
    </xf>
    <xf numFmtId="4" fontId="3" fillId="0" borderId="0" xfId="0" applyNumberFormat="1" applyFont="1" applyBorder="1" applyAlignment="1"/>
    <xf numFmtId="43" fontId="0" fillId="0" borderId="0" xfId="1" applyFont="1" applyBorder="1"/>
    <xf numFmtId="0" fontId="0" fillId="0" borderId="0" xfId="0" applyFont="1"/>
    <xf numFmtId="0" fontId="0" fillId="0" borderId="0" xfId="0" applyFont="1" applyBorder="1" applyAlignment="1">
      <alignment horizontal="left" vertical="center"/>
    </xf>
    <xf numFmtId="165" fontId="10"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39" fontId="3" fillId="0" borderId="4" xfId="1" applyNumberFormat="1" applyFont="1" applyBorder="1" applyAlignment="1">
      <alignment horizontal="right"/>
    </xf>
    <xf numFmtId="43" fontId="3" fillId="0" borderId="4" xfId="1" applyFont="1" applyBorder="1" applyAlignment="1"/>
    <xf numFmtId="4" fontId="9" fillId="0" borderId="4" xfId="0" applyNumberFormat="1" applyFont="1" applyBorder="1" applyAlignment="1">
      <alignment horizontal="left"/>
    </xf>
    <xf numFmtId="166" fontId="3" fillId="0" borderId="4" xfId="0" applyNumberFormat="1" applyFont="1" applyBorder="1" applyAlignment="1" applyProtection="1">
      <alignment horizontal="right" wrapText="1" readingOrder="1"/>
      <protection locked="0"/>
    </xf>
    <xf numFmtId="166" fontId="6" fillId="0" borderId="4" xfId="0" applyNumberFormat="1" applyFont="1" applyBorder="1" applyAlignment="1" applyProtection="1">
      <alignment horizontal="right" wrapText="1" readingOrder="1"/>
      <protection locked="0"/>
    </xf>
    <xf numFmtId="4" fontId="9" fillId="0" borderId="4" xfId="0" applyNumberFormat="1" applyFont="1" applyBorder="1" applyAlignment="1">
      <alignment horizontal="left" readingOrder="1"/>
    </xf>
    <xf numFmtId="165" fontId="10"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1" fillId="0" borderId="0" xfId="0" applyFont="1" applyFill="1" applyBorder="1" applyAlignment="1" applyProtection="1">
      <alignment horizontal="left" wrapText="1" readingOrder="1"/>
      <protection locked="0"/>
    </xf>
    <xf numFmtId="0" fontId="10" fillId="0" borderId="0" xfId="0" applyFont="1" applyFill="1" applyBorder="1" applyAlignment="1" applyProtection="1">
      <alignment horizontal="left" wrapText="1" readingOrder="1"/>
      <protection locked="0"/>
    </xf>
    <xf numFmtId="166" fontId="6" fillId="0" borderId="0" xfId="0" applyNumberFormat="1" applyFont="1" applyFill="1" applyBorder="1" applyAlignment="1" applyProtection="1">
      <alignment horizontal="right" wrapText="1" readingOrder="1"/>
      <protection locked="0"/>
    </xf>
    <xf numFmtId="43" fontId="3" fillId="0" borderId="0" xfId="0" applyNumberFormat="1" applyFont="1" applyFill="1" applyBorder="1" applyAlignment="1"/>
    <xf numFmtId="0" fontId="3" fillId="0" borderId="0" xfId="0" applyFont="1" applyBorder="1" applyAlignment="1">
      <alignment horizontal="left" vertical="center"/>
    </xf>
    <xf numFmtId="0" fontId="3" fillId="0" borderId="0" xfId="0" applyFont="1" applyBorder="1" applyAlignment="1">
      <alignment horizontal="left"/>
    </xf>
    <xf numFmtId="4" fontId="9" fillId="0" borderId="4" xfId="0" applyNumberFormat="1" applyFont="1" applyBorder="1" applyAlignment="1">
      <alignment horizontal="right" readingOrder="1"/>
    </xf>
    <xf numFmtId="4" fontId="10" fillId="0" borderId="4" xfId="0" applyNumberFormat="1" applyFont="1" applyBorder="1" applyAlignment="1">
      <alignment horizontal="right" readingOrder="1"/>
    </xf>
    <xf numFmtId="165" fontId="10" fillId="0" borderId="5" xfId="0" applyNumberFormat="1" applyFont="1" applyBorder="1" applyAlignment="1" applyProtection="1">
      <alignment horizontal="left" wrapText="1"/>
      <protection locked="0"/>
    </xf>
    <xf numFmtId="0" fontId="3" fillId="0" borderId="5" xfId="0" applyFont="1" applyBorder="1" applyAlignment="1">
      <alignment horizontal="left"/>
    </xf>
    <xf numFmtId="0" fontId="7" fillId="3" borderId="5" xfId="0" applyFont="1" applyFill="1" applyBorder="1" applyAlignment="1">
      <alignment horizontal="left"/>
    </xf>
    <xf numFmtId="4" fontId="9" fillId="0" borderId="5" xfId="0" applyNumberFormat="1" applyFont="1" applyBorder="1" applyAlignment="1">
      <alignment horizontal="right" readingOrder="1"/>
    </xf>
    <xf numFmtId="39" fontId="3" fillId="0" borderId="5" xfId="1" applyNumberFormat="1" applyFont="1" applyBorder="1" applyAlignment="1">
      <alignment horizontal="right"/>
    </xf>
    <xf numFmtId="0" fontId="6" fillId="0" borderId="6" xfId="0" applyFont="1" applyBorder="1" applyAlignment="1" applyProtection="1">
      <alignment horizontal="left" wrapText="1" readingOrder="1"/>
      <protection locked="0"/>
    </xf>
    <xf numFmtId="0" fontId="6" fillId="0" borderId="6" xfId="0" applyFont="1" applyBorder="1" applyAlignment="1" applyProtection="1">
      <alignment vertical="top" wrapText="1" readingOrder="1"/>
      <protection locked="0"/>
    </xf>
    <xf numFmtId="4" fontId="9" fillId="3" borderId="4" xfId="0" applyNumberFormat="1" applyFont="1" applyFill="1" applyBorder="1" applyAlignment="1">
      <alignment horizontal="right" readingOrder="1"/>
    </xf>
    <xf numFmtId="166" fontId="6" fillId="0" borderId="6" xfId="0" applyNumberFormat="1" applyFont="1" applyBorder="1" applyAlignment="1" applyProtection="1">
      <alignment horizontal="right" wrapText="1" readingOrder="1"/>
      <protection locked="0"/>
    </xf>
    <xf numFmtId="0" fontId="3" fillId="3" borderId="0" xfId="0" applyFont="1" applyFill="1" applyBorder="1"/>
    <xf numFmtId="43" fontId="0" fillId="3" borderId="0" xfId="1" applyFont="1" applyFill="1" applyBorder="1"/>
    <xf numFmtId="0" fontId="0" fillId="3" borderId="0" xfId="0" applyFont="1" applyFill="1" applyBorder="1"/>
    <xf numFmtId="0" fontId="0" fillId="3" borderId="0" xfId="0" applyFont="1" applyFill="1"/>
    <xf numFmtId="0" fontId="3" fillId="0" borderId="6" xfId="0" applyFont="1" applyBorder="1" applyAlignment="1" applyProtection="1">
      <alignment horizontal="left" wrapText="1" readingOrder="1"/>
      <protection locked="0"/>
    </xf>
    <xf numFmtId="4" fontId="9" fillId="3" borderId="5" xfId="0" applyNumberFormat="1" applyFont="1" applyFill="1" applyBorder="1" applyAlignment="1">
      <alignment horizontal="right" readingOrder="1"/>
    </xf>
    <xf numFmtId="0" fontId="9" fillId="3" borderId="5" xfId="0" applyNumberFormat="1" applyFont="1" applyFill="1" applyBorder="1" applyAlignment="1">
      <alignment horizontal="right" readingOrder="1"/>
    </xf>
    <xf numFmtId="0" fontId="0" fillId="3" borderId="0" xfId="0" applyNumberFormat="1" applyFont="1" applyFill="1" applyBorder="1"/>
    <xf numFmtId="0" fontId="0" fillId="3" borderId="0" xfId="1" applyNumberFormat="1" applyFont="1" applyFill="1" applyBorder="1"/>
    <xf numFmtId="0" fontId="0" fillId="3" borderId="0" xfId="0" applyNumberFormat="1" applyFont="1" applyFill="1"/>
    <xf numFmtId="166" fontId="6" fillId="0" borderId="7" xfId="0" applyNumberFormat="1" applyFont="1" applyBorder="1" applyAlignment="1" applyProtection="1">
      <alignment horizontal="right" wrapText="1" readingOrder="1"/>
      <protection locked="0"/>
    </xf>
    <xf numFmtId="165" fontId="6" fillId="0" borderId="6" xfId="0" applyNumberFormat="1" applyFont="1" applyBorder="1" applyAlignment="1" applyProtection="1">
      <alignment horizontal="left" wrapText="1" readingOrder="1"/>
      <protection locked="0"/>
    </xf>
    <xf numFmtId="0" fontId="6" fillId="0" borderId="8" xfId="0" applyFont="1" applyBorder="1" applyAlignment="1" applyProtection="1">
      <alignment vertical="top" wrapText="1" readingOrder="1"/>
      <protection locked="0"/>
    </xf>
    <xf numFmtId="4" fontId="13" fillId="0" borderId="0" xfId="0" applyNumberFormat="1" applyFont="1" applyFill="1" applyBorder="1" applyAlignment="1">
      <alignment horizontal="right"/>
    </xf>
    <xf numFmtId="4" fontId="3" fillId="0" borderId="4" xfId="0" applyNumberFormat="1" applyFont="1" applyBorder="1"/>
    <xf numFmtId="14" fontId="6" fillId="0" borderId="4" xfId="0" applyNumberFormat="1" applyFont="1" applyBorder="1" applyAlignment="1" applyProtection="1">
      <alignment horizontal="left" wrapText="1"/>
      <protection locked="0"/>
    </xf>
    <xf numFmtId="0" fontId="4" fillId="0" borderId="0" xfId="0" applyFont="1" applyBorder="1"/>
    <xf numFmtId="43" fontId="4" fillId="0" borderId="0" xfId="1" applyFont="1" applyBorder="1"/>
    <xf numFmtId="4" fontId="15" fillId="0" borderId="0" xfId="0" applyNumberFormat="1" applyFont="1" applyFill="1" applyBorder="1" applyAlignment="1">
      <alignment horizontal="right" wrapText="1"/>
    </xf>
    <xf numFmtId="166" fontId="3" fillId="0" borderId="4" xfId="0" applyNumberFormat="1" applyFont="1" applyFill="1" applyBorder="1" applyAlignment="1" applyProtection="1">
      <alignment horizontal="right" wrapText="1"/>
      <protection locked="0"/>
    </xf>
    <xf numFmtId="4" fontId="4" fillId="0" borderId="0" xfId="0" applyNumberFormat="1" applyFont="1" applyFill="1" applyBorder="1" applyAlignment="1">
      <alignment horizontal="right" wrapText="1"/>
    </xf>
    <xf numFmtId="14" fontId="6" fillId="3" borderId="4" xfId="0" applyNumberFormat="1" applyFont="1" applyFill="1" applyBorder="1" applyAlignment="1" applyProtection="1">
      <alignment horizontal="left" wrapText="1"/>
      <protection locked="0"/>
    </xf>
    <xf numFmtId="0" fontId="6" fillId="3" borderId="4" xfId="0" applyFont="1" applyFill="1" applyBorder="1" applyAlignment="1" applyProtection="1">
      <alignment horizontal="left" wrapText="1"/>
      <protection locked="0"/>
    </xf>
    <xf numFmtId="166" fontId="6" fillId="3" borderId="4" xfId="0" applyNumberFormat="1" applyFont="1" applyFill="1" applyBorder="1" applyAlignment="1" applyProtection="1">
      <alignment horizontal="right" wrapText="1"/>
      <protection locked="0"/>
    </xf>
    <xf numFmtId="4" fontId="3" fillId="3" borderId="4" xfId="0" applyNumberFormat="1" applyFont="1" applyFill="1" applyBorder="1"/>
    <xf numFmtId="4" fontId="4" fillId="3" borderId="0" xfId="0" applyNumberFormat="1" applyFont="1" applyFill="1" applyBorder="1" applyAlignment="1">
      <alignment horizontal="right" wrapText="1"/>
    </xf>
    <xf numFmtId="43" fontId="3" fillId="3" borderId="0" xfId="1" applyFont="1" applyFill="1" applyBorder="1"/>
    <xf numFmtId="0" fontId="3" fillId="3" borderId="0" xfId="0" applyFont="1" applyFill="1"/>
    <xf numFmtId="14" fontId="6" fillId="0" borderId="0" xfId="0" applyNumberFormat="1" applyFont="1" applyBorder="1" applyAlignment="1" applyProtection="1">
      <alignment horizontal="left" wrapText="1"/>
      <protection locked="0"/>
    </xf>
    <xf numFmtId="4" fontId="3" fillId="0" borderId="9" xfId="0" applyNumberFormat="1" applyFont="1" applyBorder="1" applyAlignment="1">
      <alignment horizontal="right" wrapText="1"/>
    </xf>
    <xf numFmtId="4" fontId="3" fillId="0" borderId="5" xfId="0" applyNumberFormat="1" applyFont="1" applyBorder="1" applyAlignment="1">
      <alignment horizontal="right" wrapText="1"/>
    </xf>
    <xf numFmtId="4" fontId="3" fillId="0" borderId="5" xfId="0" applyNumberFormat="1" applyFont="1" applyBorder="1" applyAlignment="1">
      <alignment horizontal="left" wrapText="1"/>
    </xf>
    <xf numFmtId="0" fontId="3" fillId="0" borderId="4" xfId="0" applyFont="1" applyBorder="1" applyAlignment="1">
      <alignment horizontal="center"/>
    </xf>
    <xf numFmtId="43" fontId="16" fillId="0" borderId="0" xfId="1" applyFont="1" applyBorder="1"/>
    <xf numFmtId="0" fontId="3" fillId="0" borderId="5" xfId="0" applyFont="1" applyBorder="1" applyAlignment="1">
      <alignment horizontal="center"/>
    </xf>
    <xf numFmtId="4" fontId="9" fillId="0" borderId="4" xfId="0" applyNumberFormat="1" applyFont="1" applyFill="1" applyBorder="1" applyAlignment="1">
      <alignment horizontal="right" readingOrder="1"/>
    </xf>
    <xf numFmtId="165" fontId="6" fillId="0" borderId="4" xfId="0" applyNumberFormat="1" applyFont="1" applyBorder="1" applyAlignment="1" applyProtection="1">
      <alignment horizontal="left" wrapText="1" readingOrder="1"/>
      <protection locked="0"/>
    </xf>
    <xf numFmtId="165" fontId="6" fillId="0" borderId="5" xfId="0" applyNumberFormat="1" applyFont="1" applyBorder="1" applyAlignment="1" applyProtection="1">
      <alignment horizontal="left" wrapText="1" readingOrder="1"/>
      <protection locked="0"/>
    </xf>
    <xf numFmtId="0" fontId="6" fillId="0" borderId="7" xfId="0" applyFont="1" applyBorder="1" applyAlignment="1" applyProtection="1">
      <alignment horizontal="left" wrapText="1" readingOrder="1"/>
      <protection locked="0"/>
    </xf>
    <xf numFmtId="0" fontId="6" fillId="0" borderId="7" xfId="0" applyFont="1" applyBorder="1" applyAlignment="1" applyProtection="1">
      <alignment vertical="top" wrapText="1" readingOrder="1"/>
      <protection locked="0"/>
    </xf>
    <xf numFmtId="0" fontId="6" fillId="0" borderId="4" xfId="0" applyFont="1" applyBorder="1" applyAlignment="1" applyProtection="1">
      <alignment horizontal="left" wrapText="1" readingOrder="1"/>
      <protection locked="0"/>
    </xf>
    <xf numFmtId="0" fontId="6" fillId="0" borderId="4" xfId="0" applyFont="1" applyBorder="1" applyAlignment="1" applyProtection="1">
      <alignment vertical="top" wrapText="1" readingOrder="1"/>
      <protection locked="0"/>
    </xf>
    <xf numFmtId="165" fontId="6" fillId="0" borderId="0" xfId="0" applyNumberFormat="1" applyFont="1" applyBorder="1" applyAlignment="1" applyProtection="1">
      <alignment horizontal="left" wrapText="1" readingOrder="1"/>
      <protection locked="0"/>
    </xf>
    <xf numFmtId="0" fontId="17" fillId="0" borderId="0" xfId="0" applyFont="1" applyBorder="1" applyAlignment="1" applyProtection="1">
      <alignment vertical="top" wrapText="1" readingOrder="1"/>
      <protection locked="0"/>
    </xf>
    <xf numFmtId="166" fontId="17" fillId="0" borderId="0" xfId="0" applyNumberFormat="1" applyFont="1" applyBorder="1" applyAlignment="1" applyProtection="1">
      <alignment horizontal="right" vertical="top" wrapText="1" readingOrder="1"/>
      <protection locked="0"/>
    </xf>
    <xf numFmtId="4" fontId="3" fillId="0" borderId="0" xfId="0" applyNumberFormat="1" applyFont="1" applyBorder="1"/>
    <xf numFmtId="0" fontId="6" fillId="0" borderId="0" xfId="0" applyFont="1" applyBorder="1" applyAlignment="1" applyProtection="1">
      <alignment vertical="top" wrapText="1" readingOrder="1"/>
      <protection locked="0"/>
    </xf>
    <xf numFmtId="166" fontId="6" fillId="0" borderId="0" xfId="0" applyNumberFormat="1" applyFont="1" applyBorder="1" applyAlignment="1" applyProtection="1">
      <alignment horizontal="right" vertical="top" wrapText="1" readingOrder="1"/>
      <protection locked="0"/>
    </xf>
    <xf numFmtId="0" fontId="3" fillId="0" borderId="0" xfId="0" applyFont="1" applyAlignment="1"/>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152401</xdr:colOff>
      <xdr:row>0</xdr:row>
      <xdr:rowOff>142876</xdr:rowOff>
    </xdr:from>
    <xdr:to>
      <xdr:col>1</xdr:col>
      <xdr:colOff>798638</xdr:colOff>
      <xdr:row>3</xdr:row>
      <xdr:rowOff>47625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1" y="142876"/>
          <a:ext cx="646237" cy="476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17</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25755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250</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73152000"/>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80</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503997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749012</xdr:colOff>
      <xdr:row>602</xdr:row>
      <xdr:rowOff>95250</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615912" y="271633950"/>
          <a:ext cx="2771775" cy="1133474"/>
        </a:xfrm>
        <a:prstGeom prst="rect">
          <a:avLst/>
        </a:prstGeom>
      </xdr:spPr>
    </xdr:pic>
    <xdr:clientData/>
  </xdr:oneCellAnchor>
  <xdr:oneCellAnchor>
    <xdr:from>
      <xdr:col>1</xdr:col>
      <xdr:colOff>152402</xdr:colOff>
      <xdr:row>34</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655320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47</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896302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604"/>
  <sheetViews>
    <sheetView tabSelected="1" workbookViewId="0">
      <selection activeCell="L16" sqref="L16"/>
    </sheetView>
  </sheetViews>
  <sheetFormatPr baseColWidth="10" defaultRowHeight="11.25" x14ac:dyDescent="0.2"/>
  <cols>
    <col min="1" max="1" width="11.7109375" style="4" customWidth="1"/>
    <col min="2" max="2" width="16.28515625" style="171" customWidth="1"/>
    <col min="3" max="3" width="49.28515625" style="4" customWidth="1"/>
    <col min="4" max="4" width="14.7109375" style="169" customWidth="1"/>
    <col min="5" max="5" width="18.140625" style="170" customWidth="1"/>
    <col min="6" max="6" width="21.7109375" style="168" customWidth="1"/>
    <col min="7" max="7" width="11.42578125" style="2"/>
    <col min="8" max="8" width="13" style="3" bestFit="1" customWidth="1"/>
    <col min="9" max="9" width="11.42578125" style="3"/>
    <col min="10" max="12" width="11.42578125" style="2"/>
    <col min="13" max="13" width="11.7109375" style="2" bestFit="1" customWidth="1"/>
    <col min="14" max="60" width="11.42578125" style="2"/>
    <col min="61" max="16384" width="11.42578125" style="4"/>
  </cols>
  <sheetData>
    <row r="1" spans="1:7" ht="15" x14ac:dyDescent="0.25">
      <c r="A1" s="1" t="s">
        <v>0</v>
      </c>
      <c r="B1" s="1"/>
      <c r="C1" s="1"/>
      <c r="D1" s="1"/>
      <c r="E1" s="1"/>
      <c r="F1" s="1"/>
    </row>
    <row r="2" spans="1:7" ht="15" x14ac:dyDescent="0.25">
      <c r="A2" s="1" t="s">
        <v>1</v>
      </c>
      <c r="B2" s="1"/>
      <c r="C2" s="1"/>
      <c r="D2" s="1"/>
      <c r="E2" s="1"/>
      <c r="F2" s="1"/>
    </row>
    <row r="3" spans="1:7" ht="15" customHeight="1" x14ac:dyDescent="0.25">
      <c r="A3" s="5" t="s">
        <v>2</v>
      </c>
      <c r="B3" s="5"/>
      <c r="C3" s="5"/>
      <c r="D3" s="5"/>
      <c r="E3" s="5"/>
      <c r="F3" s="5"/>
    </row>
    <row r="4" spans="1:7" ht="15" customHeight="1" x14ac:dyDescent="0.25">
      <c r="A4" s="5" t="s">
        <v>3</v>
      </c>
      <c r="B4" s="5"/>
      <c r="C4" s="5"/>
      <c r="D4" s="5"/>
      <c r="E4" s="5"/>
      <c r="F4" s="5"/>
    </row>
    <row r="5" spans="1:7" ht="15" x14ac:dyDescent="0.25">
      <c r="A5" s="6"/>
      <c r="B5" s="7"/>
      <c r="C5" s="8"/>
      <c r="D5" s="9"/>
      <c r="E5" s="10"/>
      <c r="F5" s="11"/>
      <c r="G5" s="12"/>
    </row>
    <row r="6" spans="1:7" ht="15" customHeight="1" x14ac:dyDescent="0.2">
      <c r="A6" s="13" t="s">
        <v>4</v>
      </c>
      <c r="B6" s="14"/>
      <c r="C6" s="14"/>
      <c r="D6" s="14"/>
      <c r="E6" s="14"/>
      <c r="F6" s="15"/>
      <c r="G6" s="12"/>
    </row>
    <row r="7" spans="1:7" ht="15" customHeight="1" x14ac:dyDescent="0.2">
      <c r="A7" s="13" t="s">
        <v>5</v>
      </c>
      <c r="B7" s="14"/>
      <c r="C7" s="14"/>
      <c r="D7" s="14"/>
      <c r="E7" s="15"/>
      <c r="F7" s="16">
        <v>3958047.53</v>
      </c>
    </row>
    <row r="8" spans="1:7" ht="12" x14ac:dyDescent="0.2">
      <c r="A8" s="17" t="s">
        <v>6</v>
      </c>
      <c r="B8" s="17" t="s">
        <v>7</v>
      </c>
      <c r="C8" s="17" t="s">
        <v>8</v>
      </c>
      <c r="D8" s="17" t="s">
        <v>9</v>
      </c>
      <c r="E8" s="17" t="s">
        <v>10</v>
      </c>
      <c r="F8" s="17" t="s">
        <v>11</v>
      </c>
    </row>
    <row r="9" spans="1:7" ht="15" customHeight="1" x14ac:dyDescent="0.2">
      <c r="A9" s="18"/>
      <c r="B9" s="19"/>
      <c r="C9" s="20" t="s">
        <v>12</v>
      </c>
      <c r="D9" s="21">
        <v>3116744.61</v>
      </c>
      <c r="E9" s="22"/>
      <c r="F9" s="23">
        <f>F7+D9</f>
        <v>7074792.1399999997</v>
      </c>
    </row>
    <row r="10" spans="1:7" ht="15" customHeight="1" x14ac:dyDescent="0.2">
      <c r="A10" s="18"/>
      <c r="B10" s="19"/>
      <c r="C10" s="24" t="s">
        <v>13</v>
      </c>
      <c r="D10" s="22"/>
      <c r="E10" s="22">
        <v>4000000</v>
      </c>
      <c r="F10" s="23">
        <f>F9-E10</f>
        <v>3074792.1399999997</v>
      </c>
    </row>
    <row r="11" spans="1:7" ht="15" customHeight="1" x14ac:dyDescent="0.2">
      <c r="A11" s="18"/>
      <c r="B11" s="19"/>
      <c r="C11" s="25" t="s">
        <v>14</v>
      </c>
      <c r="D11" s="26"/>
      <c r="E11" s="27"/>
      <c r="F11" s="23">
        <f>F10</f>
        <v>3074792.1399999997</v>
      </c>
    </row>
    <row r="12" spans="1:7" ht="15" customHeight="1" x14ac:dyDescent="0.2">
      <c r="A12" s="18"/>
      <c r="B12" s="19"/>
      <c r="C12" s="24" t="s">
        <v>13</v>
      </c>
      <c r="D12" s="28"/>
      <c r="E12" s="22"/>
      <c r="F12" s="23">
        <f>F11</f>
        <v>3074792.1399999997</v>
      </c>
    </row>
    <row r="13" spans="1:7" ht="15" customHeight="1" x14ac:dyDescent="0.2">
      <c r="A13" s="18"/>
      <c r="B13" s="19"/>
      <c r="C13" s="29" t="s">
        <v>15</v>
      </c>
      <c r="D13" s="28"/>
      <c r="E13" s="22">
        <v>6000</v>
      </c>
      <c r="F13" s="23">
        <f>F12-E13</f>
        <v>3068792.1399999997</v>
      </c>
    </row>
    <row r="14" spans="1:7" ht="15" customHeight="1" x14ac:dyDescent="0.2">
      <c r="A14" s="18"/>
      <c r="B14" s="19"/>
      <c r="C14" s="29" t="s">
        <v>16</v>
      </c>
      <c r="D14" s="28"/>
      <c r="E14" s="22">
        <v>1000</v>
      </c>
      <c r="F14" s="23">
        <f>F13-E14</f>
        <v>3067792.1399999997</v>
      </c>
    </row>
    <row r="15" spans="1:7" ht="15" customHeight="1" x14ac:dyDescent="0.2">
      <c r="A15" s="18"/>
      <c r="B15" s="19"/>
      <c r="C15" s="29" t="s">
        <v>17</v>
      </c>
      <c r="D15" s="28"/>
      <c r="E15" s="22">
        <v>175</v>
      </c>
      <c r="F15" s="23">
        <f>F14-E15</f>
        <v>3067617.1399999997</v>
      </c>
    </row>
    <row r="16" spans="1:7" ht="15" customHeight="1" x14ac:dyDescent="0.2">
      <c r="A16" s="18"/>
      <c r="B16" s="19"/>
      <c r="C16" s="29" t="s">
        <v>18</v>
      </c>
      <c r="D16" s="30"/>
      <c r="E16" s="22">
        <v>180</v>
      </c>
      <c r="F16" s="23">
        <f>F15-E16</f>
        <v>3067437.1399999997</v>
      </c>
    </row>
    <row r="17" spans="1:60" s="39" customFormat="1" ht="17.25" customHeight="1" x14ac:dyDescent="0.2">
      <c r="A17" s="31"/>
      <c r="B17" s="32"/>
      <c r="C17" s="33"/>
      <c r="D17" s="34"/>
      <c r="E17" s="35"/>
      <c r="F17" s="36"/>
      <c r="G17" s="37"/>
      <c r="H17" s="38"/>
      <c r="I17" s="38"/>
      <c r="J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row>
    <row r="18" spans="1:60" s="40" customFormat="1" ht="15" customHeight="1" x14ac:dyDescent="0.25">
      <c r="A18" s="1" t="s">
        <v>0</v>
      </c>
      <c r="B18" s="1"/>
      <c r="C18" s="1"/>
      <c r="D18" s="1"/>
      <c r="E18" s="1"/>
      <c r="F18" s="1"/>
      <c r="H18" s="41"/>
      <c r="I18" s="41"/>
    </row>
    <row r="19" spans="1:60" s="45" customFormat="1" ht="15" customHeight="1" x14ac:dyDescent="0.25">
      <c r="A19" s="42" t="s">
        <v>1</v>
      </c>
      <c r="B19" s="42"/>
      <c r="C19" s="42"/>
      <c r="D19" s="42"/>
      <c r="E19" s="42"/>
      <c r="F19" s="42"/>
      <c r="G19" s="43"/>
      <c r="H19" s="44"/>
      <c r="I19" s="44"/>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row>
    <row r="20" spans="1:60" s="45" customFormat="1" ht="15" customHeight="1" x14ac:dyDescent="0.25">
      <c r="A20" s="5" t="s">
        <v>2</v>
      </c>
      <c r="B20" s="5"/>
      <c r="C20" s="5"/>
      <c r="D20" s="5"/>
      <c r="E20" s="5"/>
      <c r="F20" s="5"/>
      <c r="G20" s="43"/>
      <c r="H20" s="44"/>
      <c r="I20" s="44"/>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row>
    <row r="21" spans="1:60" s="45" customFormat="1" ht="15" customHeight="1" x14ac:dyDescent="0.25">
      <c r="A21" s="46" t="s">
        <v>3</v>
      </c>
      <c r="B21" s="46"/>
      <c r="C21" s="46"/>
      <c r="D21" s="46"/>
      <c r="E21" s="46"/>
      <c r="F21" s="46"/>
      <c r="G21" s="43"/>
      <c r="H21" s="44"/>
      <c r="I21" s="44"/>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row>
    <row r="22" spans="1:60" s="45" customFormat="1" ht="15" customHeight="1" x14ac:dyDescent="0.25">
      <c r="A22" s="47"/>
      <c r="B22" s="48"/>
      <c r="C22" s="49"/>
      <c r="D22" s="50"/>
      <c r="E22" s="51"/>
      <c r="F22" s="52"/>
      <c r="G22" s="43"/>
      <c r="H22" s="44"/>
      <c r="I22" s="44"/>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row>
    <row r="23" spans="1:60" s="45" customFormat="1" ht="15" customHeight="1" x14ac:dyDescent="0.2">
      <c r="A23" s="53" t="s">
        <v>19</v>
      </c>
      <c r="B23" s="54"/>
      <c r="C23" s="54"/>
      <c r="D23" s="54"/>
      <c r="E23" s="54"/>
      <c r="F23" s="55"/>
      <c r="G23" s="43"/>
      <c r="H23" s="44"/>
      <c r="I23" s="44"/>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row>
    <row r="24" spans="1:60" s="45" customFormat="1" ht="15" customHeight="1" x14ac:dyDescent="0.2">
      <c r="A24" s="53" t="s">
        <v>5</v>
      </c>
      <c r="B24" s="54"/>
      <c r="C24" s="54"/>
      <c r="D24" s="54"/>
      <c r="E24" s="55"/>
      <c r="F24" s="16"/>
      <c r="G24" s="43"/>
      <c r="H24" s="44"/>
      <c r="I24" s="44"/>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row>
    <row r="25" spans="1:60" s="45" customFormat="1" ht="15" customHeight="1" x14ac:dyDescent="0.2">
      <c r="A25" s="17" t="s">
        <v>6</v>
      </c>
      <c r="B25" s="17" t="s">
        <v>7</v>
      </c>
      <c r="C25" s="17" t="s">
        <v>20</v>
      </c>
      <c r="D25" s="17" t="s">
        <v>9</v>
      </c>
      <c r="E25" s="17" t="s">
        <v>10</v>
      </c>
      <c r="F25" s="17" t="s">
        <v>21</v>
      </c>
      <c r="G25" s="43"/>
      <c r="H25" s="44"/>
      <c r="I25" s="44"/>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row>
    <row r="26" spans="1:60" s="45" customFormat="1" ht="15" customHeight="1" x14ac:dyDescent="0.2">
      <c r="A26" s="56"/>
      <c r="B26" s="57"/>
      <c r="C26" s="58" t="s">
        <v>22</v>
      </c>
      <c r="D26" s="59"/>
      <c r="E26" s="60"/>
      <c r="F26" s="61">
        <f>F24</f>
        <v>0</v>
      </c>
      <c r="G26" s="43"/>
      <c r="H26" s="44"/>
      <c r="I26" s="44"/>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row>
    <row r="27" spans="1:60" s="45" customFormat="1" ht="15" customHeight="1" x14ac:dyDescent="0.2">
      <c r="A27" s="18"/>
      <c r="B27" s="19"/>
      <c r="C27" s="20" t="s">
        <v>23</v>
      </c>
      <c r="D27" s="62"/>
      <c r="E27" s="22"/>
      <c r="F27" s="61">
        <f>F26</f>
        <v>0</v>
      </c>
      <c r="G27" s="43"/>
      <c r="H27" s="44"/>
      <c r="I27" s="44"/>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row>
    <row r="28" spans="1:60" s="45" customFormat="1" ht="15" customHeight="1" x14ac:dyDescent="0.2">
      <c r="A28" s="18"/>
      <c r="B28" s="19"/>
      <c r="C28" s="20" t="s">
        <v>23</v>
      </c>
      <c r="D28" s="62"/>
      <c r="E28" s="22"/>
      <c r="F28" s="61">
        <f>F27</f>
        <v>0</v>
      </c>
      <c r="G28" s="43"/>
      <c r="H28" s="44"/>
      <c r="I28" s="44"/>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row>
    <row r="29" spans="1:60" s="45" customFormat="1" ht="15" customHeight="1" x14ac:dyDescent="0.2">
      <c r="A29" s="18"/>
      <c r="B29" s="19"/>
      <c r="C29" s="20" t="s">
        <v>24</v>
      </c>
      <c r="D29" s="62"/>
      <c r="E29" s="63"/>
      <c r="F29" s="61">
        <f>F28</f>
        <v>0</v>
      </c>
      <c r="G29" s="43"/>
      <c r="H29" s="44"/>
      <c r="I29" s="44"/>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row>
    <row r="30" spans="1:60" s="45" customFormat="1" ht="15" customHeight="1" x14ac:dyDescent="0.2">
      <c r="A30" s="18"/>
      <c r="B30" s="19"/>
      <c r="C30" s="58" t="s">
        <v>25</v>
      </c>
      <c r="D30" s="62"/>
      <c r="E30" s="22"/>
      <c r="F30" s="61">
        <f>F29</f>
        <v>0</v>
      </c>
      <c r="G30" s="43"/>
      <c r="H30" s="44"/>
      <c r="I30" s="44"/>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row>
    <row r="31" spans="1:60" s="45" customFormat="1" ht="15" customHeight="1" x14ac:dyDescent="0.2">
      <c r="A31" s="18"/>
      <c r="B31" s="19"/>
      <c r="C31" s="29" t="s">
        <v>15</v>
      </c>
      <c r="D31" s="63"/>
      <c r="E31" s="22"/>
      <c r="F31" s="61">
        <f>F30-E31</f>
        <v>0</v>
      </c>
      <c r="G31" s="43"/>
      <c r="H31" s="44"/>
      <c r="I31" s="44"/>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row>
    <row r="32" spans="1:60" s="45" customFormat="1" ht="15" customHeight="1" x14ac:dyDescent="0.2">
      <c r="A32" s="18"/>
      <c r="B32" s="19"/>
      <c r="C32" s="20" t="s">
        <v>26</v>
      </c>
      <c r="D32" s="63"/>
      <c r="E32" s="22"/>
      <c r="F32" s="61">
        <f>F31</f>
        <v>0</v>
      </c>
      <c r="G32" s="43"/>
      <c r="H32" s="44"/>
      <c r="I32" s="44"/>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row>
    <row r="33" spans="1:60" s="45" customFormat="1" ht="12" customHeight="1" x14ac:dyDescent="0.2">
      <c r="A33" s="18"/>
      <c r="B33" s="64"/>
      <c r="C33" s="20" t="s">
        <v>27</v>
      </c>
      <c r="D33" s="28"/>
      <c r="E33" s="65"/>
      <c r="F33" s="66">
        <v>0</v>
      </c>
      <c r="G33" s="43"/>
      <c r="H33" s="44"/>
      <c r="I33" s="44"/>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row>
    <row r="34" spans="1:60" s="45" customFormat="1" ht="15" customHeight="1" x14ac:dyDescent="0.2">
      <c r="A34" s="67"/>
      <c r="B34" s="68"/>
      <c r="C34" s="69"/>
      <c r="D34" s="70"/>
      <c r="E34" s="71"/>
      <c r="F34" s="72"/>
      <c r="G34" s="43"/>
      <c r="H34" s="44"/>
      <c r="I34" s="44"/>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row>
    <row r="35" spans="1:60" s="75" customFormat="1" ht="15" customHeight="1" x14ac:dyDescent="0.25">
      <c r="A35" s="42" t="s">
        <v>0</v>
      </c>
      <c r="B35" s="42"/>
      <c r="C35" s="42"/>
      <c r="D35" s="42"/>
      <c r="E35" s="42"/>
      <c r="F35" s="42"/>
      <c r="G35" s="73"/>
      <c r="H35" s="74"/>
      <c r="I35" s="74"/>
      <c r="J35" s="73"/>
      <c r="K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row>
    <row r="36" spans="1:60" s="75" customFormat="1" ht="15" customHeight="1" x14ac:dyDescent="0.25">
      <c r="A36" s="42" t="s">
        <v>1</v>
      </c>
      <c r="B36" s="42"/>
      <c r="C36" s="42"/>
      <c r="D36" s="42"/>
      <c r="E36" s="42"/>
      <c r="F36" s="42"/>
      <c r="G36" s="73"/>
      <c r="H36" s="74"/>
      <c r="I36" s="74"/>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row>
    <row r="37" spans="1:60" s="75" customFormat="1" ht="15" customHeight="1" x14ac:dyDescent="0.25">
      <c r="A37" s="5" t="s">
        <v>2</v>
      </c>
      <c r="B37" s="5"/>
      <c r="C37" s="5"/>
      <c r="D37" s="5"/>
      <c r="E37" s="5"/>
      <c r="F37" s="5"/>
      <c r="G37" s="73"/>
      <c r="H37" s="74"/>
      <c r="I37" s="74"/>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row>
    <row r="38" spans="1:60" s="75" customFormat="1" ht="15" customHeight="1" x14ac:dyDescent="0.25">
      <c r="A38" s="46" t="s">
        <v>3</v>
      </c>
      <c r="B38" s="46"/>
      <c r="C38" s="46"/>
      <c r="D38" s="46"/>
      <c r="E38" s="46"/>
      <c r="F38" s="46"/>
      <c r="G38" s="73"/>
      <c r="H38" s="74"/>
      <c r="I38" s="74"/>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row>
    <row r="39" spans="1:60" s="75" customFormat="1" ht="15" customHeight="1" x14ac:dyDescent="0.2">
      <c r="A39" s="76"/>
      <c r="B39" s="77"/>
      <c r="C39" s="2"/>
      <c r="D39" s="78"/>
      <c r="E39" s="79"/>
      <c r="F39" s="80"/>
      <c r="G39" s="73"/>
      <c r="H39" s="74"/>
      <c r="I39" s="74"/>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row>
    <row r="40" spans="1:60" s="75" customFormat="1" ht="15" customHeight="1" x14ac:dyDescent="0.2">
      <c r="A40" s="53" t="s">
        <v>28</v>
      </c>
      <c r="B40" s="54"/>
      <c r="C40" s="54"/>
      <c r="D40" s="54"/>
      <c r="E40" s="54"/>
      <c r="F40" s="55"/>
      <c r="H40" s="74"/>
      <c r="I40" s="74"/>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row>
    <row r="41" spans="1:60" s="75" customFormat="1" ht="15" customHeight="1" x14ac:dyDescent="0.2">
      <c r="A41" s="53" t="s">
        <v>29</v>
      </c>
      <c r="B41" s="54"/>
      <c r="C41" s="54"/>
      <c r="D41" s="54"/>
      <c r="E41" s="55"/>
      <c r="F41" s="81">
        <v>0</v>
      </c>
      <c r="G41" s="73"/>
      <c r="H41" s="74"/>
      <c r="I41" s="74"/>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row>
    <row r="42" spans="1:60" s="75" customFormat="1" ht="15" customHeight="1" x14ac:dyDescent="0.2">
      <c r="A42" s="17" t="s">
        <v>6</v>
      </c>
      <c r="B42" s="17" t="s">
        <v>30</v>
      </c>
      <c r="C42" s="17" t="s">
        <v>31</v>
      </c>
      <c r="D42" s="17" t="s">
        <v>9</v>
      </c>
      <c r="E42" s="17" t="s">
        <v>10</v>
      </c>
      <c r="F42" s="17"/>
      <c r="G42" s="73"/>
      <c r="H42" s="74"/>
      <c r="I42" s="74"/>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row>
    <row r="43" spans="1:60" s="75" customFormat="1" ht="15" customHeight="1" x14ac:dyDescent="0.2">
      <c r="A43" s="18"/>
      <c r="B43" s="19"/>
      <c r="C43" s="20" t="s">
        <v>12</v>
      </c>
      <c r="D43" s="82">
        <v>77088767.219999999</v>
      </c>
      <c r="E43" s="83"/>
      <c r="F43" s="23">
        <f>F41+D43</f>
        <v>77088767.219999999</v>
      </c>
      <c r="G43" s="73"/>
      <c r="H43" s="74"/>
      <c r="I43" s="74"/>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row>
    <row r="44" spans="1:60" s="75" customFormat="1" ht="15" customHeight="1" x14ac:dyDescent="0.2">
      <c r="A44" s="18"/>
      <c r="B44" s="84"/>
      <c r="C44" s="20" t="s">
        <v>32</v>
      </c>
      <c r="D44" s="85"/>
      <c r="E44" s="21"/>
      <c r="F44" s="23">
        <f>F43</f>
        <v>77088767.219999999</v>
      </c>
      <c r="G44" s="73"/>
      <c r="H44" s="74"/>
      <c r="I44" s="74"/>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row>
    <row r="45" spans="1:60" s="75" customFormat="1" ht="15" customHeight="1" x14ac:dyDescent="0.2">
      <c r="A45" s="18"/>
      <c r="B45" s="84"/>
      <c r="C45" s="20" t="s">
        <v>33</v>
      </c>
      <c r="D45" s="22">
        <v>16000000</v>
      </c>
      <c r="E45" s="22"/>
      <c r="F45" s="23">
        <f>F44+D45</f>
        <v>93088767.219999999</v>
      </c>
      <c r="G45" s="73"/>
      <c r="H45" s="74"/>
      <c r="I45" s="74"/>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row>
    <row r="46" spans="1:60" s="75" customFormat="1" ht="15" customHeight="1" x14ac:dyDescent="0.2">
      <c r="A46" s="18"/>
      <c r="B46" s="84"/>
      <c r="C46" s="20" t="s">
        <v>33</v>
      </c>
      <c r="D46" s="85"/>
      <c r="E46" s="22">
        <v>93088767.219999999</v>
      </c>
      <c r="F46" s="23">
        <f>F45-E46</f>
        <v>0</v>
      </c>
      <c r="G46" s="73"/>
      <c r="H46" s="74"/>
      <c r="I46" s="74"/>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row>
    <row r="47" spans="1:60" s="75" customFormat="1" ht="15" customHeight="1" x14ac:dyDescent="0.2">
      <c r="A47" s="76"/>
      <c r="B47" s="77"/>
      <c r="C47" s="86"/>
      <c r="D47" s="87"/>
      <c r="E47" s="88"/>
      <c r="F47" s="89"/>
      <c r="G47" s="73"/>
      <c r="H47" s="74"/>
      <c r="I47" s="74"/>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row>
    <row r="48" spans="1:60" s="91" customFormat="1" ht="15" x14ac:dyDescent="0.25">
      <c r="A48" s="42" t="s">
        <v>0</v>
      </c>
      <c r="B48" s="42"/>
      <c r="C48" s="42"/>
      <c r="D48" s="42"/>
      <c r="E48" s="42"/>
      <c r="F48" s="42"/>
      <c r="G48" s="49"/>
      <c r="H48" s="90"/>
      <c r="I48" s="90"/>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row>
    <row r="49" spans="1:60" s="91" customFormat="1" ht="15" x14ac:dyDescent="0.25">
      <c r="A49" s="42" t="s">
        <v>1</v>
      </c>
      <c r="B49" s="42"/>
      <c r="C49" s="42"/>
      <c r="D49" s="42"/>
      <c r="E49" s="42"/>
      <c r="F49" s="42"/>
      <c r="G49" s="49"/>
      <c r="H49" s="90"/>
      <c r="I49" s="90"/>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row>
    <row r="50" spans="1:60" s="91" customFormat="1" ht="15" customHeight="1" x14ac:dyDescent="0.25">
      <c r="A50" s="5" t="s">
        <v>2</v>
      </c>
      <c r="B50" s="5"/>
      <c r="C50" s="5"/>
      <c r="D50" s="5"/>
      <c r="E50" s="5"/>
      <c r="F50" s="5"/>
      <c r="G50" s="49"/>
      <c r="H50" s="90"/>
      <c r="I50" s="90"/>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row>
    <row r="51" spans="1:60" s="91" customFormat="1" ht="15" x14ac:dyDescent="0.25">
      <c r="A51" s="46" t="s">
        <v>3</v>
      </c>
      <c r="B51" s="46"/>
      <c r="C51" s="46"/>
      <c r="D51" s="46"/>
      <c r="E51" s="46"/>
      <c r="F51" s="46"/>
      <c r="G51" s="49"/>
      <c r="H51" s="90"/>
      <c r="I51" s="90"/>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row>
    <row r="52" spans="1:60" s="91" customFormat="1" ht="15" x14ac:dyDescent="0.25">
      <c r="A52" s="92"/>
      <c r="B52" s="48"/>
      <c r="C52" s="49"/>
      <c r="D52" s="50"/>
      <c r="E52" s="51"/>
      <c r="F52" s="52"/>
      <c r="G52" s="49"/>
      <c r="H52" s="90"/>
      <c r="I52" s="90"/>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row>
    <row r="53" spans="1:60" s="91" customFormat="1" ht="15" x14ac:dyDescent="0.25">
      <c r="A53" s="53" t="s">
        <v>34</v>
      </c>
      <c r="B53" s="54"/>
      <c r="C53" s="54"/>
      <c r="D53" s="54"/>
      <c r="E53" s="54"/>
      <c r="F53" s="55"/>
      <c r="G53" s="49"/>
      <c r="H53" s="90"/>
      <c r="I53" s="90"/>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row>
    <row r="54" spans="1:60" s="91" customFormat="1" ht="15" x14ac:dyDescent="0.25">
      <c r="A54" s="53" t="s">
        <v>5</v>
      </c>
      <c r="B54" s="54"/>
      <c r="C54" s="54"/>
      <c r="D54" s="54"/>
      <c r="E54" s="55"/>
      <c r="F54" s="16">
        <v>9629396.6600000001</v>
      </c>
      <c r="G54" s="49"/>
      <c r="H54" s="90"/>
      <c r="I54" s="90"/>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row>
    <row r="55" spans="1:60" s="91" customFormat="1" ht="15" x14ac:dyDescent="0.25">
      <c r="A55" s="17" t="s">
        <v>6</v>
      </c>
      <c r="B55" s="17" t="s">
        <v>7</v>
      </c>
      <c r="C55" s="17" t="s">
        <v>31</v>
      </c>
      <c r="D55" s="17" t="s">
        <v>9</v>
      </c>
      <c r="E55" s="17" t="s">
        <v>10</v>
      </c>
      <c r="F55" s="17" t="s">
        <v>21</v>
      </c>
      <c r="G55" s="49"/>
      <c r="H55" s="90"/>
      <c r="I55" s="90"/>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row>
    <row r="56" spans="1:60" s="91" customFormat="1" ht="15" x14ac:dyDescent="0.25">
      <c r="A56" s="93"/>
      <c r="B56" s="94"/>
      <c r="C56" s="20" t="s">
        <v>22</v>
      </c>
      <c r="D56" s="83">
        <v>11797920.869999999</v>
      </c>
      <c r="E56" s="95"/>
      <c r="F56" s="96">
        <f>F54+D56</f>
        <v>21427317.530000001</v>
      </c>
      <c r="G56" s="49"/>
      <c r="H56" s="90"/>
      <c r="I56" s="90"/>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row>
    <row r="57" spans="1:60" s="91" customFormat="1" ht="15" x14ac:dyDescent="0.25">
      <c r="A57" s="93"/>
      <c r="B57" s="94"/>
      <c r="C57" s="20" t="s">
        <v>35</v>
      </c>
      <c r="D57" s="83"/>
      <c r="E57" s="95">
        <v>12000000</v>
      </c>
      <c r="F57" s="96">
        <f>F56-E57</f>
        <v>9427317.5300000012</v>
      </c>
      <c r="G57" s="49"/>
      <c r="H57" s="90"/>
      <c r="I57" s="90"/>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row>
    <row r="58" spans="1:60" s="91" customFormat="1" ht="15" x14ac:dyDescent="0.25">
      <c r="A58" s="93"/>
      <c r="B58" s="94"/>
      <c r="C58" s="20" t="s">
        <v>36</v>
      </c>
      <c r="D58" s="63"/>
      <c r="E58" s="95"/>
      <c r="F58" s="96">
        <f>F57</f>
        <v>9427317.5300000012</v>
      </c>
      <c r="G58" s="49"/>
      <c r="H58" s="90"/>
      <c r="I58" s="90"/>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row>
    <row r="59" spans="1:60" s="91" customFormat="1" ht="15" x14ac:dyDescent="0.25">
      <c r="A59" s="93"/>
      <c r="B59" s="94"/>
      <c r="C59" s="20" t="s">
        <v>37</v>
      </c>
      <c r="D59" s="63">
        <v>1896424.64</v>
      </c>
      <c r="E59" s="95"/>
      <c r="F59" s="96">
        <f>F58+D59</f>
        <v>11323742.170000002</v>
      </c>
      <c r="G59" s="49"/>
      <c r="H59" s="90"/>
      <c r="I59" s="90"/>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row>
    <row r="60" spans="1:60" s="91" customFormat="1" ht="15" x14ac:dyDescent="0.25">
      <c r="A60" s="93"/>
      <c r="B60" s="94"/>
      <c r="C60" s="20" t="s">
        <v>38</v>
      </c>
      <c r="D60" s="97"/>
      <c r="E60" s="22">
        <v>1174400</v>
      </c>
      <c r="F60" s="96">
        <f>F59-E60</f>
        <v>10149342.170000002</v>
      </c>
      <c r="G60" s="49"/>
      <c r="H60" s="90"/>
      <c r="I60" s="90"/>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row>
    <row r="61" spans="1:60" s="91" customFormat="1" ht="15" x14ac:dyDescent="0.25">
      <c r="A61" s="93"/>
      <c r="B61" s="94"/>
      <c r="C61" s="20" t="s">
        <v>39</v>
      </c>
      <c r="D61" s="97"/>
      <c r="E61" s="98">
        <v>18114</v>
      </c>
      <c r="F61" s="96">
        <f>F60-E61</f>
        <v>10131228.170000002</v>
      </c>
      <c r="G61" s="49"/>
      <c r="H61" s="90"/>
      <c r="I61" s="90"/>
      <c r="J61" s="49" t="s">
        <v>40</v>
      </c>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row>
    <row r="62" spans="1:60" s="91" customFormat="1" ht="15" customHeight="1" x14ac:dyDescent="0.25">
      <c r="A62" s="93"/>
      <c r="B62" s="94"/>
      <c r="C62" s="20" t="s">
        <v>41</v>
      </c>
      <c r="D62" s="97"/>
      <c r="E62" s="98">
        <v>500</v>
      </c>
      <c r="F62" s="96">
        <f>F61-E62</f>
        <v>10130728.170000002</v>
      </c>
      <c r="G62" s="49"/>
      <c r="H62" s="90"/>
      <c r="I62" s="90"/>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row>
    <row r="63" spans="1:60" s="91" customFormat="1" ht="12" customHeight="1" x14ac:dyDescent="0.25">
      <c r="A63" s="93"/>
      <c r="B63" s="94"/>
      <c r="C63" s="20" t="s">
        <v>42</v>
      </c>
      <c r="D63" s="97"/>
      <c r="E63" s="99"/>
      <c r="F63" s="96">
        <f>F62</f>
        <v>10130728.170000002</v>
      </c>
      <c r="G63" s="49"/>
      <c r="H63" s="90"/>
      <c r="I63" s="90"/>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row>
    <row r="64" spans="1:60" s="91" customFormat="1" ht="12" customHeight="1" x14ac:dyDescent="0.25">
      <c r="A64" s="93"/>
      <c r="B64" s="94"/>
      <c r="C64" s="20" t="s">
        <v>43</v>
      </c>
      <c r="D64" s="63"/>
      <c r="E64" s="63"/>
      <c r="F64" s="96">
        <f>F63</f>
        <v>10130728.170000002</v>
      </c>
      <c r="G64" s="49"/>
      <c r="H64" s="90"/>
      <c r="I64" s="90"/>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row>
    <row r="65" spans="1:60" s="91" customFormat="1" ht="12" customHeight="1" x14ac:dyDescent="0.25">
      <c r="A65" s="93"/>
      <c r="B65" s="94"/>
      <c r="C65" s="20" t="s">
        <v>44</v>
      </c>
      <c r="D65" s="100"/>
      <c r="E65" s="99">
        <v>150</v>
      </c>
      <c r="F65" s="96">
        <f>F64-E65</f>
        <v>10130578.170000002</v>
      </c>
      <c r="G65" s="49"/>
      <c r="H65" s="90"/>
      <c r="I65" s="90"/>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row>
    <row r="66" spans="1:60" s="91" customFormat="1" ht="12" customHeight="1" x14ac:dyDescent="0.25">
      <c r="A66" s="93"/>
      <c r="B66" s="94"/>
      <c r="C66" s="20" t="s">
        <v>45</v>
      </c>
      <c r="D66" s="99"/>
      <c r="E66" s="99"/>
      <c r="F66" s="96">
        <f>F65</f>
        <v>10130578.170000002</v>
      </c>
      <c r="G66" s="49"/>
      <c r="H66" s="90"/>
      <c r="I66" s="90"/>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row>
    <row r="67" spans="1:60" s="91" customFormat="1" ht="12" customHeight="1" x14ac:dyDescent="0.25">
      <c r="A67" s="93"/>
      <c r="B67" s="94"/>
      <c r="C67" s="20" t="s">
        <v>46</v>
      </c>
      <c r="D67" s="98">
        <v>6346.56</v>
      </c>
      <c r="E67" s="99"/>
      <c r="F67" s="96">
        <f>F66+D67</f>
        <v>10136924.730000002</v>
      </c>
      <c r="G67" s="49"/>
      <c r="H67" s="90"/>
      <c r="I67" s="90"/>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row>
    <row r="68" spans="1:60" s="40" customFormat="1" ht="15" customHeight="1" x14ac:dyDescent="0.2">
      <c r="A68" s="101"/>
      <c r="B68" s="102"/>
      <c r="C68" s="103"/>
      <c r="D68" s="104"/>
      <c r="E68" s="105"/>
      <c r="F68" s="106"/>
      <c r="H68" s="41"/>
      <c r="I68" s="41"/>
    </row>
    <row r="69" spans="1:60" s="40" customFormat="1" ht="15" customHeight="1" x14ac:dyDescent="0.2">
      <c r="A69" s="101"/>
      <c r="B69" s="102"/>
      <c r="C69" s="103"/>
      <c r="D69" s="104"/>
      <c r="E69" s="105"/>
      <c r="F69" s="106"/>
      <c r="H69" s="41"/>
      <c r="I69" s="41"/>
      <c r="J69" s="40" t="s">
        <v>47</v>
      </c>
    </row>
    <row r="70" spans="1:60" s="40" customFormat="1" ht="15" customHeight="1" x14ac:dyDescent="0.2">
      <c r="A70" s="101"/>
      <c r="B70" s="102"/>
      <c r="C70" s="103"/>
      <c r="D70" s="104"/>
      <c r="E70" s="105"/>
      <c r="F70" s="106"/>
      <c r="H70" s="41"/>
      <c r="I70" s="41"/>
    </row>
    <row r="71" spans="1:60" s="40" customFormat="1" ht="15" customHeight="1" x14ac:dyDescent="0.2">
      <c r="A71" s="101"/>
      <c r="B71" s="102"/>
      <c r="C71" s="103"/>
      <c r="D71" s="104"/>
      <c r="E71" s="105"/>
      <c r="F71" s="106"/>
      <c r="H71" s="41"/>
      <c r="I71" s="41"/>
    </row>
    <row r="72" spans="1:60" s="40" customFormat="1" ht="15" customHeight="1" x14ac:dyDescent="0.2">
      <c r="A72" s="101"/>
      <c r="B72" s="102"/>
      <c r="C72" s="103"/>
      <c r="D72" s="104"/>
      <c r="E72" s="105"/>
      <c r="F72" s="106"/>
      <c r="H72" s="41"/>
      <c r="I72" s="41"/>
    </row>
    <row r="73" spans="1:60" s="40" customFormat="1" ht="15" customHeight="1" x14ac:dyDescent="0.2">
      <c r="A73" s="101"/>
      <c r="B73" s="102"/>
      <c r="C73" s="103"/>
      <c r="D73" s="104"/>
      <c r="E73" s="105"/>
      <c r="F73" s="106"/>
      <c r="H73" s="41"/>
      <c r="I73" s="41"/>
    </row>
    <row r="74" spans="1:60" s="40" customFormat="1" ht="15" customHeight="1" x14ac:dyDescent="0.2">
      <c r="A74" s="101"/>
      <c r="B74" s="102"/>
      <c r="C74" s="103"/>
      <c r="D74" s="104"/>
      <c r="E74" s="105"/>
      <c r="F74" s="106"/>
      <c r="H74" s="41"/>
      <c r="I74" s="41"/>
    </row>
    <row r="75" spans="1:60" s="40" customFormat="1" ht="15" customHeight="1" x14ac:dyDescent="0.2">
      <c r="A75" s="101"/>
      <c r="B75" s="102"/>
      <c r="C75" s="103"/>
      <c r="D75" s="104"/>
      <c r="E75" s="105"/>
      <c r="F75" s="106"/>
      <c r="H75" s="41"/>
      <c r="I75" s="41"/>
    </row>
    <row r="76" spans="1:60" s="40" customFormat="1" ht="15" customHeight="1" x14ac:dyDescent="0.2">
      <c r="A76" s="101"/>
      <c r="B76" s="102"/>
      <c r="C76" s="103"/>
      <c r="D76" s="104"/>
      <c r="E76" s="105"/>
      <c r="F76" s="106"/>
      <c r="H76" s="41"/>
      <c r="I76" s="41"/>
    </row>
    <row r="77" spans="1:60" s="40" customFormat="1" ht="15" customHeight="1" x14ac:dyDescent="0.2">
      <c r="A77" s="101"/>
      <c r="B77" s="102"/>
      <c r="C77" s="103"/>
      <c r="D77" s="104"/>
      <c r="E77" s="105"/>
      <c r="F77" s="106"/>
      <c r="H77" s="41"/>
      <c r="I77" s="41"/>
    </row>
    <row r="78" spans="1:60" s="40" customFormat="1" ht="15" customHeight="1" x14ac:dyDescent="0.2">
      <c r="A78" s="101"/>
      <c r="B78" s="102"/>
      <c r="C78" s="103"/>
      <c r="D78" s="104"/>
      <c r="E78" s="105"/>
      <c r="F78" s="106"/>
      <c r="H78" s="41"/>
      <c r="I78" s="41"/>
    </row>
    <row r="79" spans="1:60" s="40" customFormat="1" ht="15" customHeight="1" x14ac:dyDescent="0.2">
      <c r="A79" s="101"/>
      <c r="B79" s="102"/>
      <c r="C79" s="103"/>
      <c r="D79" s="104"/>
      <c r="E79" s="105"/>
      <c r="F79" s="106"/>
      <c r="H79" s="41"/>
      <c r="I79" s="41"/>
    </row>
    <row r="80" spans="1:60" s="40" customFormat="1" ht="15" customHeight="1" x14ac:dyDescent="0.2">
      <c r="A80" s="101"/>
      <c r="B80" s="102"/>
      <c r="C80" s="103"/>
      <c r="D80" s="104"/>
      <c r="E80" s="105"/>
      <c r="F80" s="106"/>
      <c r="H80" s="41"/>
      <c r="I80" s="41"/>
    </row>
    <row r="81" spans="1:60" s="45" customFormat="1" ht="15" customHeight="1" x14ac:dyDescent="0.25">
      <c r="A81" s="42" t="s">
        <v>0</v>
      </c>
      <c r="B81" s="42"/>
      <c r="C81" s="42"/>
      <c r="D81" s="42"/>
      <c r="E81" s="42"/>
      <c r="F81" s="42"/>
      <c r="G81" s="43"/>
      <c r="H81" s="44"/>
      <c r="I81" s="44"/>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row>
    <row r="82" spans="1:60" s="45" customFormat="1" ht="15" customHeight="1" x14ac:dyDescent="0.25">
      <c r="A82" s="42" t="s">
        <v>1</v>
      </c>
      <c r="B82" s="42"/>
      <c r="C82" s="42"/>
      <c r="D82" s="42"/>
      <c r="E82" s="42"/>
      <c r="F82" s="42"/>
      <c r="G82" s="43"/>
      <c r="H82" s="44"/>
      <c r="I82" s="44"/>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row>
    <row r="83" spans="1:60" s="45" customFormat="1" ht="15" customHeight="1" x14ac:dyDescent="0.25">
      <c r="A83" s="5" t="s">
        <v>2</v>
      </c>
      <c r="B83" s="5"/>
      <c r="C83" s="5"/>
      <c r="D83" s="5"/>
      <c r="E83" s="5"/>
      <c r="F83" s="5"/>
      <c r="G83" s="43"/>
      <c r="H83" s="44"/>
      <c r="I83" s="44"/>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row>
    <row r="84" spans="1:60" s="45" customFormat="1" ht="15" customHeight="1" x14ac:dyDescent="0.25">
      <c r="A84" s="46" t="s">
        <v>3</v>
      </c>
      <c r="B84" s="46"/>
      <c r="C84" s="46"/>
      <c r="D84" s="46"/>
      <c r="E84" s="46"/>
      <c r="F84" s="46"/>
      <c r="G84" s="43"/>
      <c r="H84" s="44"/>
      <c r="I84" s="44"/>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row>
    <row r="85" spans="1:60" s="45" customFormat="1" ht="15" customHeight="1" x14ac:dyDescent="0.2">
      <c r="A85" s="107"/>
      <c r="B85" s="108"/>
      <c r="C85" s="2"/>
      <c r="D85" s="78"/>
      <c r="E85" s="79"/>
      <c r="F85" s="80"/>
      <c r="G85" s="43"/>
      <c r="H85" s="44"/>
      <c r="I85" s="44"/>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row>
    <row r="86" spans="1:60" s="45" customFormat="1" ht="15" customHeight="1" x14ac:dyDescent="0.2">
      <c r="A86" s="53" t="s">
        <v>48</v>
      </c>
      <c r="B86" s="54"/>
      <c r="C86" s="54"/>
      <c r="D86" s="54"/>
      <c r="E86" s="54"/>
      <c r="F86" s="55"/>
      <c r="G86" s="43"/>
      <c r="H86" s="44"/>
      <c r="I86" s="44"/>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row>
    <row r="87" spans="1:60" s="45" customFormat="1" ht="15" customHeight="1" x14ac:dyDescent="0.2">
      <c r="A87" s="53" t="s">
        <v>5</v>
      </c>
      <c r="B87" s="54"/>
      <c r="C87" s="54"/>
      <c r="D87" s="54"/>
      <c r="E87" s="55"/>
      <c r="F87" s="16">
        <v>1355191.99</v>
      </c>
      <c r="G87" s="43"/>
      <c r="H87" s="44"/>
      <c r="I87" s="44"/>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row>
    <row r="88" spans="1:60" s="45" customFormat="1" ht="15" customHeight="1" x14ac:dyDescent="0.2">
      <c r="A88" s="17" t="s">
        <v>6</v>
      </c>
      <c r="B88" s="17" t="s">
        <v>7</v>
      </c>
      <c r="C88" s="17" t="s">
        <v>31</v>
      </c>
      <c r="D88" s="17" t="s">
        <v>9</v>
      </c>
      <c r="E88" s="17" t="s">
        <v>10</v>
      </c>
      <c r="F88" s="17" t="s">
        <v>21</v>
      </c>
      <c r="G88" s="43"/>
      <c r="H88" s="44"/>
      <c r="I88" s="44"/>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row>
    <row r="89" spans="1:60" s="45" customFormat="1" ht="15" customHeight="1" x14ac:dyDescent="0.2">
      <c r="A89" s="93"/>
      <c r="B89" s="94"/>
      <c r="C89" s="20" t="s">
        <v>49</v>
      </c>
      <c r="D89" s="109"/>
      <c r="E89" s="95"/>
      <c r="F89" s="96">
        <f>F87</f>
        <v>1355191.99</v>
      </c>
      <c r="G89" s="43"/>
      <c r="H89" s="44"/>
      <c r="I89" s="44"/>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row>
    <row r="90" spans="1:60" s="45" customFormat="1" ht="15" customHeight="1" x14ac:dyDescent="0.2">
      <c r="A90" s="93"/>
      <c r="B90" s="94"/>
      <c r="C90" s="20" t="s">
        <v>35</v>
      </c>
      <c r="D90" s="109">
        <v>9281871.5800000001</v>
      </c>
      <c r="E90" s="95"/>
      <c r="F90" s="96">
        <f>F89+D90</f>
        <v>10637063.57</v>
      </c>
      <c r="G90" s="43"/>
      <c r="H90" s="44"/>
      <c r="I90" s="44"/>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row>
    <row r="91" spans="1:60" s="45" customFormat="1" ht="15" customHeight="1" x14ac:dyDescent="0.2">
      <c r="A91" s="93"/>
      <c r="B91" s="94"/>
      <c r="C91" s="20" t="s">
        <v>35</v>
      </c>
      <c r="D91" s="109"/>
      <c r="E91" s="95"/>
      <c r="F91" s="96">
        <f>F90</f>
        <v>10637063.57</v>
      </c>
      <c r="G91" s="43"/>
      <c r="H91" s="44"/>
      <c r="I91" s="44"/>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row>
    <row r="92" spans="1:60" s="45" customFormat="1" ht="15" customHeight="1" x14ac:dyDescent="0.2">
      <c r="A92" s="93"/>
      <c r="B92" s="94"/>
      <c r="C92" s="20" t="s">
        <v>32</v>
      </c>
      <c r="D92" s="110">
        <v>85701.2</v>
      </c>
      <c r="E92" s="95"/>
      <c r="F92" s="96">
        <f>F91+D92</f>
        <v>10722764.77</v>
      </c>
      <c r="G92" s="43"/>
      <c r="H92" s="44"/>
      <c r="I92" s="44"/>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row>
    <row r="93" spans="1:60" s="45" customFormat="1" ht="15" customHeight="1" x14ac:dyDescent="0.2">
      <c r="A93" s="93"/>
      <c r="B93" s="94"/>
      <c r="C93" s="58" t="s">
        <v>25</v>
      </c>
      <c r="D93" s="109"/>
      <c r="E93" s="95">
        <v>690.86</v>
      </c>
      <c r="F93" s="96">
        <f>F92-E93</f>
        <v>10722073.91</v>
      </c>
      <c r="G93" s="43"/>
      <c r="H93" s="44"/>
      <c r="I93" s="44"/>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row>
    <row r="94" spans="1:60" s="91" customFormat="1" ht="15" customHeight="1" x14ac:dyDescent="0.25">
      <c r="A94" s="93"/>
      <c r="B94" s="94"/>
      <c r="C94" s="20" t="s">
        <v>50</v>
      </c>
      <c r="D94" s="109"/>
      <c r="E94" s="95">
        <v>13933.51</v>
      </c>
      <c r="F94" s="96">
        <f>F93-E94</f>
        <v>10708140.4</v>
      </c>
      <c r="G94" s="49"/>
      <c r="H94" s="90"/>
      <c r="I94" s="90"/>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row>
    <row r="95" spans="1:60" s="91" customFormat="1" ht="15" customHeight="1" x14ac:dyDescent="0.25">
      <c r="A95" s="93"/>
      <c r="B95" s="94"/>
      <c r="C95" s="58" t="s">
        <v>51</v>
      </c>
      <c r="D95" s="109"/>
      <c r="E95" s="95">
        <v>20000</v>
      </c>
      <c r="F95" s="96">
        <f>F94-E95</f>
        <v>10688140.4</v>
      </c>
      <c r="G95" s="49"/>
      <c r="H95" s="90"/>
      <c r="I95" s="90"/>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row>
    <row r="96" spans="1:60" s="91" customFormat="1" ht="15" customHeight="1" x14ac:dyDescent="0.25">
      <c r="A96" s="111"/>
      <c r="B96" s="112"/>
      <c r="C96" s="113" t="s">
        <v>27</v>
      </c>
      <c r="D96" s="114"/>
      <c r="E96" s="115">
        <v>175</v>
      </c>
      <c r="F96" s="96">
        <f>F95-E96</f>
        <v>10687965.4</v>
      </c>
      <c r="G96" s="49"/>
      <c r="H96" s="90"/>
      <c r="I96" s="90"/>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row>
    <row r="97" spans="1:60" s="91" customFormat="1" ht="15" customHeight="1" x14ac:dyDescent="0.25">
      <c r="A97" s="111"/>
      <c r="B97" s="112"/>
      <c r="C97" s="113" t="s">
        <v>52</v>
      </c>
      <c r="D97" s="114"/>
      <c r="E97" s="115"/>
      <c r="F97" s="96">
        <f>F96</f>
        <v>10687965.4</v>
      </c>
      <c r="G97" s="49"/>
      <c r="H97" s="90"/>
      <c r="I97" s="90"/>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row>
    <row r="98" spans="1:60" s="91" customFormat="1" ht="15" customHeight="1" x14ac:dyDescent="0.25">
      <c r="A98" s="93"/>
      <c r="B98" s="94"/>
      <c r="C98" s="20" t="s">
        <v>53</v>
      </c>
      <c r="D98" s="109"/>
      <c r="E98" s="95"/>
      <c r="F98" s="96">
        <f>F97</f>
        <v>10687965.4</v>
      </c>
      <c r="G98" s="49"/>
      <c r="H98" s="90"/>
      <c r="I98" s="90"/>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row>
    <row r="99" spans="1:60" s="123" customFormat="1" ht="34.5" customHeight="1" x14ac:dyDescent="0.25">
      <c r="A99" s="93">
        <v>45628</v>
      </c>
      <c r="B99" s="116" t="s">
        <v>54</v>
      </c>
      <c r="C99" s="117" t="s">
        <v>55</v>
      </c>
      <c r="D99" s="118"/>
      <c r="E99" s="119">
        <v>118965.62</v>
      </c>
      <c r="F99" s="96">
        <f>F98-E99</f>
        <v>10568999.780000001</v>
      </c>
      <c r="G99" s="120"/>
      <c r="H99" s="121"/>
      <c r="I99" s="121" t="s">
        <v>56</v>
      </c>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c r="AJ99" s="122"/>
      <c r="AK99" s="122"/>
      <c r="AL99" s="122"/>
      <c r="AM99" s="122"/>
      <c r="AN99" s="122"/>
      <c r="AO99" s="122"/>
      <c r="AP99" s="122"/>
      <c r="AQ99" s="122"/>
      <c r="AR99" s="122"/>
      <c r="AS99" s="122"/>
      <c r="AT99" s="122"/>
      <c r="AU99" s="122"/>
      <c r="AV99" s="122"/>
      <c r="AW99" s="122"/>
      <c r="AX99" s="122"/>
      <c r="AY99" s="122"/>
      <c r="AZ99" s="122"/>
      <c r="BA99" s="122"/>
      <c r="BB99" s="122"/>
      <c r="BC99" s="122"/>
      <c r="BD99" s="122"/>
      <c r="BE99" s="122"/>
      <c r="BF99" s="122"/>
      <c r="BG99" s="122"/>
      <c r="BH99" s="122"/>
    </row>
    <row r="100" spans="1:60" s="123" customFormat="1" ht="30" customHeight="1" x14ac:dyDescent="0.25">
      <c r="A100" s="93">
        <v>45628</v>
      </c>
      <c r="B100" s="116" t="s">
        <v>57</v>
      </c>
      <c r="C100" s="117" t="s">
        <v>58</v>
      </c>
      <c r="D100" s="118"/>
      <c r="E100" s="119">
        <v>173284.54</v>
      </c>
      <c r="F100" s="96">
        <f>F99-E100</f>
        <v>10395715.240000002</v>
      </c>
      <c r="G100" s="120"/>
      <c r="H100" s="121"/>
      <c r="I100" s="121"/>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c r="AJ100" s="122"/>
      <c r="AK100" s="122"/>
      <c r="AL100" s="122"/>
      <c r="AM100" s="122"/>
      <c r="AN100" s="122"/>
      <c r="AO100" s="122"/>
      <c r="AP100" s="122"/>
      <c r="AQ100" s="122"/>
      <c r="AR100" s="122"/>
      <c r="AS100" s="122"/>
      <c r="AT100" s="122"/>
      <c r="AU100" s="122"/>
      <c r="AV100" s="122"/>
      <c r="AW100" s="122"/>
      <c r="AX100" s="122"/>
      <c r="AY100" s="122"/>
      <c r="AZ100" s="122"/>
      <c r="BA100" s="122"/>
      <c r="BB100" s="122"/>
      <c r="BC100" s="122"/>
      <c r="BD100" s="122"/>
      <c r="BE100" s="122"/>
      <c r="BF100" s="122"/>
      <c r="BG100" s="122"/>
      <c r="BH100" s="122"/>
    </row>
    <row r="101" spans="1:60" s="123" customFormat="1" ht="30" customHeight="1" x14ac:dyDescent="0.25">
      <c r="A101" s="93">
        <v>45628</v>
      </c>
      <c r="B101" s="116" t="s">
        <v>59</v>
      </c>
      <c r="C101" s="117" t="s">
        <v>60</v>
      </c>
      <c r="D101" s="118"/>
      <c r="E101" s="119">
        <v>117818.72</v>
      </c>
      <c r="F101" s="96">
        <f t="shared" ref="F101:F164" si="0">F100-E101</f>
        <v>10277896.520000001</v>
      </c>
      <c r="G101" s="120"/>
      <c r="H101" s="121"/>
      <c r="I101" s="121"/>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c r="AI101" s="122"/>
      <c r="AJ101" s="122"/>
      <c r="AK101" s="122"/>
      <c r="AL101" s="122"/>
      <c r="AM101" s="122"/>
      <c r="AN101" s="122"/>
      <c r="AO101" s="122"/>
      <c r="AP101" s="122"/>
      <c r="AQ101" s="122"/>
      <c r="AR101" s="122"/>
      <c r="AS101" s="122"/>
      <c r="AT101" s="122"/>
      <c r="AU101" s="122"/>
      <c r="AV101" s="122"/>
      <c r="AW101" s="122"/>
      <c r="AX101" s="122"/>
      <c r="AY101" s="122"/>
      <c r="AZ101" s="122"/>
      <c r="BA101" s="122"/>
      <c r="BB101" s="122"/>
      <c r="BC101" s="122"/>
      <c r="BD101" s="122"/>
      <c r="BE101" s="122"/>
      <c r="BF101" s="122"/>
      <c r="BG101" s="122"/>
      <c r="BH101" s="122"/>
    </row>
    <row r="102" spans="1:60" s="123" customFormat="1" ht="33.75" customHeight="1" x14ac:dyDescent="0.25">
      <c r="A102" s="93">
        <v>45628</v>
      </c>
      <c r="B102" s="116" t="s">
        <v>61</v>
      </c>
      <c r="C102" s="117" t="s">
        <v>62</v>
      </c>
      <c r="D102" s="118"/>
      <c r="E102" s="119">
        <v>59738.07</v>
      </c>
      <c r="F102" s="96">
        <f t="shared" si="0"/>
        <v>10218158.450000001</v>
      </c>
      <c r="G102" s="120"/>
      <c r="H102" s="121"/>
      <c r="I102" s="121"/>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c r="AJ102" s="122"/>
      <c r="AK102" s="122"/>
      <c r="AL102" s="122"/>
      <c r="AM102" s="122"/>
      <c r="AN102" s="122"/>
      <c r="AO102" s="122"/>
      <c r="AP102" s="122"/>
      <c r="AQ102" s="122"/>
      <c r="AR102" s="122"/>
      <c r="AS102" s="122"/>
      <c r="AT102" s="122"/>
      <c r="AU102" s="122"/>
      <c r="AV102" s="122"/>
      <c r="AW102" s="122"/>
      <c r="AX102" s="122"/>
      <c r="AY102" s="122"/>
      <c r="AZ102" s="122"/>
      <c r="BA102" s="122"/>
      <c r="BB102" s="122"/>
      <c r="BC102" s="122"/>
      <c r="BD102" s="122"/>
      <c r="BE102" s="122"/>
      <c r="BF102" s="122"/>
      <c r="BG102" s="122"/>
      <c r="BH102" s="122"/>
    </row>
    <row r="103" spans="1:60" s="123" customFormat="1" ht="33.75" customHeight="1" x14ac:dyDescent="0.25">
      <c r="A103" s="93">
        <v>45628</v>
      </c>
      <c r="B103" s="116" t="s">
        <v>63</v>
      </c>
      <c r="C103" s="117" t="s">
        <v>64</v>
      </c>
      <c r="D103" s="118"/>
      <c r="E103" s="119">
        <v>294102.46999999997</v>
      </c>
      <c r="F103" s="96">
        <f t="shared" si="0"/>
        <v>9924055.9800000004</v>
      </c>
      <c r="G103" s="120"/>
      <c r="H103" s="121"/>
      <c r="I103" s="121"/>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c r="AI103" s="122"/>
      <c r="AJ103" s="122"/>
      <c r="AK103" s="122"/>
      <c r="AL103" s="122"/>
      <c r="AM103" s="122"/>
      <c r="AN103" s="122"/>
      <c r="AO103" s="122"/>
      <c r="AP103" s="122"/>
      <c r="AQ103" s="122"/>
      <c r="AR103" s="122"/>
      <c r="AS103" s="122"/>
      <c r="AT103" s="122"/>
      <c r="AU103" s="122"/>
      <c r="AV103" s="122"/>
      <c r="AW103" s="122"/>
      <c r="AX103" s="122"/>
      <c r="AY103" s="122"/>
      <c r="AZ103" s="122"/>
      <c r="BA103" s="122"/>
      <c r="BB103" s="122"/>
      <c r="BC103" s="122"/>
      <c r="BD103" s="122"/>
      <c r="BE103" s="122"/>
      <c r="BF103" s="122"/>
      <c r="BG103" s="122"/>
      <c r="BH103" s="122"/>
    </row>
    <row r="104" spans="1:60" s="123" customFormat="1" ht="34.5" customHeight="1" x14ac:dyDescent="0.25">
      <c r="A104" s="93">
        <v>45629</v>
      </c>
      <c r="B104" s="116" t="s">
        <v>65</v>
      </c>
      <c r="C104" s="117" t="s">
        <v>66</v>
      </c>
      <c r="D104" s="118"/>
      <c r="E104" s="119">
        <v>29536.720000000001</v>
      </c>
      <c r="F104" s="96">
        <f t="shared" si="0"/>
        <v>9894519.2599999998</v>
      </c>
      <c r="G104" s="120"/>
      <c r="H104" s="121"/>
      <c r="I104" s="121"/>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c r="AI104" s="122"/>
      <c r="AJ104" s="122"/>
      <c r="AK104" s="122"/>
      <c r="AL104" s="122"/>
      <c r="AM104" s="122"/>
      <c r="AN104" s="122"/>
      <c r="AO104" s="122"/>
      <c r="AP104" s="122"/>
      <c r="AQ104" s="122"/>
      <c r="AR104" s="122"/>
      <c r="AS104" s="122"/>
      <c r="AT104" s="122"/>
      <c r="AU104" s="122"/>
      <c r="AV104" s="122"/>
      <c r="AW104" s="122"/>
      <c r="AX104" s="122"/>
      <c r="AY104" s="122"/>
      <c r="AZ104" s="122"/>
      <c r="BA104" s="122"/>
      <c r="BB104" s="122"/>
      <c r="BC104" s="122"/>
      <c r="BD104" s="122"/>
      <c r="BE104" s="122"/>
      <c r="BF104" s="122"/>
      <c r="BG104" s="122"/>
      <c r="BH104" s="122"/>
    </row>
    <row r="105" spans="1:60" s="123" customFormat="1" ht="33" customHeight="1" x14ac:dyDescent="0.25">
      <c r="A105" s="93">
        <v>45629</v>
      </c>
      <c r="B105" s="116" t="s">
        <v>67</v>
      </c>
      <c r="C105" s="117" t="s">
        <v>68</v>
      </c>
      <c r="D105" s="118"/>
      <c r="E105" s="119">
        <v>239064.95</v>
      </c>
      <c r="F105" s="96">
        <f t="shared" si="0"/>
        <v>9655454.3100000005</v>
      </c>
      <c r="G105" s="122"/>
      <c r="H105" s="121"/>
      <c r="I105" s="121"/>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22"/>
      <c r="AI105" s="122"/>
      <c r="AJ105" s="122"/>
      <c r="AK105" s="122"/>
      <c r="AL105" s="122"/>
      <c r="AM105" s="122"/>
      <c r="AN105" s="122"/>
      <c r="AO105" s="122"/>
      <c r="AP105" s="122"/>
      <c r="AQ105" s="122"/>
      <c r="AR105" s="122"/>
      <c r="AS105" s="122"/>
      <c r="AT105" s="122"/>
      <c r="AU105" s="122"/>
      <c r="AV105" s="122"/>
      <c r="AW105" s="122"/>
      <c r="AX105" s="122"/>
      <c r="AY105" s="122"/>
      <c r="AZ105" s="122"/>
      <c r="BA105" s="122"/>
      <c r="BB105" s="122"/>
      <c r="BC105" s="122"/>
      <c r="BD105" s="122"/>
      <c r="BE105" s="122"/>
      <c r="BF105" s="122"/>
      <c r="BG105" s="122"/>
      <c r="BH105" s="122"/>
    </row>
    <row r="106" spans="1:60" s="123" customFormat="1" ht="74.25" customHeight="1" x14ac:dyDescent="0.25">
      <c r="A106" s="93">
        <v>45630</v>
      </c>
      <c r="B106" s="116" t="s">
        <v>69</v>
      </c>
      <c r="C106" s="117" t="s">
        <v>70</v>
      </c>
      <c r="D106" s="118"/>
      <c r="E106" s="119">
        <v>54135</v>
      </c>
      <c r="F106" s="96">
        <f t="shared" si="0"/>
        <v>9601319.3100000005</v>
      </c>
      <c r="G106" s="122"/>
      <c r="H106" s="121"/>
      <c r="I106" s="121"/>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c r="AI106" s="122"/>
      <c r="AJ106" s="122"/>
      <c r="AK106" s="122"/>
      <c r="AL106" s="122"/>
      <c r="AM106" s="122"/>
      <c r="AN106" s="122"/>
      <c r="AO106" s="122"/>
      <c r="AP106" s="122"/>
      <c r="AQ106" s="122"/>
      <c r="AR106" s="122"/>
      <c r="AS106" s="122"/>
      <c r="AT106" s="122"/>
      <c r="AU106" s="122"/>
      <c r="AV106" s="122"/>
      <c r="AW106" s="122"/>
      <c r="AX106" s="122"/>
      <c r="AY106" s="122"/>
      <c r="AZ106" s="122"/>
      <c r="BA106" s="122"/>
      <c r="BB106" s="122"/>
      <c r="BC106" s="122"/>
      <c r="BD106" s="122"/>
      <c r="BE106" s="122"/>
      <c r="BF106" s="122"/>
      <c r="BG106" s="122"/>
      <c r="BH106" s="122"/>
    </row>
    <row r="107" spans="1:60" s="123" customFormat="1" ht="73.5" customHeight="1" x14ac:dyDescent="0.25">
      <c r="A107" s="93">
        <v>45630</v>
      </c>
      <c r="B107" s="116" t="s">
        <v>71</v>
      </c>
      <c r="C107" s="117" t="s">
        <v>70</v>
      </c>
      <c r="D107" s="118"/>
      <c r="E107" s="119">
        <v>54135</v>
      </c>
      <c r="F107" s="96">
        <f t="shared" si="0"/>
        <v>9547184.3100000005</v>
      </c>
      <c r="G107" s="122"/>
      <c r="H107" s="121"/>
      <c r="I107" s="121"/>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c r="AJ107" s="122"/>
      <c r="AK107" s="122"/>
      <c r="AL107" s="122"/>
      <c r="AM107" s="122"/>
      <c r="AN107" s="122"/>
      <c r="AO107" s="122"/>
      <c r="AP107" s="122"/>
      <c r="AQ107" s="122"/>
      <c r="AR107" s="122"/>
      <c r="AS107" s="122"/>
      <c r="AT107" s="122"/>
      <c r="AU107" s="122"/>
      <c r="AV107" s="122"/>
      <c r="AW107" s="122"/>
      <c r="AX107" s="122"/>
      <c r="AY107" s="122"/>
      <c r="AZ107" s="122"/>
      <c r="BA107" s="122"/>
      <c r="BB107" s="122"/>
      <c r="BC107" s="122"/>
      <c r="BD107" s="122"/>
      <c r="BE107" s="122"/>
      <c r="BF107" s="122"/>
      <c r="BG107" s="122"/>
      <c r="BH107" s="122"/>
    </row>
    <row r="108" spans="1:60" s="123" customFormat="1" ht="53.25" customHeight="1" x14ac:dyDescent="0.25">
      <c r="A108" s="93">
        <v>45630</v>
      </c>
      <c r="B108" s="116" t="s">
        <v>72</v>
      </c>
      <c r="C108" s="117" t="s">
        <v>73</v>
      </c>
      <c r="D108" s="118"/>
      <c r="E108" s="119">
        <v>54135</v>
      </c>
      <c r="F108" s="96">
        <f>F107-E108</f>
        <v>9493049.3100000005</v>
      </c>
      <c r="G108" s="122"/>
      <c r="H108" s="121"/>
      <c r="I108" s="121"/>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22"/>
      <c r="AI108" s="122"/>
      <c r="AJ108" s="122"/>
      <c r="AK108" s="122"/>
      <c r="AL108" s="122"/>
      <c r="AM108" s="122"/>
      <c r="AN108" s="122"/>
      <c r="AO108" s="122"/>
      <c r="AP108" s="122"/>
      <c r="AQ108" s="122"/>
      <c r="AR108" s="122"/>
      <c r="AS108" s="122"/>
      <c r="AT108" s="122"/>
      <c r="AU108" s="122"/>
      <c r="AV108" s="122"/>
      <c r="AW108" s="122"/>
      <c r="AX108" s="122"/>
      <c r="AY108" s="122"/>
      <c r="AZ108" s="122"/>
      <c r="BA108" s="122"/>
      <c r="BB108" s="122"/>
      <c r="BC108" s="122"/>
      <c r="BD108" s="122"/>
      <c r="BE108" s="122"/>
      <c r="BF108" s="122"/>
      <c r="BG108" s="122"/>
      <c r="BH108" s="122"/>
    </row>
    <row r="109" spans="1:60" s="123" customFormat="1" ht="54.75" customHeight="1" x14ac:dyDescent="0.25">
      <c r="A109" s="93">
        <v>45630</v>
      </c>
      <c r="B109" s="116" t="s">
        <v>74</v>
      </c>
      <c r="C109" s="117" t="s">
        <v>73</v>
      </c>
      <c r="D109" s="118"/>
      <c r="E109" s="119">
        <v>54135</v>
      </c>
      <c r="F109" s="96">
        <f t="shared" si="0"/>
        <v>9438914.3100000005</v>
      </c>
      <c r="G109" s="122"/>
      <c r="H109" s="121"/>
      <c r="I109" s="121"/>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c r="AI109" s="122"/>
      <c r="AJ109" s="122"/>
      <c r="AK109" s="122"/>
      <c r="AL109" s="122"/>
      <c r="AM109" s="122"/>
      <c r="AN109" s="122"/>
      <c r="AO109" s="122"/>
      <c r="AP109" s="122"/>
      <c r="AQ109" s="122"/>
      <c r="AR109" s="122"/>
      <c r="AS109" s="122"/>
      <c r="AT109" s="122"/>
      <c r="AU109" s="122"/>
      <c r="AV109" s="122"/>
      <c r="AW109" s="122"/>
      <c r="AX109" s="122"/>
      <c r="AY109" s="122"/>
      <c r="AZ109" s="122"/>
      <c r="BA109" s="122"/>
      <c r="BB109" s="122"/>
      <c r="BC109" s="122"/>
      <c r="BD109" s="122"/>
      <c r="BE109" s="122"/>
      <c r="BF109" s="122"/>
      <c r="BG109" s="122"/>
      <c r="BH109" s="122"/>
    </row>
    <row r="110" spans="1:60" s="123" customFormat="1" ht="52.5" customHeight="1" x14ac:dyDescent="0.25">
      <c r="A110" s="93">
        <v>45630</v>
      </c>
      <c r="B110" s="116" t="s">
        <v>75</v>
      </c>
      <c r="C110" s="117" t="s">
        <v>73</v>
      </c>
      <c r="D110" s="118"/>
      <c r="E110" s="119">
        <v>54135</v>
      </c>
      <c r="F110" s="96">
        <f t="shared" si="0"/>
        <v>9384779.3100000005</v>
      </c>
      <c r="G110" s="122"/>
      <c r="H110" s="121"/>
      <c r="I110" s="121"/>
      <c r="J110" s="122"/>
      <c r="K110" s="122" t="s">
        <v>76</v>
      </c>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AJ110" s="122"/>
      <c r="AK110" s="122"/>
      <c r="AL110" s="122"/>
      <c r="AM110" s="122"/>
      <c r="AN110" s="122"/>
      <c r="AO110" s="122"/>
      <c r="AP110" s="122"/>
      <c r="AQ110" s="122"/>
      <c r="AR110" s="122"/>
      <c r="AS110" s="122"/>
      <c r="AT110" s="122"/>
      <c r="AU110" s="122"/>
      <c r="AV110" s="122"/>
      <c r="AW110" s="122"/>
      <c r="AX110" s="122"/>
      <c r="AY110" s="122"/>
      <c r="AZ110" s="122"/>
      <c r="BA110" s="122"/>
      <c r="BB110" s="122"/>
      <c r="BC110" s="122"/>
      <c r="BD110" s="122"/>
      <c r="BE110" s="122"/>
      <c r="BF110" s="122"/>
      <c r="BG110" s="122"/>
      <c r="BH110" s="122"/>
    </row>
    <row r="111" spans="1:60" s="123" customFormat="1" ht="34.5" customHeight="1" x14ac:dyDescent="0.25">
      <c r="A111" s="93">
        <v>45632</v>
      </c>
      <c r="B111" s="116" t="s">
        <v>77</v>
      </c>
      <c r="C111" s="117" t="s">
        <v>78</v>
      </c>
      <c r="D111" s="118"/>
      <c r="E111" s="119">
        <v>278927.90000000002</v>
      </c>
      <c r="F111" s="96">
        <f t="shared" si="0"/>
        <v>9105851.4100000001</v>
      </c>
      <c r="G111" s="122"/>
      <c r="H111" s="121"/>
      <c r="I111" s="121"/>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22"/>
      <c r="AF111" s="122"/>
      <c r="AG111" s="122"/>
      <c r="AH111" s="122"/>
      <c r="AI111" s="122"/>
      <c r="AJ111" s="122"/>
      <c r="AK111" s="122"/>
      <c r="AL111" s="122"/>
      <c r="AM111" s="122"/>
      <c r="AN111" s="122"/>
      <c r="AO111" s="122"/>
      <c r="AP111" s="122"/>
      <c r="AQ111" s="122"/>
      <c r="AR111" s="122"/>
      <c r="AS111" s="122"/>
      <c r="AT111" s="122"/>
      <c r="AU111" s="122"/>
      <c r="AV111" s="122"/>
      <c r="AW111" s="122"/>
      <c r="AX111" s="122"/>
      <c r="AY111" s="122"/>
      <c r="AZ111" s="122"/>
      <c r="BA111" s="122"/>
      <c r="BB111" s="122"/>
      <c r="BC111" s="122"/>
      <c r="BD111" s="122"/>
      <c r="BE111" s="122"/>
      <c r="BF111" s="122"/>
      <c r="BG111" s="122"/>
      <c r="BH111" s="122"/>
    </row>
    <row r="112" spans="1:60" s="123" customFormat="1" ht="25.5" customHeight="1" x14ac:dyDescent="0.25">
      <c r="A112" s="93">
        <v>45632</v>
      </c>
      <c r="B112" s="116">
        <v>50674</v>
      </c>
      <c r="C112" s="117" t="s">
        <v>79</v>
      </c>
      <c r="D112" s="118"/>
      <c r="E112" s="119">
        <v>0</v>
      </c>
      <c r="F112" s="96">
        <f t="shared" si="0"/>
        <v>9105851.4100000001</v>
      </c>
      <c r="G112" s="122"/>
      <c r="H112" s="121"/>
      <c r="I112" s="121"/>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G112" s="122"/>
      <c r="AH112" s="122"/>
      <c r="AI112" s="122"/>
      <c r="AJ112" s="122"/>
      <c r="AK112" s="122"/>
      <c r="AL112" s="122"/>
      <c r="AM112" s="122"/>
      <c r="AN112" s="122"/>
      <c r="AO112" s="122"/>
      <c r="AP112" s="122"/>
      <c r="AQ112" s="122"/>
      <c r="AR112" s="122"/>
      <c r="AS112" s="122"/>
      <c r="AT112" s="122"/>
      <c r="AU112" s="122"/>
      <c r="AV112" s="122"/>
      <c r="AW112" s="122"/>
      <c r="AX112" s="122"/>
      <c r="AY112" s="122"/>
      <c r="AZ112" s="122"/>
      <c r="BA112" s="122"/>
      <c r="BB112" s="122"/>
      <c r="BC112" s="122"/>
      <c r="BD112" s="122"/>
      <c r="BE112" s="122"/>
      <c r="BF112" s="122"/>
      <c r="BG112" s="122"/>
      <c r="BH112" s="122"/>
    </row>
    <row r="113" spans="1:60" s="123" customFormat="1" ht="25.5" customHeight="1" x14ac:dyDescent="0.25">
      <c r="A113" s="93">
        <v>45632</v>
      </c>
      <c r="B113" s="116">
        <v>50675</v>
      </c>
      <c r="C113" s="117" t="s">
        <v>79</v>
      </c>
      <c r="D113" s="118"/>
      <c r="E113" s="119">
        <v>0</v>
      </c>
      <c r="F113" s="96">
        <f t="shared" si="0"/>
        <v>9105851.4100000001</v>
      </c>
      <c r="G113" s="122"/>
      <c r="H113" s="121"/>
      <c r="I113" s="121"/>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c r="AJ113" s="122"/>
      <c r="AK113" s="122"/>
      <c r="AL113" s="122"/>
      <c r="AM113" s="122"/>
      <c r="AN113" s="122"/>
      <c r="AO113" s="122"/>
      <c r="AP113" s="122"/>
      <c r="AQ113" s="122"/>
      <c r="AR113" s="122"/>
      <c r="AS113" s="122"/>
      <c r="AT113" s="122"/>
      <c r="AU113" s="122"/>
      <c r="AV113" s="122"/>
      <c r="AW113" s="122"/>
      <c r="AX113" s="122"/>
      <c r="AY113" s="122"/>
      <c r="AZ113" s="122"/>
      <c r="BA113" s="122"/>
      <c r="BB113" s="122"/>
      <c r="BC113" s="122"/>
      <c r="BD113" s="122"/>
      <c r="BE113" s="122"/>
      <c r="BF113" s="122"/>
      <c r="BG113" s="122"/>
      <c r="BH113" s="122"/>
    </row>
    <row r="114" spans="1:60" s="123" customFormat="1" ht="30.75" customHeight="1" x14ac:dyDescent="0.25">
      <c r="A114" s="93">
        <v>45632</v>
      </c>
      <c r="B114" s="116">
        <v>50676</v>
      </c>
      <c r="C114" s="117" t="s">
        <v>80</v>
      </c>
      <c r="D114" s="118"/>
      <c r="E114" s="119">
        <v>539001.38</v>
      </c>
      <c r="F114" s="96">
        <f t="shared" si="0"/>
        <v>8566850.0299999993</v>
      </c>
      <c r="G114" s="122"/>
      <c r="H114" s="121"/>
      <c r="I114" s="121"/>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K114" s="122"/>
      <c r="AL114" s="122"/>
      <c r="AM114" s="122"/>
      <c r="AN114" s="122"/>
      <c r="AO114" s="122"/>
      <c r="AP114" s="122"/>
      <c r="AQ114" s="122"/>
      <c r="AR114" s="122"/>
      <c r="AS114" s="122"/>
      <c r="AT114" s="122"/>
      <c r="AU114" s="122"/>
      <c r="AV114" s="122"/>
      <c r="AW114" s="122"/>
      <c r="AX114" s="122"/>
      <c r="AY114" s="122"/>
      <c r="AZ114" s="122"/>
      <c r="BA114" s="122"/>
      <c r="BB114" s="122"/>
      <c r="BC114" s="122"/>
      <c r="BD114" s="122"/>
      <c r="BE114" s="122"/>
      <c r="BF114" s="122"/>
      <c r="BG114" s="122"/>
      <c r="BH114" s="122"/>
    </row>
    <row r="115" spans="1:60" s="123" customFormat="1" ht="30.75" customHeight="1" x14ac:dyDescent="0.25">
      <c r="A115" s="93">
        <v>45632</v>
      </c>
      <c r="B115" s="116">
        <v>50677</v>
      </c>
      <c r="C115" s="117" t="s">
        <v>81</v>
      </c>
      <c r="D115" s="118"/>
      <c r="E115" s="119">
        <v>8855</v>
      </c>
      <c r="F115" s="96">
        <f t="shared" si="0"/>
        <v>8557995.0299999993</v>
      </c>
      <c r="G115" s="122"/>
      <c r="H115" s="121"/>
      <c r="I115" s="121"/>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c r="AH115" s="122"/>
      <c r="AI115" s="122"/>
      <c r="AJ115" s="122"/>
      <c r="AK115" s="122"/>
      <c r="AL115" s="122"/>
      <c r="AM115" s="122"/>
      <c r="AN115" s="122"/>
      <c r="AO115" s="122"/>
      <c r="AP115" s="122"/>
      <c r="AQ115" s="122"/>
      <c r="AR115" s="122"/>
      <c r="AS115" s="122"/>
      <c r="AT115" s="122"/>
      <c r="AU115" s="122"/>
      <c r="AV115" s="122"/>
      <c r="AW115" s="122"/>
      <c r="AX115" s="122"/>
      <c r="AY115" s="122"/>
      <c r="AZ115" s="122"/>
      <c r="BA115" s="122"/>
      <c r="BB115" s="122"/>
      <c r="BC115" s="122"/>
      <c r="BD115" s="122"/>
      <c r="BE115" s="122"/>
      <c r="BF115" s="122"/>
      <c r="BG115" s="122"/>
      <c r="BH115" s="122"/>
    </row>
    <row r="116" spans="1:60" s="123" customFormat="1" ht="28.5" customHeight="1" x14ac:dyDescent="0.25">
      <c r="A116" s="93">
        <v>45632</v>
      </c>
      <c r="B116" s="116">
        <v>50678</v>
      </c>
      <c r="C116" s="117" t="s">
        <v>79</v>
      </c>
      <c r="D116" s="118"/>
      <c r="E116" s="119">
        <v>0</v>
      </c>
      <c r="F116" s="96">
        <f t="shared" si="0"/>
        <v>8557995.0299999993</v>
      </c>
      <c r="G116" s="122"/>
      <c r="H116" s="121"/>
      <c r="I116" s="121"/>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c r="AH116" s="122"/>
      <c r="AI116" s="122"/>
      <c r="AJ116" s="122"/>
      <c r="AK116" s="122"/>
      <c r="AL116" s="122"/>
      <c r="AM116" s="122"/>
      <c r="AN116" s="122"/>
      <c r="AO116" s="122"/>
      <c r="AP116" s="122"/>
      <c r="AQ116" s="122"/>
      <c r="AR116" s="122"/>
      <c r="AS116" s="122"/>
      <c r="AT116" s="122"/>
      <c r="AU116" s="122"/>
      <c r="AV116" s="122"/>
      <c r="AW116" s="122"/>
      <c r="AX116" s="122"/>
      <c r="AY116" s="122"/>
      <c r="AZ116" s="122"/>
      <c r="BA116" s="122"/>
      <c r="BB116" s="122"/>
      <c r="BC116" s="122"/>
      <c r="BD116" s="122"/>
      <c r="BE116" s="122"/>
      <c r="BF116" s="122"/>
      <c r="BG116" s="122"/>
      <c r="BH116" s="122"/>
    </row>
    <row r="117" spans="1:60" s="123" customFormat="1" ht="31.5" customHeight="1" x14ac:dyDescent="0.25">
      <c r="A117" s="93">
        <v>45632</v>
      </c>
      <c r="B117" s="116">
        <v>50679</v>
      </c>
      <c r="C117" s="117" t="s">
        <v>82</v>
      </c>
      <c r="D117" s="118"/>
      <c r="E117" s="119">
        <v>17860.91</v>
      </c>
      <c r="F117" s="96">
        <f t="shared" si="0"/>
        <v>8540134.1199999992</v>
      </c>
      <c r="G117" s="122"/>
      <c r="H117" s="121"/>
      <c r="I117" s="121"/>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122"/>
      <c r="AF117" s="122"/>
      <c r="AG117" s="122"/>
      <c r="AH117" s="122"/>
      <c r="AI117" s="122"/>
      <c r="AJ117" s="122"/>
      <c r="AK117" s="122"/>
      <c r="AL117" s="122"/>
      <c r="AM117" s="122"/>
      <c r="AN117" s="122"/>
      <c r="AO117" s="122"/>
      <c r="AP117" s="122"/>
      <c r="AQ117" s="122"/>
      <c r="AR117" s="122"/>
      <c r="AS117" s="122"/>
      <c r="AT117" s="122"/>
      <c r="AU117" s="122"/>
      <c r="AV117" s="122"/>
      <c r="AW117" s="122"/>
      <c r="AX117" s="122"/>
      <c r="AY117" s="122"/>
      <c r="AZ117" s="122"/>
      <c r="BA117" s="122"/>
      <c r="BB117" s="122"/>
      <c r="BC117" s="122"/>
      <c r="BD117" s="122"/>
      <c r="BE117" s="122"/>
      <c r="BF117" s="122"/>
      <c r="BG117" s="122"/>
      <c r="BH117" s="122"/>
    </row>
    <row r="118" spans="1:60" s="123" customFormat="1" ht="28.5" customHeight="1" x14ac:dyDescent="0.25">
      <c r="A118" s="93">
        <v>45632</v>
      </c>
      <c r="B118" s="116">
        <v>50680</v>
      </c>
      <c r="C118" s="117" t="s">
        <v>83</v>
      </c>
      <c r="D118" s="118"/>
      <c r="E118" s="119">
        <v>2858</v>
      </c>
      <c r="F118" s="96">
        <f t="shared" si="0"/>
        <v>8537276.1199999992</v>
      </c>
      <c r="G118" s="122"/>
      <c r="H118" s="121"/>
      <c r="I118" s="121"/>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c r="AI118" s="122"/>
      <c r="AJ118" s="122"/>
      <c r="AK118" s="122"/>
      <c r="AL118" s="122"/>
      <c r="AM118" s="122"/>
      <c r="AN118" s="122"/>
      <c r="AO118" s="122"/>
      <c r="AP118" s="122"/>
      <c r="AQ118" s="122"/>
      <c r="AR118" s="122"/>
      <c r="AS118" s="122"/>
      <c r="AT118" s="122"/>
      <c r="AU118" s="122"/>
      <c r="AV118" s="122"/>
      <c r="AW118" s="122"/>
      <c r="AX118" s="122"/>
      <c r="AY118" s="122"/>
      <c r="AZ118" s="122"/>
      <c r="BA118" s="122"/>
      <c r="BB118" s="122"/>
      <c r="BC118" s="122"/>
      <c r="BD118" s="122"/>
      <c r="BE118" s="122"/>
      <c r="BF118" s="122"/>
      <c r="BG118" s="122"/>
      <c r="BH118" s="122"/>
    </row>
    <row r="119" spans="1:60" s="123" customFormat="1" ht="40.5" customHeight="1" x14ac:dyDescent="0.25">
      <c r="A119" s="93">
        <v>45632</v>
      </c>
      <c r="B119" s="116" t="s">
        <v>84</v>
      </c>
      <c r="C119" s="117" t="s">
        <v>85</v>
      </c>
      <c r="D119" s="118"/>
      <c r="E119" s="119">
        <v>1800</v>
      </c>
      <c r="F119" s="96">
        <f t="shared" si="0"/>
        <v>8535476.1199999992</v>
      </c>
      <c r="G119" s="122"/>
      <c r="H119" s="121"/>
      <c r="I119" s="121"/>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2"/>
      <c r="AK119" s="122"/>
      <c r="AL119" s="122"/>
      <c r="AM119" s="122"/>
      <c r="AN119" s="122"/>
      <c r="AO119" s="122"/>
      <c r="AP119" s="122"/>
      <c r="AQ119" s="122"/>
      <c r="AR119" s="122"/>
      <c r="AS119" s="122"/>
      <c r="AT119" s="122"/>
      <c r="AU119" s="122"/>
      <c r="AV119" s="122"/>
      <c r="AW119" s="122"/>
      <c r="AX119" s="122"/>
      <c r="AY119" s="122"/>
      <c r="AZ119" s="122"/>
      <c r="BA119" s="122"/>
      <c r="BB119" s="122"/>
      <c r="BC119" s="122"/>
      <c r="BD119" s="122"/>
      <c r="BE119" s="122"/>
      <c r="BF119" s="122"/>
      <c r="BG119" s="122"/>
      <c r="BH119" s="122"/>
    </row>
    <row r="120" spans="1:60" s="123" customFormat="1" ht="28.5" customHeight="1" x14ac:dyDescent="0.25">
      <c r="A120" s="93">
        <v>45632</v>
      </c>
      <c r="B120" s="116" t="s">
        <v>86</v>
      </c>
      <c r="C120" s="117" t="s">
        <v>87</v>
      </c>
      <c r="D120" s="118"/>
      <c r="E120" s="119">
        <v>2980.99</v>
      </c>
      <c r="F120" s="96">
        <f t="shared" si="0"/>
        <v>8532495.129999999</v>
      </c>
      <c r="G120" s="122"/>
      <c r="H120" s="121"/>
      <c r="I120" s="121"/>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c r="AI120" s="122"/>
      <c r="AJ120" s="122"/>
      <c r="AK120" s="122"/>
      <c r="AL120" s="122"/>
      <c r="AM120" s="122"/>
      <c r="AN120" s="122"/>
      <c r="AO120" s="122"/>
      <c r="AP120" s="122"/>
      <c r="AQ120" s="122"/>
      <c r="AR120" s="122"/>
      <c r="AS120" s="122"/>
      <c r="AT120" s="122"/>
      <c r="AU120" s="122"/>
      <c r="AV120" s="122"/>
      <c r="AW120" s="122"/>
      <c r="AX120" s="122"/>
      <c r="AY120" s="122"/>
      <c r="AZ120" s="122"/>
      <c r="BA120" s="122"/>
      <c r="BB120" s="122"/>
      <c r="BC120" s="122"/>
      <c r="BD120" s="122"/>
      <c r="BE120" s="122"/>
      <c r="BF120" s="122"/>
      <c r="BG120" s="122"/>
      <c r="BH120" s="122"/>
    </row>
    <row r="121" spans="1:60" s="123" customFormat="1" ht="29.25" customHeight="1" x14ac:dyDescent="0.25">
      <c r="A121" s="93">
        <v>45632</v>
      </c>
      <c r="B121" s="116">
        <v>50683</v>
      </c>
      <c r="C121" s="117" t="s">
        <v>79</v>
      </c>
      <c r="D121" s="118"/>
      <c r="E121" s="119">
        <v>0</v>
      </c>
      <c r="F121" s="96">
        <f t="shared" si="0"/>
        <v>8532495.129999999</v>
      </c>
      <c r="G121" s="122"/>
      <c r="H121" s="121"/>
      <c r="I121" s="121"/>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c r="AH121" s="122"/>
      <c r="AI121" s="122"/>
      <c r="AJ121" s="122"/>
      <c r="AK121" s="122"/>
      <c r="AL121" s="122"/>
      <c r="AM121" s="122"/>
      <c r="AN121" s="122"/>
      <c r="AO121" s="122"/>
      <c r="AP121" s="122"/>
      <c r="AQ121" s="122"/>
      <c r="AR121" s="122"/>
      <c r="AS121" s="122"/>
      <c r="AT121" s="122"/>
      <c r="AU121" s="122"/>
      <c r="AV121" s="122"/>
      <c r="AW121" s="122"/>
      <c r="AX121" s="122"/>
      <c r="AY121" s="122"/>
      <c r="AZ121" s="122"/>
      <c r="BA121" s="122"/>
      <c r="BB121" s="122"/>
      <c r="BC121" s="122"/>
      <c r="BD121" s="122"/>
      <c r="BE121" s="122"/>
      <c r="BF121" s="122"/>
      <c r="BG121" s="122"/>
      <c r="BH121" s="122"/>
    </row>
    <row r="122" spans="1:60" s="123" customFormat="1" ht="37.5" customHeight="1" x14ac:dyDescent="0.25">
      <c r="A122" s="93">
        <v>45632</v>
      </c>
      <c r="B122" s="116" t="s">
        <v>88</v>
      </c>
      <c r="C122" s="117" t="s">
        <v>89</v>
      </c>
      <c r="D122" s="118"/>
      <c r="E122" s="119">
        <v>9000</v>
      </c>
      <c r="F122" s="96">
        <f t="shared" si="0"/>
        <v>8523495.129999999</v>
      </c>
      <c r="G122" s="122"/>
      <c r="H122" s="121"/>
      <c r="I122" s="121"/>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c r="AI122" s="122"/>
      <c r="AJ122" s="122"/>
      <c r="AK122" s="122"/>
      <c r="AL122" s="122"/>
      <c r="AM122" s="122"/>
      <c r="AN122" s="122"/>
      <c r="AO122" s="122"/>
      <c r="AP122" s="122"/>
      <c r="AQ122" s="122"/>
      <c r="AR122" s="122"/>
      <c r="AS122" s="122"/>
      <c r="AT122" s="122"/>
      <c r="AU122" s="122"/>
      <c r="AV122" s="122"/>
      <c r="AW122" s="122"/>
      <c r="AX122" s="122"/>
      <c r="AY122" s="122"/>
      <c r="AZ122" s="122"/>
      <c r="BA122" s="122"/>
      <c r="BB122" s="122"/>
      <c r="BC122" s="122"/>
      <c r="BD122" s="122"/>
      <c r="BE122" s="122"/>
      <c r="BF122" s="122"/>
      <c r="BG122" s="122"/>
      <c r="BH122" s="122"/>
    </row>
    <row r="123" spans="1:60" s="123" customFormat="1" ht="39" customHeight="1" x14ac:dyDescent="0.25">
      <c r="A123" s="93">
        <v>45632</v>
      </c>
      <c r="B123" s="116" t="s">
        <v>90</v>
      </c>
      <c r="C123" s="117" t="s">
        <v>91</v>
      </c>
      <c r="D123" s="118"/>
      <c r="E123" s="119">
        <v>4500</v>
      </c>
      <c r="F123" s="96">
        <f t="shared" si="0"/>
        <v>8518995.129999999</v>
      </c>
      <c r="G123" s="122"/>
      <c r="H123" s="121"/>
      <c r="I123" s="121"/>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122"/>
      <c r="AI123" s="122"/>
      <c r="AJ123" s="122"/>
      <c r="AK123" s="122"/>
      <c r="AL123" s="122"/>
      <c r="AM123" s="122"/>
      <c r="AN123" s="122"/>
      <c r="AO123" s="122"/>
      <c r="AP123" s="122"/>
      <c r="AQ123" s="122"/>
      <c r="AR123" s="122"/>
      <c r="AS123" s="122"/>
      <c r="AT123" s="122"/>
      <c r="AU123" s="122"/>
      <c r="AV123" s="122"/>
      <c r="AW123" s="122"/>
      <c r="AX123" s="122"/>
      <c r="AY123" s="122"/>
      <c r="AZ123" s="122"/>
      <c r="BA123" s="122"/>
      <c r="BB123" s="122"/>
      <c r="BC123" s="122"/>
      <c r="BD123" s="122"/>
      <c r="BE123" s="122"/>
      <c r="BF123" s="122"/>
      <c r="BG123" s="122"/>
      <c r="BH123" s="122"/>
    </row>
    <row r="124" spans="1:60" s="123" customFormat="1" ht="38.25" customHeight="1" x14ac:dyDescent="0.25">
      <c r="A124" s="93">
        <v>45632</v>
      </c>
      <c r="B124" s="116" t="s">
        <v>92</v>
      </c>
      <c r="C124" s="117" t="s">
        <v>93</v>
      </c>
      <c r="D124" s="118"/>
      <c r="E124" s="119">
        <v>19999.96</v>
      </c>
      <c r="F124" s="96">
        <f t="shared" si="0"/>
        <v>8498995.1699999981</v>
      </c>
      <c r="G124" s="122"/>
      <c r="H124" s="121"/>
      <c r="I124" s="121"/>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c r="AH124" s="122"/>
      <c r="AI124" s="122"/>
      <c r="AJ124" s="122"/>
      <c r="AK124" s="122"/>
      <c r="AL124" s="122"/>
      <c r="AM124" s="122"/>
      <c r="AN124" s="122"/>
      <c r="AO124" s="122"/>
      <c r="AP124" s="122"/>
      <c r="AQ124" s="122"/>
      <c r="AR124" s="122"/>
      <c r="AS124" s="122"/>
      <c r="AT124" s="122"/>
      <c r="AU124" s="122"/>
      <c r="AV124" s="122"/>
      <c r="AW124" s="122"/>
      <c r="AX124" s="122"/>
      <c r="AY124" s="122"/>
      <c r="AZ124" s="122"/>
      <c r="BA124" s="122"/>
      <c r="BB124" s="122"/>
      <c r="BC124" s="122"/>
      <c r="BD124" s="122"/>
      <c r="BE124" s="122"/>
      <c r="BF124" s="122"/>
      <c r="BG124" s="122"/>
      <c r="BH124" s="122"/>
    </row>
    <row r="125" spans="1:60" s="123" customFormat="1" ht="41.25" customHeight="1" x14ac:dyDescent="0.25">
      <c r="A125" s="93">
        <v>45632</v>
      </c>
      <c r="B125" s="116" t="s">
        <v>94</v>
      </c>
      <c r="C125" s="117" t="s">
        <v>95</v>
      </c>
      <c r="D125" s="118"/>
      <c r="E125" s="119">
        <v>19999.96</v>
      </c>
      <c r="F125" s="96">
        <f t="shared" si="0"/>
        <v>8478995.2099999972</v>
      </c>
      <c r="G125" s="122"/>
      <c r="H125" s="121"/>
      <c r="I125" s="121"/>
      <c r="J125" s="122"/>
      <c r="K125" s="122"/>
      <c r="L125" s="122"/>
      <c r="M125" s="122"/>
      <c r="N125" s="122"/>
      <c r="O125" s="122"/>
      <c r="P125" s="122"/>
      <c r="Q125" s="122"/>
      <c r="R125" s="122"/>
      <c r="S125" s="122"/>
      <c r="T125" s="122"/>
      <c r="U125" s="122"/>
      <c r="V125" s="122"/>
      <c r="W125" s="122"/>
      <c r="X125" s="122"/>
      <c r="Y125" s="122"/>
      <c r="Z125" s="122"/>
      <c r="AA125" s="122"/>
      <c r="AB125" s="122"/>
      <c r="AC125" s="122"/>
      <c r="AD125" s="122"/>
      <c r="AE125" s="122"/>
      <c r="AF125" s="122"/>
      <c r="AG125" s="122"/>
      <c r="AH125" s="122"/>
      <c r="AI125" s="122"/>
      <c r="AJ125" s="122"/>
      <c r="AK125" s="122"/>
      <c r="AL125" s="122"/>
      <c r="AM125" s="122"/>
      <c r="AN125" s="122"/>
      <c r="AO125" s="122"/>
      <c r="AP125" s="122"/>
      <c r="AQ125" s="122"/>
      <c r="AR125" s="122"/>
      <c r="AS125" s="122"/>
      <c r="AT125" s="122"/>
      <c r="AU125" s="122"/>
      <c r="AV125" s="122"/>
      <c r="AW125" s="122"/>
      <c r="AX125" s="122"/>
      <c r="AY125" s="122"/>
      <c r="AZ125" s="122"/>
      <c r="BA125" s="122"/>
      <c r="BB125" s="122"/>
      <c r="BC125" s="122"/>
      <c r="BD125" s="122"/>
      <c r="BE125" s="122"/>
      <c r="BF125" s="122"/>
      <c r="BG125" s="122"/>
      <c r="BH125" s="122"/>
    </row>
    <row r="126" spans="1:60" s="123" customFormat="1" ht="39.75" customHeight="1" x14ac:dyDescent="0.25">
      <c r="A126" s="93">
        <v>45632</v>
      </c>
      <c r="B126" s="116" t="s">
        <v>96</v>
      </c>
      <c r="C126" s="117" t="s">
        <v>97</v>
      </c>
      <c r="D126" s="118"/>
      <c r="E126" s="119">
        <v>10000.799999999999</v>
      </c>
      <c r="F126" s="96">
        <f t="shared" si="0"/>
        <v>8468994.4099999964</v>
      </c>
      <c r="G126" s="122"/>
      <c r="H126" s="121"/>
      <c r="I126" s="121"/>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c r="AF126" s="122"/>
      <c r="AG126" s="122"/>
      <c r="AH126" s="122"/>
      <c r="AI126" s="122"/>
      <c r="AJ126" s="122"/>
      <c r="AK126" s="122"/>
      <c r="AL126" s="122"/>
      <c r="AM126" s="122"/>
      <c r="AN126" s="122"/>
      <c r="AO126" s="122"/>
      <c r="AP126" s="122"/>
      <c r="AQ126" s="122"/>
      <c r="AR126" s="122"/>
      <c r="AS126" s="122"/>
      <c r="AT126" s="122"/>
      <c r="AU126" s="122"/>
      <c r="AV126" s="122"/>
      <c r="AW126" s="122"/>
      <c r="AX126" s="122"/>
      <c r="AY126" s="122"/>
      <c r="AZ126" s="122"/>
      <c r="BA126" s="122"/>
      <c r="BB126" s="122"/>
      <c r="BC126" s="122"/>
      <c r="BD126" s="122"/>
      <c r="BE126" s="122"/>
      <c r="BF126" s="122"/>
      <c r="BG126" s="122"/>
      <c r="BH126" s="122"/>
    </row>
    <row r="127" spans="1:60" s="123" customFormat="1" ht="50.25" customHeight="1" x14ac:dyDescent="0.25">
      <c r="A127" s="93">
        <v>45632</v>
      </c>
      <c r="B127" s="116" t="s">
        <v>98</v>
      </c>
      <c r="C127" s="117" t="s">
        <v>99</v>
      </c>
      <c r="D127" s="118"/>
      <c r="E127" s="119">
        <v>15840</v>
      </c>
      <c r="F127" s="96">
        <f t="shared" si="0"/>
        <v>8453154.4099999964</v>
      </c>
      <c r="G127" s="122"/>
      <c r="H127" s="121"/>
      <c r="I127" s="121"/>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122"/>
      <c r="AG127" s="122"/>
      <c r="AH127" s="122"/>
      <c r="AI127" s="122"/>
      <c r="AJ127" s="122"/>
      <c r="AK127" s="122"/>
      <c r="AL127" s="122"/>
      <c r="AM127" s="122"/>
      <c r="AN127" s="122"/>
      <c r="AO127" s="122"/>
      <c r="AP127" s="122"/>
      <c r="AQ127" s="122"/>
      <c r="AR127" s="122"/>
      <c r="AS127" s="122"/>
      <c r="AT127" s="122"/>
      <c r="AU127" s="122"/>
      <c r="AV127" s="122"/>
      <c r="AW127" s="122"/>
      <c r="AX127" s="122"/>
      <c r="AY127" s="122"/>
      <c r="AZ127" s="122"/>
      <c r="BA127" s="122"/>
      <c r="BB127" s="122"/>
      <c r="BC127" s="122"/>
      <c r="BD127" s="122"/>
      <c r="BE127" s="122"/>
      <c r="BF127" s="122"/>
      <c r="BG127" s="122"/>
      <c r="BH127" s="122"/>
    </row>
    <row r="128" spans="1:60" s="123" customFormat="1" ht="50.25" customHeight="1" x14ac:dyDescent="0.25">
      <c r="A128" s="93">
        <v>45632</v>
      </c>
      <c r="B128" s="116" t="s">
        <v>100</v>
      </c>
      <c r="C128" s="117" t="s">
        <v>101</v>
      </c>
      <c r="D128" s="118"/>
      <c r="E128" s="119">
        <v>18000</v>
      </c>
      <c r="F128" s="96">
        <f t="shared" si="0"/>
        <v>8435154.4099999964</v>
      </c>
      <c r="G128" s="122"/>
      <c r="H128" s="121"/>
      <c r="I128" s="121"/>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E128" s="122"/>
      <c r="AF128" s="122"/>
      <c r="AG128" s="122"/>
      <c r="AH128" s="122"/>
      <c r="AI128" s="122"/>
      <c r="AJ128" s="122"/>
      <c r="AK128" s="122"/>
      <c r="AL128" s="122"/>
      <c r="AM128" s="122"/>
      <c r="AN128" s="122"/>
      <c r="AO128" s="122"/>
      <c r="AP128" s="122"/>
      <c r="AQ128" s="122"/>
      <c r="AR128" s="122"/>
      <c r="AS128" s="122"/>
      <c r="AT128" s="122"/>
      <c r="AU128" s="122"/>
      <c r="AV128" s="122"/>
      <c r="AW128" s="122"/>
      <c r="AX128" s="122"/>
      <c r="AY128" s="122"/>
      <c r="AZ128" s="122"/>
      <c r="BA128" s="122"/>
      <c r="BB128" s="122"/>
      <c r="BC128" s="122"/>
      <c r="BD128" s="122"/>
      <c r="BE128" s="122"/>
      <c r="BF128" s="122"/>
      <c r="BG128" s="122"/>
      <c r="BH128" s="122"/>
    </row>
    <row r="129" spans="1:60" s="123" customFormat="1" ht="42.75" customHeight="1" x14ac:dyDescent="0.25">
      <c r="A129" s="93">
        <v>45632</v>
      </c>
      <c r="B129" s="116" t="s">
        <v>102</v>
      </c>
      <c r="C129" s="117" t="s">
        <v>103</v>
      </c>
      <c r="D129" s="118"/>
      <c r="E129" s="119">
        <v>477732.65</v>
      </c>
      <c r="F129" s="96">
        <f t="shared" si="0"/>
        <v>7957421.7599999961</v>
      </c>
      <c r="G129" s="122"/>
      <c r="H129" s="121"/>
      <c r="I129" s="121"/>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122"/>
      <c r="AJ129" s="122"/>
      <c r="AK129" s="122"/>
      <c r="AL129" s="122"/>
      <c r="AM129" s="122"/>
      <c r="AN129" s="122"/>
      <c r="AO129" s="122"/>
      <c r="AP129" s="122"/>
      <c r="AQ129" s="122"/>
      <c r="AR129" s="122"/>
      <c r="AS129" s="122"/>
      <c r="AT129" s="122"/>
      <c r="AU129" s="122"/>
      <c r="AV129" s="122"/>
      <c r="AW129" s="122"/>
      <c r="AX129" s="122"/>
      <c r="AY129" s="122"/>
      <c r="AZ129" s="122"/>
      <c r="BA129" s="122"/>
      <c r="BB129" s="122"/>
      <c r="BC129" s="122"/>
      <c r="BD129" s="122"/>
      <c r="BE129" s="122"/>
      <c r="BF129" s="122"/>
      <c r="BG129" s="122"/>
      <c r="BH129" s="122"/>
    </row>
    <row r="130" spans="1:60" s="123" customFormat="1" ht="39" customHeight="1" x14ac:dyDescent="0.25">
      <c r="A130" s="93">
        <v>45632</v>
      </c>
      <c r="B130" s="116" t="s">
        <v>104</v>
      </c>
      <c r="C130" s="117" t="s">
        <v>105</v>
      </c>
      <c r="D130" s="118"/>
      <c r="E130" s="119">
        <v>119694.47</v>
      </c>
      <c r="F130" s="96">
        <f t="shared" si="0"/>
        <v>7837727.2899999963</v>
      </c>
      <c r="G130" s="122"/>
      <c r="H130" s="121"/>
      <c r="I130" s="121"/>
      <c r="J130" s="122"/>
      <c r="K130" s="122"/>
      <c r="L130" s="122"/>
      <c r="M130" s="122"/>
      <c r="N130" s="122"/>
      <c r="O130" s="122"/>
      <c r="P130" s="122"/>
      <c r="Q130" s="122"/>
      <c r="R130" s="122"/>
      <c r="S130" s="122"/>
      <c r="T130" s="122"/>
      <c r="U130" s="122"/>
      <c r="V130" s="122"/>
      <c r="W130" s="122"/>
      <c r="X130" s="122"/>
      <c r="Y130" s="122"/>
      <c r="Z130" s="122"/>
      <c r="AA130" s="122"/>
      <c r="AB130" s="122"/>
      <c r="AC130" s="122"/>
      <c r="AD130" s="122"/>
      <c r="AE130" s="122"/>
      <c r="AF130" s="122"/>
      <c r="AG130" s="122"/>
      <c r="AH130" s="122"/>
      <c r="AI130" s="122"/>
      <c r="AJ130" s="122"/>
      <c r="AK130" s="122"/>
      <c r="AL130" s="122"/>
      <c r="AM130" s="122"/>
      <c r="AN130" s="122"/>
      <c r="AO130" s="122"/>
      <c r="AP130" s="122"/>
      <c r="AQ130" s="122"/>
      <c r="AR130" s="122"/>
      <c r="AS130" s="122"/>
      <c r="AT130" s="122"/>
      <c r="AU130" s="122"/>
      <c r="AV130" s="122"/>
      <c r="AW130" s="122"/>
      <c r="AX130" s="122"/>
      <c r="AY130" s="122"/>
      <c r="AZ130" s="122"/>
      <c r="BA130" s="122"/>
      <c r="BB130" s="122"/>
      <c r="BC130" s="122"/>
      <c r="BD130" s="122"/>
      <c r="BE130" s="122"/>
      <c r="BF130" s="122"/>
      <c r="BG130" s="122"/>
      <c r="BH130" s="122"/>
    </row>
    <row r="131" spans="1:60" s="123" customFormat="1" ht="51" customHeight="1" x14ac:dyDescent="0.25">
      <c r="A131" s="93">
        <v>45632</v>
      </c>
      <c r="B131" s="116" t="s">
        <v>106</v>
      </c>
      <c r="C131" s="117" t="s">
        <v>107</v>
      </c>
      <c r="D131" s="118"/>
      <c r="E131" s="119">
        <v>9000</v>
      </c>
      <c r="F131" s="96">
        <f t="shared" si="0"/>
        <v>7828727.2899999963</v>
      </c>
      <c r="G131" s="122"/>
      <c r="H131" s="121"/>
      <c r="I131" s="121"/>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c r="AI131" s="122"/>
      <c r="AJ131" s="122"/>
      <c r="AK131" s="122"/>
      <c r="AL131" s="122"/>
      <c r="AM131" s="122"/>
      <c r="AN131" s="122"/>
      <c r="AO131" s="122"/>
      <c r="AP131" s="122"/>
      <c r="AQ131" s="122"/>
      <c r="AR131" s="122"/>
      <c r="AS131" s="122"/>
      <c r="AT131" s="122"/>
      <c r="AU131" s="122"/>
      <c r="AV131" s="122"/>
      <c r="AW131" s="122"/>
      <c r="AX131" s="122"/>
      <c r="AY131" s="122"/>
      <c r="AZ131" s="122"/>
      <c r="BA131" s="122"/>
      <c r="BB131" s="122"/>
      <c r="BC131" s="122"/>
      <c r="BD131" s="122"/>
      <c r="BE131" s="122"/>
      <c r="BF131" s="122"/>
      <c r="BG131" s="122"/>
      <c r="BH131" s="122"/>
    </row>
    <row r="132" spans="1:60" s="123" customFormat="1" ht="38.25" customHeight="1" x14ac:dyDescent="0.25">
      <c r="A132" s="93">
        <v>45632</v>
      </c>
      <c r="B132" s="116" t="s">
        <v>108</v>
      </c>
      <c r="C132" s="117" t="s">
        <v>109</v>
      </c>
      <c r="D132" s="118"/>
      <c r="E132" s="119">
        <v>45522.879999999997</v>
      </c>
      <c r="F132" s="96">
        <f t="shared" si="0"/>
        <v>7783204.4099999964</v>
      </c>
      <c r="G132" s="122"/>
      <c r="H132" s="121"/>
      <c r="I132" s="121"/>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c r="AF132" s="122"/>
      <c r="AG132" s="122"/>
      <c r="AH132" s="122"/>
      <c r="AI132" s="122"/>
      <c r="AJ132" s="122"/>
      <c r="AK132" s="122"/>
      <c r="AL132" s="122"/>
      <c r="AM132" s="122"/>
      <c r="AN132" s="122"/>
      <c r="AO132" s="122"/>
      <c r="AP132" s="122"/>
      <c r="AQ132" s="122"/>
      <c r="AR132" s="122"/>
      <c r="AS132" s="122"/>
      <c r="AT132" s="122"/>
      <c r="AU132" s="122"/>
      <c r="AV132" s="122"/>
      <c r="AW132" s="122"/>
      <c r="AX132" s="122"/>
      <c r="AY132" s="122"/>
      <c r="AZ132" s="122"/>
      <c r="BA132" s="122"/>
      <c r="BB132" s="122"/>
      <c r="BC132" s="122"/>
      <c r="BD132" s="122"/>
      <c r="BE132" s="122"/>
      <c r="BF132" s="122"/>
      <c r="BG132" s="122"/>
      <c r="BH132" s="122"/>
    </row>
    <row r="133" spans="1:60" s="123" customFormat="1" ht="40.5" customHeight="1" x14ac:dyDescent="0.25">
      <c r="A133" s="93">
        <v>45632</v>
      </c>
      <c r="B133" s="116" t="s">
        <v>110</v>
      </c>
      <c r="C133" s="117" t="s">
        <v>111</v>
      </c>
      <c r="D133" s="118"/>
      <c r="E133" s="119">
        <v>20070</v>
      </c>
      <c r="F133" s="96">
        <f t="shared" si="0"/>
        <v>7763134.4099999964</v>
      </c>
      <c r="G133" s="122"/>
      <c r="H133" s="121"/>
      <c r="I133" s="121"/>
      <c r="J133" s="122"/>
      <c r="K133" s="122"/>
      <c r="L133" s="122"/>
      <c r="M133" s="122"/>
      <c r="N133" s="122"/>
      <c r="O133" s="122"/>
      <c r="P133" s="122"/>
      <c r="Q133" s="122"/>
      <c r="R133" s="122"/>
      <c r="S133" s="122"/>
      <c r="T133" s="122"/>
      <c r="U133" s="122"/>
      <c r="V133" s="122"/>
      <c r="W133" s="122"/>
      <c r="X133" s="122"/>
      <c r="Y133" s="122"/>
      <c r="Z133" s="122"/>
      <c r="AA133" s="122"/>
      <c r="AB133" s="122"/>
      <c r="AC133" s="122"/>
      <c r="AD133" s="122"/>
      <c r="AE133" s="122"/>
      <c r="AF133" s="122"/>
      <c r="AG133" s="122"/>
      <c r="AH133" s="122"/>
      <c r="AI133" s="122"/>
      <c r="AJ133" s="122"/>
      <c r="AK133" s="122"/>
      <c r="AL133" s="122"/>
      <c r="AM133" s="122"/>
      <c r="AN133" s="122"/>
      <c r="AO133" s="122"/>
      <c r="AP133" s="122"/>
      <c r="AQ133" s="122"/>
      <c r="AR133" s="122"/>
      <c r="AS133" s="122"/>
      <c r="AT133" s="122"/>
      <c r="AU133" s="122"/>
      <c r="AV133" s="122"/>
      <c r="AW133" s="122"/>
      <c r="AX133" s="122"/>
      <c r="AY133" s="122"/>
      <c r="AZ133" s="122"/>
      <c r="BA133" s="122"/>
      <c r="BB133" s="122"/>
      <c r="BC133" s="122"/>
      <c r="BD133" s="122"/>
      <c r="BE133" s="122"/>
      <c r="BF133" s="122"/>
      <c r="BG133" s="122"/>
      <c r="BH133" s="122"/>
    </row>
    <row r="134" spans="1:60" s="123" customFormat="1" ht="39.75" customHeight="1" x14ac:dyDescent="0.25">
      <c r="A134" s="93">
        <v>45632</v>
      </c>
      <c r="B134" s="116" t="s">
        <v>112</v>
      </c>
      <c r="C134" s="117" t="s">
        <v>113</v>
      </c>
      <c r="D134" s="118"/>
      <c r="E134" s="119">
        <v>18000</v>
      </c>
      <c r="F134" s="96">
        <f t="shared" si="0"/>
        <v>7745134.4099999964</v>
      </c>
      <c r="G134" s="122"/>
      <c r="H134" s="121"/>
      <c r="I134" s="121"/>
      <c r="J134" s="122"/>
      <c r="K134" s="122"/>
      <c r="L134" s="122"/>
      <c r="M134" s="122"/>
      <c r="N134" s="122"/>
      <c r="O134" s="122"/>
      <c r="P134" s="122"/>
      <c r="Q134" s="122"/>
      <c r="R134" s="122"/>
      <c r="S134" s="122"/>
      <c r="T134" s="122"/>
      <c r="U134" s="122"/>
      <c r="V134" s="122"/>
      <c r="W134" s="122"/>
      <c r="X134" s="122"/>
      <c r="Y134" s="122"/>
      <c r="Z134" s="122"/>
      <c r="AA134" s="122"/>
      <c r="AB134" s="122"/>
      <c r="AC134" s="122"/>
      <c r="AD134" s="122"/>
      <c r="AE134" s="122"/>
      <c r="AF134" s="122"/>
      <c r="AG134" s="122"/>
      <c r="AH134" s="122"/>
      <c r="AI134" s="122"/>
      <c r="AJ134" s="122"/>
      <c r="AK134" s="122"/>
      <c r="AL134" s="122"/>
      <c r="AM134" s="122"/>
      <c r="AN134" s="122"/>
      <c r="AO134" s="122"/>
      <c r="AP134" s="122"/>
      <c r="AQ134" s="122"/>
      <c r="AR134" s="122"/>
      <c r="AS134" s="122"/>
      <c r="AT134" s="122"/>
      <c r="AU134" s="122"/>
      <c r="AV134" s="122"/>
      <c r="AW134" s="122"/>
      <c r="AX134" s="122"/>
      <c r="AY134" s="122"/>
      <c r="AZ134" s="122"/>
      <c r="BA134" s="122"/>
      <c r="BB134" s="122"/>
      <c r="BC134" s="122"/>
      <c r="BD134" s="122"/>
      <c r="BE134" s="122"/>
      <c r="BF134" s="122"/>
      <c r="BG134" s="122"/>
      <c r="BH134" s="122"/>
    </row>
    <row r="135" spans="1:60" s="123" customFormat="1" ht="42.75" customHeight="1" x14ac:dyDescent="0.25">
      <c r="A135" s="93">
        <v>45632</v>
      </c>
      <c r="B135" s="116" t="s">
        <v>114</v>
      </c>
      <c r="C135" s="117" t="s">
        <v>115</v>
      </c>
      <c r="D135" s="118"/>
      <c r="E135" s="119">
        <v>12600</v>
      </c>
      <c r="F135" s="96">
        <f t="shared" si="0"/>
        <v>7732534.4099999964</v>
      </c>
      <c r="G135" s="122"/>
      <c r="H135" s="121"/>
      <c r="I135" s="121"/>
      <c r="J135" s="122"/>
      <c r="K135" s="122"/>
      <c r="L135" s="122"/>
      <c r="M135" s="122"/>
      <c r="N135" s="122"/>
      <c r="O135" s="122"/>
      <c r="P135" s="122"/>
      <c r="Q135" s="122"/>
      <c r="R135" s="122"/>
      <c r="S135" s="122"/>
      <c r="T135" s="122"/>
      <c r="U135" s="122"/>
      <c r="V135" s="122"/>
      <c r="W135" s="122"/>
      <c r="X135" s="122"/>
      <c r="Y135" s="122"/>
      <c r="Z135" s="122"/>
      <c r="AA135" s="122"/>
      <c r="AB135" s="122"/>
      <c r="AC135" s="122"/>
      <c r="AD135" s="122"/>
      <c r="AE135" s="122"/>
      <c r="AF135" s="122"/>
      <c r="AG135" s="122"/>
      <c r="AH135" s="122"/>
      <c r="AI135" s="122"/>
      <c r="AJ135" s="122"/>
      <c r="AK135" s="122"/>
      <c r="AL135" s="122"/>
      <c r="AM135" s="122"/>
      <c r="AN135" s="122"/>
      <c r="AO135" s="122"/>
      <c r="AP135" s="122"/>
      <c r="AQ135" s="122"/>
      <c r="AR135" s="122"/>
      <c r="AS135" s="122"/>
      <c r="AT135" s="122"/>
      <c r="AU135" s="122"/>
      <c r="AV135" s="122"/>
      <c r="AW135" s="122"/>
      <c r="AX135" s="122"/>
      <c r="AY135" s="122"/>
      <c r="AZ135" s="122"/>
      <c r="BA135" s="122"/>
      <c r="BB135" s="122"/>
      <c r="BC135" s="122"/>
      <c r="BD135" s="122"/>
      <c r="BE135" s="122"/>
      <c r="BF135" s="122"/>
      <c r="BG135" s="122"/>
      <c r="BH135" s="122"/>
    </row>
    <row r="136" spans="1:60" s="123" customFormat="1" ht="42" customHeight="1" x14ac:dyDescent="0.25">
      <c r="A136" s="93">
        <v>45632</v>
      </c>
      <c r="B136" s="116" t="s">
        <v>116</v>
      </c>
      <c r="C136" s="117" t="s">
        <v>117</v>
      </c>
      <c r="D136" s="118"/>
      <c r="E136" s="119">
        <v>20700</v>
      </c>
      <c r="F136" s="96">
        <f t="shared" si="0"/>
        <v>7711834.4099999964</v>
      </c>
      <c r="G136" s="122"/>
      <c r="H136" s="121"/>
      <c r="I136" s="121"/>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c r="AI136" s="122"/>
      <c r="AJ136" s="122"/>
      <c r="AK136" s="122"/>
      <c r="AL136" s="122"/>
      <c r="AM136" s="122"/>
      <c r="AN136" s="122"/>
      <c r="AO136" s="122"/>
      <c r="AP136" s="122"/>
      <c r="AQ136" s="122"/>
      <c r="AR136" s="122"/>
      <c r="AS136" s="122"/>
      <c r="AT136" s="122"/>
      <c r="AU136" s="122"/>
      <c r="AV136" s="122"/>
      <c r="AW136" s="122"/>
      <c r="AX136" s="122"/>
      <c r="AY136" s="122"/>
      <c r="AZ136" s="122"/>
      <c r="BA136" s="122"/>
      <c r="BB136" s="122"/>
      <c r="BC136" s="122"/>
      <c r="BD136" s="122"/>
      <c r="BE136" s="122"/>
      <c r="BF136" s="122"/>
      <c r="BG136" s="122"/>
      <c r="BH136" s="122"/>
    </row>
    <row r="137" spans="1:60" s="123" customFormat="1" ht="38.25" customHeight="1" x14ac:dyDescent="0.25">
      <c r="A137" s="93">
        <v>45632</v>
      </c>
      <c r="B137" s="116" t="s">
        <v>118</v>
      </c>
      <c r="C137" s="117" t="s">
        <v>119</v>
      </c>
      <c r="D137" s="118"/>
      <c r="E137" s="119">
        <v>10350</v>
      </c>
      <c r="F137" s="96">
        <f t="shared" si="0"/>
        <v>7701484.4099999964</v>
      </c>
      <c r="G137" s="122"/>
      <c r="H137" s="121"/>
      <c r="I137" s="121"/>
      <c r="J137" s="122"/>
      <c r="K137" s="122"/>
      <c r="L137" s="122"/>
      <c r="M137" s="122"/>
      <c r="N137" s="122"/>
      <c r="O137" s="122"/>
      <c r="P137" s="122"/>
      <c r="Q137" s="122"/>
      <c r="R137" s="122"/>
      <c r="S137" s="122"/>
      <c r="T137" s="122"/>
      <c r="U137" s="122"/>
      <c r="V137" s="122"/>
      <c r="W137" s="122"/>
      <c r="X137" s="122"/>
      <c r="Y137" s="122"/>
      <c r="Z137" s="122"/>
      <c r="AA137" s="122"/>
      <c r="AB137" s="122"/>
      <c r="AC137" s="122"/>
      <c r="AD137" s="122"/>
      <c r="AE137" s="122"/>
      <c r="AF137" s="122"/>
      <c r="AG137" s="122"/>
      <c r="AH137" s="122"/>
      <c r="AI137" s="122"/>
      <c r="AJ137" s="122"/>
      <c r="AK137" s="122"/>
      <c r="AL137" s="122"/>
      <c r="AM137" s="122"/>
      <c r="AN137" s="122"/>
      <c r="AO137" s="122"/>
      <c r="AP137" s="122"/>
      <c r="AQ137" s="122"/>
      <c r="AR137" s="122"/>
      <c r="AS137" s="122"/>
      <c r="AT137" s="122"/>
      <c r="AU137" s="122"/>
      <c r="AV137" s="122"/>
      <c r="AW137" s="122"/>
      <c r="AX137" s="122"/>
      <c r="AY137" s="122"/>
      <c r="AZ137" s="122"/>
      <c r="BA137" s="122"/>
      <c r="BB137" s="122"/>
      <c r="BC137" s="122"/>
      <c r="BD137" s="122"/>
      <c r="BE137" s="122"/>
      <c r="BF137" s="122"/>
      <c r="BG137" s="122"/>
      <c r="BH137" s="122"/>
    </row>
    <row r="138" spans="1:60" s="123" customFormat="1" ht="38.25" customHeight="1" x14ac:dyDescent="0.25">
      <c r="A138" s="93">
        <v>45632</v>
      </c>
      <c r="B138" s="116" t="s">
        <v>120</v>
      </c>
      <c r="C138" s="117" t="s">
        <v>121</v>
      </c>
      <c r="D138" s="118"/>
      <c r="E138" s="119">
        <v>9000</v>
      </c>
      <c r="F138" s="96">
        <f t="shared" si="0"/>
        <v>7692484.4099999964</v>
      </c>
      <c r="G138" s="122"/>
      <c r="H138" s="121"/>
      <c r="I138" s="121"/>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K138" s="122"/>
      <c r="AL138" s="122"/>
      <c r="AM138" s="122"/>
      <c r="AN138" s="122"/>
      <c r="AO138" s="122"/>
      <c r="AP138" s="122"/>
      <c r="AQ138" s="122"/>
      <c r="AR138" s="122"/>
      <c r="AS138" s="122"/>
      <c r="AT138" s="122"/>
      <c r="AU138" s="122"/>
      <c r="AV138" s="122"/>
      <c r="AW138" s="122"/>
      <c r="AX138" s="122"/>
      <c r="AY138" s="122"/>
      <c r="AZ138" s="122"/>
      <c r="BA138" s="122"/>
      <c r="BB138" s="122"/>
      <c r="BC138" s="122"/>
      <c r="BD138" s="122"/>
      <c r="BE138" s="122"/>
      <c r="BF138" s="122"/>
      <c r="BG138" s="122"/>
      <c r="BH138" s="122"/>
    </row>
    <row r="139" spans="1:60" s="123" customFormat="1" ht="51" customHeight="1" x14ac:dyDescent="0.25">
      <c r="A139" s="93">
        <v>45632</v>
      </c>
      <c r="B139" s="116" t="s">
        <v>122</v>
      </c>
      <c r="C139" s="117" t="s">
        <v>123</v>
      </c>
      <c r="D139" s="118"/>
      <c r="E139" s="119">
        <v>15000.06</v>
      </c>
      <c r="F139" s="96">
        <f t="shared" si="0"/>
        <v>7677484.3499999968</v>
      </c>
      <c r="G139" s="122"/>
      <c r="H139" s="121"/>
      <c r="I139" s="121"/>
      <c r="J139" s="122"/>
      <c r="K139" s="122"/>
      <c r="L139" s="122"/>
      <c r="M139" s="122"/>
      <c r="N139" s="122"/>
      <c r="O139" s="122"/>
      <c r="P139" s="122"/>
      <c r="Q139" s="122"/>
      <c r="R139" s="122"/>
      <c r="S139" s="122"/>
      <c r="T139" s="122"/>
      <c r="U139" s="122"/>
      <c r="V139" s="122"/>
      <c r="W139" s="122"/>
      <c r="X139" s="122"/>
      <c r="Y139" s="122"/>
      <c r="Z139" s="122"/>
      <c r="AA139" s="122"/>
      <c r="AB139" s="122"/>
      <c r="AC139" s="122"/>
      <c r="AD139" s="122"/>
      <c r="AE139" s="122"/>
      <c r="AF139" s="122"/>
      <c r="AG139" s="122"/>
      <c r="AH139" s="122"/>
      <c r="AI139" s="122"/>
      <c r="AJ139" s="122"/>
      <c r="AK139" s="122"/>
      <c r="AL139" s="122"/>
      <c r="AM139" s="122"/>
      <c r="AN139" s="122"/>
      <c r="AO139" s="122"/>
      <c r="AP139" s="122"/>
      <c r="AQ139" s="122"/>
      <c r="AR139" s="122"/>
      <c r="AS139" s="122"/>
      <c r="AT139" s="122"/>
      <c r="AU139" s="122"/>
      <c r="AV139" s="122"/>
      <c r="AW139" s="122"/>
      <c r="AX139" s="122"/>
      <c r="AY139" s="122"/>
      <c r="AZ139" s="122"/>
      <c r="BA139" s="122"/>
      <c r="BB139" s="122"/>
      <c r="BC139" s="122"/>
      <c r="BD139" s="122"/>
      <c r="BE139" s="122"/>
      <c r="BF139" s="122"/>
      <c r="BG139" s="122"/>
      <c r="BH139" s="122"/>
    </row>
    <row r="140" spans="1:60" s="123" customFormat="1" ht="34.5" customHeight="1" x14ac:dyDescent="0.25">
      <c r="A140" s="93">
        <v>45632</v>
      </c>
      <c r="B140" s="124" t="s">
        <v>124</v>
      </c>
      <c r="C140" s="117" t="s">
        <v>79</v>
      </c>
      <c r="D140" s="118"/>
      <c r="E140" s="119">
        <v>0</v>
      </c>
      <c r="F140" s="96">
        <f t="shared" si="0"/>
        <v>7677484.3499999968</v>
      </c>
      <c r="G140" s="122"/>
      <c r="H140" s="121"/>
      <c r="I140" s="121"/>
      <c r="J140" s="122"/>
      <c r="K140" s="122"/>
      <c r="L140" s="122"/>
      <c r="M140" s="122"/>
      <c r="N140" s="122"/>
      <c r="O140" s="122"/>
      <c r="P140" s="122"/>
      <c r="Q140" s="122"/>
      <c r="R140" s="122"/>
      <c r="S140" s="122"/>
      <c r="T140" s="122"/>
      <c r="U140" s="122"/>
      <c r="V140" s="122"/>
      <c r="W140" s="122"/>
      <c r="X140" s="122"/>
      <c r="Y140" s="122"/>
      <c r="Z140" s="122"/>
      <c r="AA140" s="122"/>
      <c r="AB140" s="122"/>
      <c r="AC140" s="122"/>
      <c r="AD140" s="122"/>
      <c r="AE140" s="122"/>
      <c r="AF140" s="122"/>
      <c r="AG140" s="122"/>
      <c r="AH140" s="122"/>
      <c r="AI140" s="122"/>
      <c r="AJ140" s="122"/>
      <c r="AK140" s="122"/>
      <c r="AL140" s="122"/>
      <c r="AM140" s="122"/>
      <c r="AN140" s="122"/>
      <c r="AO140" s="122"/>
      <c r="AP140" s="122"/>
      <c r="AQ140" s="122"/>
      <c r="AR140" s="122"/>
      <c r="AS140" s="122"/>
      <c r="AT140" s="122"/>
      <c r="AU140" s="122"/>
      <c r="AV140" s="122"/>
      <c r="AW140" s="122"/>
      <c r="AX140" s="122"/>
      <c r="AY140" s="122"/>
      <c r="AZ140" s="122"/>
      <c r="BA140" s="122"/>
      <c r="BB140" s="122"/>
      <c r="BC140" s="122"/>
      <c r="BD140" s="122"/>
      <c r="BE140" s="122"/>
      <c r="BF140" s="122"/>
      <c r="BG140" s="122"/>
      <c r="BH140" s="122"/>
    </row>
    <row r="141" spans="1:60" s="123" customFormat="1" ht="39" customHeight="1" x14ac:dyDescent="0.25">
      <c r="A141" s="93">
        <v>45635</v>
      </c>
      <c r="B141" s="116" t="s">
        <v>125</v>
      </c>
      <c r="C141" s="117" t="s">
        <v>126</v>
      </c>
      <c r="D141" s="118"/>
      <c r="E141" s="119">
        <v>297609.88</v>
      </c>
      <c r="F141" s="96">
        <f t="shared" si="0"/>
        <v>7379874.4699999969</v>
      </c>
      <c r="G141" s="122"/>
      <c r="H141" s="121"/>
      <c r="I141" s="121"/>
      <c r="J141" s="122"/>
      <c r="K141" s="122"/>
      <c r="L141" s="122"/>
      <c r="M141" s="122"/>
      <c r="N141" s="122"/>
      <c r="O141" s="122"/>
      <c r="P141" s="122"/>
      <c r="Q141" s="122"/>
      <c r="R141" s="122"/>
      <c r="S141" s="122"/>
      <c r="T141" s="122"/>
      <c r="U141" s="122"/>
      <c r="V141" s="122"/>
      <c r="W141" s="122"/>
      <c r="X141" s="122"/>
      <c r="Y141" s="122"/>
      <c r="Z141" s="122"/>
      <c r="AA141" s="122"/>
      <c r="AB141" s="122"/>
      <c r="AC141" s="122"/>
      <c r="AD141" s="122"/>
      <c r="AE141" s="122"/>
      <c r="AF141" s="122"/>
      <c r="AG141" s="122"/>
      <c r="AH141" s="122"/>
      <c r="AI141" s="122"/>
      <c r="AJ141" s="122"/>
      <c r="AK141" s="122"/>
      <c r="AL141" s="122"/>
      <c r="AM141" s="122"/>
      <c r="AN141" s="122"/>
      <c r="AO141" s="122"/>
      <c r="AP141" s="122"/>
      <c r="AQ141" s="122"/>
      <c r="AR141" s="122"/>
      <c r="AS141" s="122"/>
      <c r="AT141" s="122"/>
      <c r="AU141" s="122"/>
      <c r="AV141" s="122"/>
      <c r="AW141" s="122"/>
      <c r="AX141" s="122"/>
      <c r="AY141" s="122"/>
      <c r="AZ141" s="122"/>
      <c r="BA141" s="122"/>
      <c r="BB141" s="122"/>
      <c r="BC141" s="122"/>
      <c r="BD141" s="122"/>
      <c r="BE141" s="122"/>
      <c r="BF141" s="122"/>
      <c r="BG141" s="122"/>
      <c r="BH141" s="122"/>
    </row>
    <row r="142" spans="1:60" s="123" customFormat="1" ht="39" customHeight="1" x14ac:dyDescent="0.25">
      <c r="A142" s="93">
        <v>45635</v>
      </c>
      <c r="B142" s="116" t="s">
        <v>127</v>
      </c>
      <c r="C142" s="117" t="s">
        <v>128</v>
      </c>
      <c r="D142" s="118"/>
      <c r="E142" s="119">
        <v>1377284.15</v>
      </c>
      <c r="F142" s="96">
        <f t="shared" si="0"/>
        <v>6002590.3199999966</v>
      </c>
      <c r="G142" s="122"/>
      <c r="H142" s="121"/>
      <c r="I142" s="121"/>
      <c r="J142" s="122"/>
      <c r="K142" s="122"/>
      <c r="L142" s="122"/>
      <c r="M142" s="122"/>
      <c r="N142" s="122"/>
      <c r="O142" s="122"/>
      <c r="P142" s="122"/>
      <c r="Q142" s="122"/>
      <c r="R142" s="122"/>
      <c r="S142" s="122"/>
      <c r="T142" s="122"/>
      <c r="U142" s="122"/>
      <c r="V142" s="122"/>
      <c r="W142" s="122"/>
      <c r="X142" s="122"/>
      <c r="Y142" s="122"/>
      <c r="Z142" s="122"/>
      <c r="AA142" s="122"/>
      <c r="AB142" s="122"/>
      <c r="AC142" s="122"/>
      <c r="AD142" s="122"/>
      <c r="AE142" s="122"/>
      <c r="AF142" s="122"/>
      <c r="AG142" s="122"/>
      <c r="AH142" s="122"/>
      <c r="AI142" s="122"/>
      <c r="AJ142" s="122"/>
      <c r="AK142" s="122"/>
      <c r="AL142" s="122"/>
      <c r="AM142" s="122"/>
      <c r="AN142" s="122"/>
      <c r="AO142" s="122"/>
      <c r="AP142" s="122"/>
      <c r="AQ142" s="122"/>
      <c r="AR142" s="122"/>
      <c r="AS142" s="122"/>
      <c r="AT142" s="122"/>
      <c r="AU142" s="122"/>
      <c r="AV142" s="122"/>
      <c r="AW142" s="122"/>
      <c r="AX142" s="122"/>
      <c r="AY142" s="122"/>
      <c r="AZ142" s="122"/>
      <c r="BA142" s="122"/>
      <c r="BB142" s="122"/>
      <c r="BC142" s="122"/>
      <c r="BD142" s="122"/>
      <c r="BE142" s="122"/>
      <c r="BF142" s="122"/>
      <c r="BG142" s="122"/>
      <c r="BH142" s="122"/>
    </row>
    <row r="143" spans="1:60" s="123" customFormat="1" ht="64.5" customHeight="1" x14ac:dyDescent="0.25">
      <c r="A143" s="93">
        <v>45636</v>
      </c>
      <c r="B143" s="116" t="s">
        <v>129</v>
      </c>
      <c r="C143" s="117" t="s">
        <v>130</v>
      </c>
      <c r="D143" s="118"/>
      <c r="E143" s="119">
        <v>91152.91</v>
      </c>
      <c r="F143" s="96">
        <f t="shared" si="0"/>
        <v>5911437.4099999964</v>
      </c>
      <c r="G143" s="122"/>
      <c r="H143" s="121"/>
      <c r="I143" s="121"/>
      <c r="J143" s="122"/>
      <c r="K143" s="122"/>
      <c r="L143" s="122"/>
      <c r="M143" s="122"/>
      <c r="N143" s="122"/>
      <c r="O143" s="122"/>
      <c r="P143" s="122"/>
      <c r="Q143" s="122"/>
      <c r="R143" s="122"/>
      <c r="S143" s="122"/>
      <c r="T143" s="122"/>
      <c r="U143" s="122"/>
      <c r="V143" s="122"/>
      <c r="W143" s="122"/>
      <c r="X143" s="122"/>
      <c r="Y143" s="122"/>
      <c r="Z143" s="122"/>
      <c r="AA143" s="122"/>
      <c r="AB143" s="122"/>
      <c r="AC143" s="122"/>
      <c r="AD143" s="122"/>
      <c r="AE143" s="122"/>
      <c r="AF143" s="122"/>
      <c r="AG143" s="122"/>
      <c r="AH143" s="122"/>
      <c r="AI143" s="122"/>
      <c r="AJ143" s="122"/>
      <c r="AK143" s="122"/>
      <c r="AL143" s="122"/>
      <c r="AM143" s="122"/>
      <c r="AN143" s="122"/>
      <c r="AO143" s="122"/>
      <c r="AP143" s="122"/>
      <c r="AQ143" s="122"/>
      <c r="AR143" s="122"/>
      <c r="AS143" s="122"/>
      <c r="AT143" s="122"/>
      <c r="AU143" s="122"/>
      <c r="AV143" s="122"/>
      <c r="AW143" s="122"/>
      <c r="AX143" s="122"/>
      <c r="AY143" s="122"/>
      <c r="AZ143" s="122"/>
      <c r="BA143" s="122"/>
      <c r="BB143" s="122"/>
      <c r="BC143" s="122"/>
      <c r="BD143" s="122"/>
      <c r="BE143" s="122"/>
      <c r="BF143" s="122"/>
      <c r="BG143" s="122"/>
      <c r="BH143" s="122"/>
    </row>
    <row r="144" spans="1:60" s="123" customFormat="1" ht="33" customHeight="1" x14ac:dyDescent="0.25">
      <c r="A144" s="93">
        <v>45637</v>
      </c>
      <c r="B144" s="116" t="s">
        <v>131</v>
      </c>
      <c r="C144" s="117" t="s">
        <v>132</v>
      </c>
      <c r="D144" s="118"/>
      <c r="E144" s="119">
        <v>440870.58</v>
      </c>
      <c r="F144" s="96">
        <f t="shared" si="0"/>
        <v>5470566.8299999963</v>
      </c>
      <c r="G144" s="122"/>
      <c r="H144" s="121"/>
      <c r="I144" s="121"/>
      <c r="J144" s="122"/>
      <c r="K144" s="122"/>
      <c r="L144" s="122"/>
      <c r="M144" s="122"/>
      <c r="N144" s="122"/>
      <c r="O144" s="122"/>
      <c r="P144" s="122"/>
      <c r="Q144" s="122"/>
      <c r="R144" s="122"/>
      <c r="S144" s="122"/>
      <c r="T144" s="122"/>
      <c r="U144" s="122"/>
      <c r="V144" s="122"/>
      <c r="W144" s="122"/>
      <c r="X144" s="122"/>
      <c r="Y144" s="122"/>
      <c r="Z144" s="122"/>
      <c r="AA144" s="122"/>
      <c r="AB144" s="122"/>
      <c r="AC144" s="122"/>
      <c r="AD144" s="122"/>
      <c r="AE144" s="122"/>
      <c r="AF144" s="122"/>
      <c r="AG144" s="122"/>
      <c r="AH144" s="122"/>
      <c r="AI144" s="122"/>
      <c r="AJ144" s="122"/>
      <c r="AK144" s="122"/>
      <c r="AL144" s="122"/>
      <c r="AM144" s="122"/>
      <c r="AN144" s="122"/>
      <c r="AO144" s="122"/>
      <c r="AP144" s="122"/>
      <c r="AQ144" s="122"/>
      <c r="AR144" s="122"/>
      <c r="AS144" s="122"/>
      <c r="AT144" s="122"/>
      <c r="AU144" s="122"/>
      <c r="AV144" s="122"/>
      <c r="AW144" s="122"/>
      <c r="AX144" s="122"/>
      <c r="AY144" s="122"/>
      <c r="AZ144" s="122"/>
      <c r="BA144" s="122"/>
      <c r="BB144" s="122"/>
      <c r="BC144" s="122"/>
      <c r="BD144" s="122"/>
      <c r="BE144" s="122"/>
      <c r="BF144" s="122"/>
      <c r="BG144" s="122"/>
      <c r="BH144" s="122"/>
    </row>
    <row r="145" spans="1:60" s="123" customFormat="1" ht="30" customHeight="1" x14ac:dyDescent="0.25">
      <c r="A145" s="93">
        <v>45637</v>
      </c>
      <c r="B145" s="116" t="s">
        <v>133</v>
      </c>
      <c r="C145" s="117" t="s">
        <v>134</v>
      </c>
      <c r="D145" s="118"/>
      <c r="E145" s="119">
        <v>146922.15</v>
      </c>
      <c r="F145" s="96">
        <f t="shared" si="0"/>
        <v>5323644.679999996</v>
      </c>
      <c r="G145" s="122"/>
      <c r="H145" s="121"/>
      <c r="I145" s="121"/>
      <c r="J145" s="122"/>
      <c r="K145" s="122"/>
      <c r="L145" s="122"/>
      <c r="M145" s="122"/>
      <c r="N145" s="122"/>
      <c r="O145" s="122"/>
      <c r="P145" s="122"/>
      <c r="Q145" s="122"/>
      <c r="R145" s="122"/>
      <c r="S145" s="122"/>
      <c r="T145" s="122"/>
      <c r="U145" s="122"/>
      <c r="V145" s="122"/>
      <c r="W145" s="122"/>
      <c r="X145" s="122"/>
      <c r="Y145" s="122"/>
      <c r="Z145" s="122"/>
      <c r="AA145" s="122"/>
      <c r="AB145" s="122"/>
      <c r="AC145" s="122"/>
      <c r="AD145" s="122"/>
      <c r="AE145" s="122"/>
      <c r="AF145" s="122"/>
      <c r="AG145" s="122"/>
      <c r="AH145" s="122"/>
      <c r="AI145" s="122"/>
      <c r="AJ145" s="122"/>
      <c r="AK145" s="122"/>
      <c r="AL145" s="122"/>
      <c r="AM145" s="122"/>
      <c r="AN145" s="122"/>
      <c r="AO145" s="122"/>
      <c r="AP145" s="122"/>
      <c r="AQ145" s="122"/>
      <c r="AR145" s="122"/>
      <c r="AS145" s="122"/>
      <c r="AT145" s="122"/>
      <c r="AU145" s="122"/>
      <c r="AV145" s="122"/>
      <c r="AW145" s="122"/>
      <c r="AX145" s="122"/>
      <c r="AY145" s="122"/>
      <c r="AZ145" s="122"/>
      <c r="BA145" s="122"/>
      <c r="BB145" s="122"/>
      <c r="BC145" s="122"/>
      <c r="BD145" s="122"/>
      <c r="BE145" s="122"/>
      <c r="BF145" s="122"/>
      <c r="BG145" s="122"/>
      <c r="BH145" s="122"/>
    </row>
    <row r="146" spans="1:60" s="123" customFormat="1" ht="39" customHeight="1" x14ac:dyDescent="0.25">
      <c r="A146" s="93">
        <v>45637</v>
      </c>
      <c r="B146" s="116" t="s">
        <v>135</v>
      </c>
      <c r="C146" s="117" t="s">
        <v>136</v>
      </c>
      <c r="D146" s="118"/>
      <c r="E146" s="119">
        <v>179015.34</v>
      </c>
      <c r="F146" s="96">
        <f t="shared" si="0"/>
        <v>5144629.3399999961</v>
      </c>
      <c r="G146" s="122"/>
      <c r="H146" s="121"/>
      <c r="I146" s="121"/>
      <c r="J146" s="122"/>
      <c r="K146" s="122"/>
      <c r="L146" s="122"/>
      <c r="M146" s="122"/>
      <c r="N146" s="122"/>
      <c r="O146" s="122"/>
      <c r="P146" s="122"/>
      <c r="Q146" s="122"/>
      <c r="R146" s="122"/>
      <c r="S146" s="122"/>
      <c r="T146" s="122"/>
      <c r="U146" s="122"/>
      <c r="V146" s="122"/>
      <c r="W146" s="122"/>
      <c r="X146" s="122"/>
      <c r="Y146" s="122"/>
      <c r="Z146" s="122"/>
      <c r="AA146" s="122"/>
      <c r="AB146" s="122"/>
      <c r="AC146" s="122"/>
      <c r="AD146" s="122"/>
      <c r="AE146" s="122"/>
      <c r="AF146" s="122"/>
      <c r="AG146" s="122"/>
      <c r="AH146" s="122"/>
      <c r="AI146" s="122"/>
      <c r="AJ146" s="122"/>
      <c r="AK146" s="122"/>
      <c r="AL146" s="122"/>
      <c r="AM146" s="122"/>
      <c r="AN146" s="122"/>
      <c r="AO146" s="122"/>
      <c r="AP146" s="122"/>
      <c r="AQ146" s="122"/>
      <c r="AR146" s="122"/>
      <c r="AS146" s="122"/>
      <c r="AT146" s="122"/>
      <c r="AU146" s="122"/>
      <c r="AV146" s="122"/>
      <c r="AW146" s="122"/>
      <c r="AX146" s="122"/>
      <c r="AY146" s="122"/>
      <c r="AZ146" s="122"/>
      <c r="BA146" s="122"/>
      <c r="BB146" s="122"/>
      <c r="BC146" s="122"/>
      <c r="BD146" s="122"/>
      <c r="BE146" s="122"/>
      <c r="BF146" s="122"/>
      <c r="BG146" s="122"/>
      <c r="BH146" s="122"/>
    </row>
    <row r="147" spans="1:60" s="123" customFormat="1" ht="52.5" customHeight="1" x14ac:dyDescent="0.25">
      <c r="A147" s="93">
        <v>45637</v>
      </c>
      <c r="B147" s="116" t="s">
        <v>137</v>
      </c>
      <c r="C147" s="117" t="s">
        <v>138</v>
      </c>
      <c r="D147" s="118"/>
      <c r="E147" s="119">
        <v>40500</v>
      </c>
      <c r="F147" s="96">
        <f t="shared" si="0"/>
        <v>5104129.3399999961</v>
      </c>
      <c r="G147" s="122"/>
      <c r="H147" s="121"/>
      <c r="I147" s="121"/>
      <c r="J147" s="122"/>
      <c r="K147" s="122"/>
      <c r="L147" s="122"/>
      <c r="M147" s="122"/>
      <c r="N147" s="122"/>
      <c r="O147" s="122"/>
      <c r="P147" s="122"/>
      <c r="Q147" s="122"/>
      <c r="R147" s="122"/>
      <c r="S147" s="122"/>
      <c r="T147" s="122"/>
      <c r="U147" s="122"/>
      <c r="V147" s="122"/>
      <c r="W147" s="122"/>
      <c r="X147" s="122"/>
      <c r="Y147" s="122"/>
      <c r="Z147" s="122"/>
      <c r="AA147" s="122"/>
      <c r="AB147" s="122"/>
      <c r="AC147" s="122"/>
      <c r="AD147" s="122"/>
      <c r="AE147" s="122"/>
      <c r="AF147" s="122"/>
      <c r="AG147" s="122"/>
      <c r="AH147" s="122"/>
      <c r="AI147" s="122"/>
      <c r="AJ147" s="122"/>
      <c r="AK147" s="122"/>
      <c r="AL147" s="122"/>
      <c r="AM147" s="122"/>
      <c r="AN147" s="122"/>
      <c r="AO147" s="122"/>
      <c r="AP147" s="122"/>
      <c r="AQ147" s="122"/>
      <c r="AR147" s="122"/>
      <c r="AS147" s="122"/>
      <c r="AT147" s="122"/>
      <c r="AU147" s="122"/>
      <c r="AV147" s="122"/>
      <c r="AW147" s="122"/>
      <c r="AX147" s="122"/>
      <c r="AY147" s="122"/>
      <c r="AZ147" s="122"/>
      <c r="BA147" s="122"/>
      <c r="BB147" s="122"/>
      <c r="BC147" s="122"/>
      <c r="BD147" s="122"/>
      <c r="BE147" s="122"/>
      <c r="BF147" s="122"/>
      <c r="BG147" s="122"/>
      <c r="BH147" s="122"/>
    </row>
    <row r="148" spans="1:60" s="123" customFormat="1" ht="30" customHeight="1" x14ac:dyDescent="0.25">
      <c r="A148" s="93">
        <v>45637</v>
      </c>
      <c r="B148" s="116" t="s">
        <v>139</v>
      </c>
      <c r="C148" s="117" t="s">
        <v>140</v>
      </c>
      <c r="D148" s="118"/>
      <c r="E148" s="119">
        <v>101450.95</v>
      </c>
      <c r="F148" s="96">
        <f t="shared" si="0"/>
        <v>5002678.3899999959</v>
      </c>
      <c r="G148" s="122"/>
      <c r="H148" s="121"/>
      <c r="I148" s="121"/>
      <c r="J148" s="122"/>
      <c r="K148" s="122"/>
      <c r="L148" s="122"/>
      <c r="M148" s="122"/>
      <c r="N148" s="122"/>
      <c r="O148" s="122"/>
      <c r="P148" s="122"/>
      <c r="Q148" s="122"/>
      <c r="R148" s="122"/>
      <c r="S148" s="122"/>
      <c r="T148" s="122"/>
      <c r="U148" s="122"/>
      <c r="V148" s="122"/>
      <c r="W148" s="122"/>
      <c r="X148" s="122"/>
      <c r="Y148" s="122"/>
      <c r="Z148" s="122"/>
      <c r="AA148" s="122"/>
      <c r="AB148" s="122"/>
      <c r="AC148" s="122"/>
      <c r="AD148" s="122"/>
      <c r="AE148" s="122"/>
      <c r="AF148" s="122"/>
      <c r="AG148" s="122"/>
      <c r="AH148" s="122"/>
      <c r="AI148" s="122"/>
      <c r="AJ148" s="122"/>
      <c r="AK148" s="122"/>
      <c r="AL148" s="122"/>
      <c r="AM148" s="122"/>
      <c r="AN148" s="122"/>
      <c r="AO148" s="122"/>
      <c r="AP148" s="122"/>
      <c r="AQ148" s="122"/>
      <c r="AR148" s="122"/>
      <c r="AS148" s="122"/>
      <c r="AT148" s="122"/>
      <c r="AU148" s="122"/>
      <c r="AV148" s="122"/>
      <c r="AW148" s="122"/>
      <c r="AX148" s="122"/>
      <c r="AY148" s="122"/>
      <c r="AZ148" s="122"/>
      <c r="BA148" s="122"/>
      <c r="BB148" s="122"/>
      <c r="BC148" s="122"/>
      <c r="BD148" s="122"/>
      <c r="BE148" s="122"/>
      <c r="BF148" s="122"/>
      <c r="BG148" s="122"/>
      <c r="BH148" s="122"/>
    </row>
    <row r="149" spans="1:60" s="123" customFormat="1" ht="39.75" customHeight="1" x14ac:dyDescent="0.25">
      <c r="A149" s="93">
        <v>45637</v>
      </c>
      <c r="B149" s="116" t="s">
        <v>141</v>
      </c>
      <c r="C149" s="117" t="s">
        <v>142</v>
      </c>
      <c r="D149" s="118"/>
      <c r="E149" s="119">
        <v>101396.74</v>
      </c>
      <c r="F149" s="96">
        <f t="shared" si="0"/>
        <v>4901281.6499999957</v>
      </c>
      <c r="G149" s="122"/>
      <c r="H149" s="121"/>
      <c r="I149" s="121"/>
      <c r="J149" s="122"/>
      <c r="K149" s="122"/>
      <c r="L149" s="122"/>
      <c r="M149" s="122"/>
      <c r="N149" s="122"/>
      <c r="O149" s="122"/>
      <c r="P149" s="122"/>
      <c r="Q149" s="122"/>
      <c r="R149" s="122"/>
      <c r="S149" s="122"/>
      <c r="T149" s="122"/>
      <c r="U149" s="122"/>
      <c r="V149" s="122"/>
      <c r="W149" s="122"/>
      <c r="X149" s="122"/>
      <c r="Y149" s="122"/>
      <c r="Z149" s="122"/>
      <c r="AA149" s="122"/>
      <c r="AB149" s="122"/>
      <c r="AC149" s="122"/>
      <c r="AD149" s="122"/>
      <c r="AE149" s="122"/>
      <c r="AF149" s="122"/>
      <c r="AG149" s="122"/>
      <c r="AH149" s="122"/>
      <c r="AI149" s="122"/>
      <c r="AJ149" s="122"/>
      <c r="AK149" s="122"/>
      <c r="AL149" s="122"/>
      <c r="AM149" s="122"/>
      <c r="AN149" s="122"/>
      <c r="AO149" s="122"/>
      <c r="AP149" s="122"/>
      <c r="AQ149" s="122"/>
      <c r="AR149" s="122"/>
      <c r="AS149" s="122"/>
      <c r="AT149" s="122"/>
      <c r="AU149" s="122"/>
      <c r="AV149" s="122"/>
      <c r="AW149" s="122"/>
      <c r="AX149" s="122"/>
      <c r="AY149" s="122"/>
      <c r="AZ149" s="122"/>
      <c r="BA149" s="122"/>
      <c r="BB149" s="122"/>
      <c r="BC149" s="122"/>
      <c r="BD149" s="122"/>
      <c r="BE149" s="122"/>
      <c r="BF149" s="122"/>
      <c r="BG149" s="122"/>
      <c r="BH149" s="122"/>
    </row>
    <row r="150" spans="1:60" s="123" customFormat="1" ht="30" customHeight="1" x14ac:dyDescent="0.25">
      <c r="A150" s="93">
        <v>45637</v>
      </c>
      <c r="B150" s="116" t="s">
        <v>143</v>
      </c>
      <c r="C150" s="117" t="s">
        <v>144</v>
      </c>
      <c r="D150" s="118"/>
      <c r="E150" s="119">
        <v>477335.1</v>
      </c>
      <c r="F150" s="96">
        <f t="shared" si="0"/>
        <v>4423946.5499999961</v>
      </c>
      <c r="G150" s="122"/>
      <c r="H150" s="121"/>
      <c r="I150" s="121"/>
      <c r="J150" s="122"/>
      <c r="K150" s="122"/>
      <c r="L150" s="122"/>
      <c r="M150" s="122"/>
      <c r="N150" s="122"/>
      <c r="O150" s="122"/>
      <c r="P150" s="122"/>
      <c r="Q150" s="122"/>
      <c r="R150" s="122"/>
      <c r="S150" s="122"/>
      <c r="T150" s="122"/>
      <c r="U150" s="122"/>
      <c r="V150" s="122"/>
      <c r="W150" s="122"/>
      <c r="X150" s="122"/>
      <c r="Y150" s="122"/>
      <c r="Z150" s="122"/>
      <c r="AA150" s="122"/>
      <c r="AB150" s="122"/>
      <c r="AC150" s="122"/>
      <c r="AD150" s="122"/>
      <c r="AE150" s="122"/>
      <c r="AF150" s="122"/>
      <c r="AG150" s="122"/>
      <c r="AH150" s="122"/>
      <c r="AI150" s="122"/>
      <c r="AJ150" s="122"/>
      <c r="AK150" s="122"/>
      <c r="AL150" s="122"/>
      <c r="AM150" s="122"/>
      <c r="AN150" s="122"/>
      <c r="AO150" s="122"/>
      <c r="AP150" s="122"/>
      <c r="AQ150" s="122"/>
      <c r="AR150" s="122"/>
      <c r="AS150" s="122"/>
      <c r="AT150" s="122"/>
      <c r="AU150" s="122"/>
      <c r="AV150" s="122"/>
      <c r="AW150" s="122"/>
      <c r="AX150" s="122"/>
      <c r="AY150" s="122"/>
      <c r="AZ150" s="122"/>
      <c r="BA150" s="122"/>
      <c r="BB150" s="122"/>
      <c r="BC150" s="122"/>
      <c r="BD150" s="122"/>
      <c r="BE150" s="122"/>
      <c r="BF150" s="122"/>
      <c r="BG150" s="122"/>
      <c r="BH150" s="122"/>
    </row>
    <row r="151" spans="1:60" s="123" customFormat="1" ht="30.75" customHeight="1" x14ac:dyDescent="0.25">
      <c r="A151" s="93">
        <v>45637</v>
      </c>
      <c r="B151" s="116" t="s">
        <v>145</v>
      </c>
      <c r="C151" s="117" t="s">
        <v>146</v>
      </c>
      <c r="D151" s="118"/>
      <c r="E151" s="119">
        <v>178303.47</v>
      </c>
      <c r="F151" s="96">
        <f t="shared" si="0"/>
        <v>4245643.0799999963</v>
      </c>
      <c r="G151" s="122"/>
      <c r="H151" s="121"/>
      <c r="I151" s="121"/>
      <c r="J151" s="122"/>
      <c r="K151" s="122"/>
      <c r="L151" s="122"/>
      <c r="M151" s="122"/>
      <c r="N151" s="122"/>
      <c r="O151" s="122"/>
      <c r="P151" s="122"/>
      <c r="Q151" s="122"/>
      <c r="R151" s="122"/>
      <c r="S151" s="122"/>
      <c r="T151" s="122"/>
      <c r="U151" s="122"/>
      <c r="V151" s="122"/>
      <c r="W151" s="122"/>
      <c r="X151" s="122"/>
      <c r="Y151" s="122"/>
      <c r="Z151" s="122"/>
      <c r="AA151" s="122"/>
      <c r="AB151" s="122"/>
      <c r="AC151" s="122"/>
      <c r="AD151" s="122"/>
      <c r="AE151" s="122"/>
      <c r="AF151" s="122"/>
      <c r="AG151" s="122"/>
      <c r="AH151" s="122"/>
      <c r="AI151" s="122"/>
      <c r="AJ151" s="122"/>
      <c r="AK151" s="122"/>
      <c r="AL151" s="122"/>
      <c r="AM151" s="122"/>
      <c r="AN151" s="122"/>
      <c r="AO151" s="122"/>
      <c r="AP151" s="122"/>
      <c r="AQ151" s="122"/>
      <c r="AR151" s="122"/>
      <c r="AS151" s="122"/>
      <c r="AT151" s="122"/>
      <c r="AU151" s="122"/>
      <c r="AV151" s="122"/>
      <c r="AW151" s="122"/>
      <c r="AX151" s="122"/>
      <c r="AY151" s="122"/>
      <c r="AZ151" s="122"/>
      <c r="BA151" s="122"/>
      <c r="BB151" s="122"/>
      <c r="BC151" s="122"/>
      <c r="BD151" s="122"/>
      <c r="BE151" s="122"/>
      <c r="BF151" s="122"/>
      <c r="BG151" s="122"/>
      <c r="BH151" s="122"/>
    </row>
    <row r="152" spans="1:60" s="123" customFormat="1" ht="48.75" customHeight="1" x14ac:dyDescent="0.25">
      <c r="A152" s="93">
        <v>45637</v>
      </c>
      <c r="B152" s="116" t="s">
        <v>147</v>
      </c>
      <c r="C152" s="117" t="s">
        <v>148</v>
      </c>
      <c r="D152" s="118"/>
      <c r="E152" s="119">
        <v>40000.01</v>
      </c>
      <c r="F152" s="96">
        <f t="shared" si="0"/>
        <v>4205643.0699999966</v>
      </c>
      <c r="G152" s="122"/>
      <c r="H152" s="121"/>
      <c r="I152" s="121"/>
      <c r="J152" s="122"/>
      <c r="K152" s="122"/>
      <c r="L152" s="122"/>
      <c r="M152" s="122"/>
      <c r="N152" s="122"/>
      <c r="O152" s="122"/>
      <c r="P152" s="122"/>
      <c r="Q152" s="122"/>
      <c r="R152" s="122"/>
      <c r="S152" s="122"/>
      <c r="T152" s="122"/>
      <c r="U152" s="122"/>
      <c r="V152" s="122"/>
      <c r="W152" s="122"/>
      <c r="X152" s="122"/>
      <c r="Y152" s="122"/>
      <c r="Z152" s="122"/>
      <c r="AA152" s="122"/>
      <c r="AB152" s="122"/>
      <c r="AC152" s="122"/>
      <c r="AD152" s="122"/>
      <c r="AE152" s="122"/>
      <c r="AF152" s="122"/>
      <c r="AG152" s="122"/>
      <c r="AH152" s="122"/>
      <c r="AI152" s="122"/>
      <c r="AJ152" s="122"/>
      <c r="AK152" s="122"/>
      <c r="AL152" s="122"/>
      <c r="AM152" s="122"/>
      <c r="AN152" s="122"/>
      <c r="AO152" s="122"/>
      <c r="AP152" s="122"/>
      <c r="AQ152" s="122"/>
      <c r="AR152" s="122"/>
      <c r="AS152" s="122"/>
      <c r="AT152" s="122"/>
      <c r="AU152" s="122"/>
      <c r="AV152" s="122"/>
      <c r="AW152" s="122"/>
      <c r="AX152" s="122"/>
      <c r="AY152" s="122"/>
      <c r="AZ152" s="122"/>
      <c r="BA152" s="122"/>
      <c r="BB152" s="122"/>
      <c r="BC152" s="122"/>
      <c r="BD152" s="122"/>
      <c r="BE152" s="122"/>
      <c r="BF152" s="122"/>
      <c r="BG152" s="122"/>
      <c r="BH152" s="122"/>
    </row>
    <row r="153" spans="1:60" s="123" customFormat="1" ht="39.75" customHeight="1" x14ac:dyDescent="0.25">
      <c r="A153" s="93">
        <v>45637</v>
      </c>
      <c r="B153" s="116" t="s">
        <v>149</v>
      </c>
      <c r="C153" s="117" t="s">
        <v>150</v>
      </c>
      <c r="D153" s="118"/>
      <c r="E153" s="119">
        <v>18000</v>
      </c>
      <c r="F153" s="96">
        <f t="shared" si="0"/>
        <v>4187643.0699999966</v>
      </c>
      <c r="G153" s="122"/>
      <c r="H153" s="121"/>
      <c r="I153" s="121"/>
      <c r="J153" s="122"/>
      <c r="K153" s="122"/>
      <c r="L153" s="122"/>
      <c r="M153" s="122"/>
      <c r="N153" s="122"/>
      <c r="O153" s="122"/>
      <c r="P153" s="122"/>
      <c r="Q153" s="122"/>
      <c r="R153" s="122"/>
      <c r="S153" s="122"/>
      <c r="T153" s="122"/>
      <c r="U153" s="122"/>
      <c r="V153" s="122"/>
      <c r="W153" s="122"/>
      <c r="X153" s="122"/>
      <c r="Y153" s="122"/>
      <c r="Z153" s="122"/>
      <c r="AA153" s="122"/>
      <c r="AB153" s="122"/>
      <c r="AC153" s="122"/>
      <c r="AD153" s="122"/>
      <c r="AE153" s="122"/>
      <c r="AF153" s="122"/>
      <c r="AG153" s="122"/>
      <c r="AH153" s="122"/>
      <c r="AI153" s="122"/>
      <c r="AJ153" s="122"/>
      <c r="AK153" s="122"/>
      <c r="AL153" s="122"/>
      <c r="AM153" s="122"/>
      <c r="AN153" s="122"/>
      <c r="AO153" s="122"/>
      <c r="AP153" s="122"/>
      <c r="AQ153" s="122"/>
      <c r="AR153" s="122"/>
      <c r="AS153" s="122"/>
      <c r="AT153" s="122"/>
      <c r="AU153" s="122"/>
      <c r="AV153" s="122"/>
      <c r="AW153" s="122"/>
      <c r="AX153" s="122"/>
      <c r="AY153" s="122"/>
      <c r="AZ153" s="122"/>
      <c r="BA153" s="122"/>
      <c r="BB153" s="122"/>
      <c r="BC153" s="122"/>
      <c r="BD153" s="122"/>
      <c r="BE153" s="122"/>
      <c r="BF153" s="122"/>
      <c r="BG153" s="122"/>
      <c r="BH153" s="122"/>
    </row>
    <row r="154" spans="1:60" s="123" customFormat="1" ht="32.25" customHeight="1" x14ac:dyDescent="0.25">
      <c r="A154" s="93">
        <v>45639</v>
      </c>
      <c r="B154" s="116" t="s">
        <v>151</v>
      </c>
      <c r="C154" s="117" t="s">
        <v>152</v>
      </c>
      <c r="D154" s="118"/>
      <c r="E154" s="119">
        <v>172890.52</v>
      </c>
      <c r="F154" s="96">
        <f t="shared" si="0"/>
        <v>4014752.5499999966</v>
      </c>
      <c r="G154" s="122"/>
      <c r="H154" s="121"/>
      <c r="I154" s="121"/>
      <c r="J154" s="122"/>
      <c r="K154" s="122"/>
      <c r="L154" s="122"/>
      <c r="M154" s="122"/>
      <c r="N154" s="122"/>
      <c r="O154" s="122"/>
      <c r="P154" s="122"/>
      <c r="Q154" s="122"/>
      <c r="R154" s="122"/>
      <c r="S154" s="122"/>
      <c r="T154" s="122"/>
      <c r="U154" s="122"/>
      <c r="V154" s="122"/>
      <c r="W154" s="122"/>
      <c r="X154" s="122"/>
      <c r="Y154" s="122"/>
      <c r="Z154" s="122"/>
      <c r="AA154" s="122"/>
      <c r="AB154" s="122"/>
      <c r="AC154" s="122"/>
      <c r="AD154" s="122"/>
      <c r="AE154" s="122"/>
      <c r="AF154" s="122"/>
      <c r="AG154" s="122"/>
      <c r="AH154" s="122"/>
      <c r="AI154" s="122"/>
      <c r="AJ154" s="122"/>
      <c r="AK154" s="122"/>
      <c r="AL154" s="122"/>
      <c r="AM154" s="122"/>
      <c r="AN154" s="122"/>
      <c r="AO154" s="122"/>
      <c r="AP154" s="122"/>
      <c r="AQ154" s="122"/>
      <c r="AR154" s="122"/>
      <c r="AS154" s="122"/>
      <c r="AT154" s="122"/>
      <c r="AU154" s="122"/>
      <c r="AV154" s="122"/>
      <c r="AW154" s="122"/>
      <c r="AX154" s="122"/>
      <c r="AY154" s="122"/>
      <c r="AZ154" s="122"/>
      <c r="BA154" s="122"/>
      <c r="BB154" s="122"/>
      <c r="BC154" s="122"/>
      <c r="BD154" s="122"/>
      <c r="BE154" s="122"/>
      <c r="BF154" s="122"/>
      <c r="BG154" s="122"/>
      <c r="BH154" s="122"/>
    </row>
    <row r="155" spans="1:60" s="123" customFormat="1" ht="50.25" customHeight="1" x14ac:dyDescent="0.25">
      <c r="A155" s="93">
        <v>45639</v>
      </c>
      <c r="B155" s="116" t="s">
        <v>153</v>
      </c>
      <c r="C155" s="117" t="s">
        <v>154</v>
      </c>
      <c r="D155" s="118"/>
      <c r="E155" s="119">
        <v>354027.78</v>
      </c>
      <c r="F155" s="96">
        <f t="shared" si="0"/>
        <v>3660724.7699999968</v>
      </c>
      <c r="G155" s="122"/>
      <c r="H155" s="121"/>
      <c r="I155" s="121"/>
      <c r="J155" s="122"/>
      <c r="K155" s="122"/>
      <c r="L155" s="122"/>
      <c r="M155" s="122"/>
      <c r="N155" s="122"/>
      <c r="O155" s="122"/>
      <c r="P155" s="122"/>
      <c r="Q155" s="122"/>
      <c r="R155" s="122"/>
      <c r="S155" s="122"/>
      <c r="T155" s="122"/>
      <c r="U155" s="122"/>
      <c r="V155" s="122"/>
      <c r="W155" s="122"/>
      <c r="X155" s="122"/>
      <c r="Y155" s="122"/>
      <c r="Z155" s="122"/>
      <c r="AA155" s="122"/>
      <c r="AB155" s="122"/>
      <c r="AC155" s="122"/>
      <c r="AD155" s="122"/>
      <c r="AE155" s="122"/>
      <c r="AF155" s="122"/>
      <c r="AG155" s="122"/>
      <c r="AH155" s="122"/>
      <c r="AI155" s="122"/>
      <c r="AJ155" s="122"/>
      <c r="AK155" s="122"/>
      <c r="AL155" s="122"/>
      <c r="AM155" s="122"/>
      <c r="AN155" s="122"/>
      <c r="AO155" s="122"/>
      <c r="AP155" s="122"/>
      <c r="AQ155" s="122"/>
      <c r="AR155" s="122"/>
      <c r="AS155" s="122"/>
      <c r="AT155" s="122"/>
      <c r="AU155" s="122"/>
      <c r="AV155" s="122"/>
      <c r="AW155" s="122"/>
      <c r="AX155" s="122"/>
      <c r="AY155" s="122"/>
      <c r="AZ155" s="122"/>
      <c r="BA155" s="122"/>
      <c r="BB155" s="122"/>
      <c r="BC155" s="122"/>
      <c r="BD155" s="122"/>
      <c r="BE155" s="122"/>
      <c r="BF155" s="122"/>
      <c r="BG155" s="122"/>
      <c r="BH155" s="122"/>
    </row>
    <row r="156" spans="1:60" s="123" customFormat="1" ht="29.25" customHeight="1" x14ac:dyDescent="0.25">
      <c r="A156" s="93">
        <v>45639</v>
      </c>
      <c r="B156" s="116" t="s">
        <v>155</v>
      </c>
      <c r="C156" s="117" t="s">
        <v>156</v>
      </c>
      <c r="D156" s="118"/>
      <c r="E156" s="119">
        <v>59448.53</v>
      </c>
      <c r="F156" s="96">
        <f t="shared" si="0"/>
        <v>3601276.239999997</v>
      </c>
      <c r="G156" s="120"/>
      <c r="H156" s="121"/>
      <c r="I156" s="121"/>
      <c r="J156" s="122"/>
      <c r="K156" s="122"/>
      <c r="L156" s="122"/>
      <c r="M156" s="122"/>
      <c r="N156" s="122"/>
      <c r="O156" s="122"/>
      <c r="P156" s="122"/>
      <c r="Q156" s="122"/>
      <c r="R156" s="122"/>
      <c r="S156" s="122"/>
      <c r="T156" s="122"/>
      <c r="U156" s="122"/>
      <c r="V156" s="122"/>
      <c r="W156" s="122"/>
      <c r="X156" s="122"/>
      <c r="Y156" s="122"/>
      <c r="Z156" s="122"/>
      <c r="AA156" s="122"/>
      <c r="AB156" s="122"/>
      <c r="AC156" s="122"/>
      <c r="AD156" s="122"/>
      <c r="AE156" s="122"/>
      <c r="AF156" s="122"/>
      <c r="AG156" s="122"/>
      <c r="AH156" s="122"/>
      <c r="AI156" s="122"/>
      <c r="AJ156" s="122"/>
      <c r="AK156" s="122"/>
      <c r="AL156" s="122"/>
      <c r="AM156" s="122"/>
      <c r="AN156" s="122"/>
      <c r="AO156" s="122"/>
      <c r="AP156" s="122"/>
      <c r="AQ156" s="122"/>
      <c r="AR156" s="122"/>
      <c r="AS156" s="122"/>
      <c r="AT156" s="122"/>
      <c r="AU156" s="122"/>
      <c r="AV156" s="122"/>
      <c r="AW156" s="122"/>
      <c r="AX156" s="122"/>
      <c r="AY156" s="122"/>
      <c r="AZ156" s="122"/>
      <c r="BA156" s="122"/>
      <c r="BB156" s="122"/>
      <c r="BC156" s="122"/>
      <c r="BD156" s="122"/>
      <c r="BE156" s="122"/>
      <c r="BF156" s="122"/>
      <c r="BG156" s="122"/>
      <c r="BH156" s="122"/>
    </row>
    <row r="157" spans="1:60" s="123" customFormat="1" ht="33.75" customHeight="1" x14ac:dyDescent="0.25">
      <c r="A157" s="93">
        <v>45639</v>
      </c>
      <c r="B157" s="116" t="s">
        <v>157</v>
      </c>
      <c r="C157" s="117" t="s">
        <v>158</v>
      </c>
      <c r="D157" s="118"/>
      <c r="E157" s="119">
        <v>2362.3200000000002</v>
      </c>
      <c r="F157" s="96">
        <f t="shared" si="0"/>
        <v>3598913.9199999971</v>
      </c>
      <c r="G157" s="120"/>
      <c r="H157" s="121"/>
      <c r="I157" s="121"/>
      <c r="J157" s="122"/>
      <c r="K157" s="122"/>
      <c r="L157" s="122"/>
      <c r="M157" s="122"/>
      <c r="N157" s="122"/>
      <c r="O157" s="122"/>
      <c r="P157" s="122"/>
      <c r="Q157" s="122"/>
      <c r="R157" s="122"/>
      <c r="S157" s="122"/>
      <c r="T157" s="122"/>
      <c r="U157" s="122"/>
      <c r="V157" s="122"/>
      <c r="W157" s="122"/>
      <c r="X157" s="122"/>
      <c r="Y157" s="122"/>
      <c r="Z157" s="122"/>
      <c r="AA157" s="122"/>
      <c r="AB157" s="122"/>
      <c r="AC157" s="122"/>
      <c r="AD157" s="122"/>
      <c r="AE157" s="122"/>
      <c r="AF157" s="122"/>
      <c r="AG157" s="122"/>
      <c r="AH157" s="122"/>
      <c r="AI157" s="122"/>
      <c r="AJ157" s="122"/>
      <c r="AK157" s="122"/>
      <c r="AL157" s="122"/>
      <c r="AM157" s="122"/>
      <c r="AN157" s="122"/>
      <c r="AO157" s="122"/>
      <c r="AP157" s="122"/>
      <c r="AQ157" s="122"/>
      <c r="AR157" s="122"/>
      <c r="AS157" s="122"/>
      <c r="AT157" s="122"/>
      <c r="AU157" s="122"/>
      <c r="AV157" s="122"/>
      <c r="AW157" s="122"/>
      <c r="AX157" s="122"/>
      <c r="AY157" s="122"/>
      <c r="AZ157" s="122"/>
      <c r="BA157" s="122"/>
      <c r="BB157" s="122"/>
      <c r="BC157" s="122"/>
      <c r="BD157" s="122"/>
      <c r="BE157" s="122"/>
      <c r="BF157" s="122"/>
      <c r="BG157" s="122"/>
      <c r="BH157" s="122"/>
    </row>
    <row r="158" spans="1:60" s="123" customFormat="1" ht="39.75" customHeight="1" x14ac:dyDescent="0.25">
      <c r="A158" s="93">
        <v>45639</v>
      </c>
      <c r="B158" s="116" t="s">
        <v>159</v>
      </c>
      <c r="C158" s="117" t="s">
        <v>160</v>
      </c>
      <c r="D158" s="118"/>
      <c r="E158" s="119">
        <v>1637.68</v>
      </c>
      <c r="F158" s="96">
        <f t="shared" si="0"/>
        <v>3597276.239999997</v>
      </c>
      <c r="G158" s="120"/>
      <c r="H158" s="121"/>
      <c r="I158" s="121"/>
      <c r="J158" s="122"/>
      <c r="K158" s="122"/>
      <c r="L158" s="122"/>
      <c r="M158" s="122"/>
      <c r="N158" s="122"/>
      <c r="O158" s="122"/>
      <c r="P158" s="122"/>
      <c r="Q158" s="122"/>
      <c r="R158" s="122"/>
      <c r="S158" s="122"/>
      <c r="T158" s="122"/>
      <c r="U158" s="122"/>
      <c r="V158" s="122"/>
      <c r="W158" s="122"/>
      <c r="X158" s="122"/>
      <c r="Y158" s="122"/>
      <c r="Z158" s="122"/>
      <c r="AA158" s="122"/>
      <c r="AB158" s="122"/>
      <c r="AC158" s="122"/>
      <c r="AD158" s="122"/>
      <c r="AE158" s="122"/>
      <c r="AF158" s="122"/>
      <c r="AG158" s="122"/>
      <c r="AH158" s="122"/>
      <c r="AI158" s="122"/>
      <c r="AJ158" s="122"/>
      <c r="AK158" s="122"/>
      <c r="AL158" s="122"/>
      <c r="AM158" s="122"/>
      <c r="AN158" s="122"/>
      <c r="AO158" s="122"/>
      <c r="AP158" s="122"/>
      <c r="AQ158" s="122"/>
      <c r="AR158" s="122"/>
      <c r="AS158" s="122"/>
      <c r="AT158" s="122"/>
      <c r="AU158" s="122"/>
      <c r="AV158" s="122"/>
      <c r="AW158" s="122"/>
      <c r="AX158" s="122"/>
      <c r="AY158" s="122"/>
      <c r="AZ158" s="122"/>
      <c r="BA158" s="122"/>
      <c r="BB158" s="122"/>
      <c r="BC158" s="122"/>
      <c r="BD158" s="122"/>
      <c r="BE158" s="122"/>
      <c r="BF158" s="122"/>
      <c r="BG158" s="122"/>
      <c r="BH158" s="122"/>
    </row>
    <row r="159" spans="1:60" s="123" customFormat="1" ht="31.5" customHeight="1" x14ac:dyDescent="0.25">
      <c r="A159" s="93">
        <v>45639</v>
      </c>
      <c r="B159" s="116" t="s">
        <v>161</v>
      </c>
      <c r="C159" s="117" t="s">
        <v>162</v>
      </c>
      <c r="D159" s="118"/>
      <c r="E159" s="119">
        <v>1875</v>
      </c>
      <c r="F159" s="96">
        <f t="shared" si="0"/>
        <v>3595401.239999997</v>
      </c>
      <c r="G159" s="120"/>
      <c r="H159" s="121"/>
      <c r="I159" s="121"/>
      <c r="J159" s="122"/>
      <c r="K159" s="122"/>
      <c r="L159" s="122"/>
      <c r="M159" s="122"/>
      <c r="N159" s="122"/>
      <c r="O159" s="122"/>
      <c r="P159" s="122"/>
      <c r="Q159" s="122"/>
      <c r="R159" s="122"/>
      <c r="S159" s="122"/>
      <c r="T159" s="122"/>
      <c r="U159" s="122"/>
      <c r="V159" s="122"/>
      <c r="W159" s="122"/>
      <c r="X159" s="122"/>
      <c r="Y159" s="122"/>
      <c r="Z159" s="122"/>
      <c r="AA159" s="122"/>
      <c r="AB159" s="122"/>
      <c r="AC159" s="122"/>
      <c r="AD159" s="122"/>
      <c r="AE159" s="122"/>
      <c r="AF159" s="122"/>
      <c r="AG159" s="122"/>
      <c r="AH159" s="122"/>
      <c r="AI159" s="122"/>
      <c r="AJ159" s="122"/>
      <c r="AK159" s="122"/>
      <c r="AL159" s="122"/>
      <c r="AM159" s="122"/>
      <c r="AN159" s="122"/>
      <c r="AO159" s="122"/>
      <c r="AP159" s="122"/>
      <c r="AQ159" s="122"/>
      <c r="AR159" s="122"/>
      <c r="AS159" s="122"/>
      <c r="AT159" s="122"/>
      <c r="AU159" s="122"/>
      <c r="AV159" s="122"/>
      <c r="AW159" s="122"/>
      <c r="AX159" s="122"/>
      <c r="AY159" s="122"/>
      <c r="AZ159" s="122"/>
      <c r="BA159" s="122"/>
      <c r="BB159" s="122"/>
      <c r="BC159" s="122"/>
      <c r="BD159" s="122"/>
      <c r="BE159" s="122"/>
      <c r="BF159" s="122"/>
      <c r="BG159" s="122"/>
      <c r="BH159" s="122"/>
    </row>
    <row r="160" spans="1:60" s="123" customFormat="1" ht="42.75" customHeight="1" x14ac:dyDescent="0.25">
      <c r="A160" s="93">
        <v>45639</v>
      </c>
      <c r="B160" s="116" t="s">
        <v>163</v>
      </c>
      <c r="C160" s="117" t="s">
        <v>164</v>
      </c>
      <c r="D160" s="118"/>
      <c r="E160" s="119">
        <v>55930.54</v>
      </c>
      <c r="F160" s="96">
        <f t="shared" si="0"/>
        <v>3539470.6999999969</v>
      </c>
      <c r="G160" s="120"/>
      <c r="H160" s="121"/>
      <c r="I160" s="121"/>
      <c r="J160" s="122"/>
      <c r="K160" s="122"/>
      <c r="L160" s="122"/>
      <c r="M160" s="122"/>
      <c r="N160" s="122"/>
      <c r="O160" s="122"/>
      <c r="P160" s="122"/>
      <c r="Q160" s="122"/>
      <c r="R160" s="122"/>
      <c r="S160" s="122"/>
      <c r="T160" s="122"/>
      <c r="U160" s="122"/>
      <c r="V160" s="122"/>
      <c r="W160" s="122"/>
      <c r="X160" s="122"/>
      <c r="Y160" s="122"/>
      <c r="Z160" s="122"/>
      <c r="AA160" s="122"/>
      <c r="AB160" s="122"/>
      <c r="AC160" s="122"/>
      <c r="AD160" s="122"/>
      <c r="AE160" s="122"/>
      <c r="AF160" s="122"/>
      <c r="AG160" s="122"/>
      <c r="AH160" s="122"/>
      <c r="AI160" s="122"/>
      <c r="AJ160" s="122"/>
      <c r="AK160" s="122"/>
      <c r="AL160" s="122"/>
      <c r="AM160" s="122"/>
      <c r="AN160" s="122"/>
      <c r="AO160" s="122"/>
      <c r="AP160" s="122"/>
      <c r="AQ160" s="122"/>
      <c r="AR160" s="122"/>
      <c r="AS160" s="122"/>
      <c r="AT160" s="122"/>
      <c r="AU160" s="122"/>
      <c r="AV160" s="122"/>
      <c r="AW160" s="122"/>
      <c r="AX160" s="122"/>
      <c r="AY160" s="122"/>
      <c r="AZ160" s="122"/>
      <c r="BA160" s="122"/>
      <c r="BB160" s="122"/>
      <c r="BC160" s="122"/>
      <c r="BD160" s="122"/>
      <c r="BE160" s="122"/>
      <c r="BF160" s="122"/>
      <c r="BG160" s="122"/>
      <c r="BH160" s="122"/>
    </row>
    <row r="161" spans="1:60" s="123" customFormat="1" ht="42" customHeight="1" x14ac:dyDescent="0.25">
      <c r="A161" s="93">
        <v>45639</v>
      </c>
      <c r="B161" s="116" t="s">
        <v>165</v>
      </c>
      <c r="C161" s="117" t="s">
        <v>166</v>
      </c>
      <c r="D161" s="118"/>
      <c r="E161" s="119">
        <v>160929.37</v>
      </c>
      <c r="F161" s="96">
        <f t="shared" si="0"/>
        <v>3378541.3299999968</v>
      </c>
      <c r="G161" s="120"/>
      <c r="H161" s="121"/>
      <c r="I161" s="121"/>
      <c r="J161" s="122"/>
      <c r="K161" s="122"/>
      <c r="L161" s="122"/>
      <c r="M161" s="122"/>
      <c r="N161" s="122"/>
      <c r="O161" s="122"/>
      <c r="P161" s="122"/>
      <c r="Q161" s="122"/>
      <c r="R161" s="122"/>
      <c r="S161" s="122"/>
      <c r="T161" s="122"/>
      <c r="U161" s="122"/>
      <c r="V161" s="122"/>
      <c r="W161" s="122"/>
      <c r="X161" s="122"/>
      <c r="Y161" s="122"/>
      <c r="Z161" s="122"/>
      <c r="AA161" s="122"/>
      <c r="AB161" s="122"/>
      <c r="AC161" s="122"/>
      <c r="AD161" s="122"/>
      <c r="AE161" s="122"/>
      <c r="AF161" s="122"/>
      <c r="AG161" s="122"/>
      <c r="AH161" s="122"/>
      <c r="AI161" s="122"/>
      <c r="AJ161" s="122"/>
      <c r="AK161" s="122"/>
      <c r="AL161" s="122"/>
      <c r="AM161" s="122"/>
      <c r="AN161" s="122"/>
      <c r="AO161" s="122"/>
      <c r="AP161" s="122"/>
      <c r="AQ161" s="122"/>
      <c r="AR161" s="122"/>
      <c r="AS161" s="122"/>
      <c r="AT161" s="122"/>
      <c r="AU161" s="122"/>
      <c r="AV161" s="122"/>
      <c r="AW161" s="122"/>
      <c r="AX161" s="122"/>
      <c r="AY161" s="122"/>
      <c r="AZ161" s="122"/>
      <c r="BA161" s="122"/>
      <c r="BB161" s="122"/>
      <c r="BC161" s="122"/>
      <c r="BD161" s="122"/>
      <c r="BE161" s="122"/>
      <c r="BF161" s="122"/>
      <c r="BG161" s="122"/>
      <c r="BH161" s="122"/>
    </row>
    <row r="162" spans="1:60" s="123" customFormat="1" ht="39.75" customHeight="1" x14ac:dyDescent="0.25">
      <c r="A162" s="93">
        <v>45639</v>
      </c>
      <c r="B162" s="116" t="s">
        <v>167</v>
      </c>
      <c r="C162" s="117" t="s">
        <v>168</v>
      </c>
      <c r="D162" s="118"/>
      <c r="E162" s="119">
        <v>6145</v>
      </c>
      <c r="F162" s="96">
        <f t="shared" si="0"/>
        <v>3372396.3299999968</v>
      </c>
      <c r="G162" s="120"/>
      <c r="H162" s="121"/>
      <c r="I162" s="121"/>
      <c r="J162" s="122"/>
      <c r="K162" s="122"/>
      <c r="L162" s="122"/>
      <c r="M162" s="122"/>
      <c r="N162" s="122"/>
      <c r="O162" s="122"/>
      <c r="P162" s="122"/>
      <c r="Q162" s="122"/>
      <c r="R162" s="122"/>
      <c r="S162" s="122"/>
      <c r="T162" s="122"/>
      <c r="U162" s="122"/>
      <c r="V162" s="122"/>
      <c r="W162" s="122"/>
      <c r="X162" s="122"/>
      <c r="Y162" s="122"/>
      <c r="Z162" s="122"/>
      <c r="AA162" s="122"/>
      <c r="AB162" s="122"/>
      <c r="AC162" s="122"/>
      <c r="AD162" s="122"/>
      <c r="AE162" s="122"/>
      <c r="AF162" s="122"/>
      <c r="AG162" s="122"/>
      <c r="AH162" s="122"/>
      <c r="AI162" s="122"/>
      <c r="AJ162" s="122"/>
      <c r="AK162" s="122"/>
      <c r="AL162" s="122"/>
      <c r="AM162" s="122"/>
      <c r="AN162" s="122"/>
      <c r="AO162" s="122"/>
      <c r="AP162" s="122"/>
      <c r="AQ162" s="122"/>
      <c r="AR162" s="122"/>
      <c r="AS162" s="122"/>
      <c r="AT162" s="122"/>
      <c r="AU162" s="122"/>
      <c r="AV162" s="122"/>
      <c r="AW162" s="122"/>
      <c r="AX162" s="122"/>
      <c r="AY162" s="122"/>
      <c r="AZ162" s="122"/>
      <c r="BA162" s="122"/>
      <c r="BB162" s="122"/>
      <c r="BC162" s="122"/>
      <c r="BD162" s="122"/>
      <c r="BE162" s="122"/>
      <c r="BF162" s="122"/>
      <c r="BG162" s="122"/>
      <c r="BH162" s="122"/>
    </row>
    <row r="163" spans="1:60" s="123" customFormat="1" ht="40.5" customHeight="1" x14ac:dyDescent="0.25">
      <c r="A163" s="93">
        <v>45639</v>
      </c>
      <c r="B163" s="116" t="s">
        <v>169</v>
      </c>
      <c r="C163" s="117" t="s">
        <v>170</v>
      </c>
      <c r="D163" s="118"/>
      <c r="E163" s="119">
        <v>6219.6</v>
      </c>
      <c r="F163" s="96">
        <f t="shared" si="0"/>
        <v>3366176.7299999967</v>
      </c>
      <c r="G163" s="120"/>
      <c r="H163" s="121"/>
      <c r="I163" s="121"/>
      <c r="J163" s="122"/>
      <c r="K163" s="122"/>
      <c r="L163" s="122"/>
      <c r="M163" s="122"/>
      <c r="N163" s="122"/>
      <c r="O163" s="122"/>
      <c r="P163" s="122"/>
      <c r="Q163" s="122"/>
      <c r="R163" s="122"/>
      <c r="S163" s="122"/>
      <c r="T163" s="122"/>
      <c r="U163" s="122"/>
      <c r="V163" s="122"/>
      <c r="W163" s="122"/>
      <c r="X163" s="122"/>
      <c r="Y163" s="122"/>
      <c r="Z163" s="122"/>
      <c r="AA163" s="122"/>
      <c r="AB163" s="122"/>
      <c r="AC163" s="122"/>
      <c r="AD163" s="122"/>
      <c r="AE163" s="122"/>
      <c r="AF163" s="122"/>
      <c r="AG163" s="122"/>
      <c r="AH163" s="122"/>
      <c r="AI163" s="122"/>
      <c r="AJ163" s="122"/>
      <c r="AK163" s="122"/>
      <c r="AL163" s="122"/>
      <c r="AM163" s="122"/>
      <c r="AN163" s="122"/>
      <c r="AO163" s="122"/>
      <c r="AP163" s="122"/>
      <c r="AQ163" s="122"/>
      <c r="AR163" s="122"/>
      <c r="AS163" s="122"/>
      <c r="AT163" s="122"/>
      <c r="AU163" s="122"/>
      <c r="AV163" s="122"/>
      <c r="AW163" s="122"/>
      <c r="AX163" s="122"/>
      <c r="AY163" s="122"/>
      <c r="AZ163" s="122"/>
      <c r="BA163" s="122"/>
      <c r="BB163" s="122"/>
      <c r="BC163" s="122"/>
      <c r="BD163" s="122"/>
      <c r="BE163" s="122"/>
      <c r="BF163" s="122"/>
      <c r="BG163" s="122"/>
      <c r="BH163" s="122"/>
    </row>
    <row r="164" spans="1:60" s="123" customFormat="1" ht="33.75" customHeight="1" x14ac:dyDescent="0.25">
      <c r="A164" s="93">
        <v>45639</v>
      </c>
      <c r="B164" s="116" t="s">
        <v>171</v>
      </c>
      <c r="C164" s="117" t="s">
        <v>172</v>
      </c>
      <c r="D164" s="118"/>
      <c r="E164" s="119">
        <v>29902.43</v>
      </c>
      <c r="F164" s="96">
        <f t="shared" si="0"/>
        <v>3336274.2999999966</v>
      </c>
      <c r="G164" s="120"/>
      <c r="H164" s="121"/>
      <c r="I164" s="121"/>
      <c r="J164" s="122"/>
      <c r="K164" s="122"/>
      <c r="L164" s="122"/>
      <c r="M164" s="122"/>
      <c r="N164" s="122"/>
      <c r="O164" s="122"/>
      <c r="P164" s="122"/>
      <c r="Q164" s="122"/>
      <c r="R164" s="122"/>
      <c r="S164" s="122"/>
      <c r="T164" s="122"/>
      <c r="U164" s="122"/>
      <c r="V164" s="122"/>
      <c r="W164" s="122"/>
      <c r="X164" s="122"/>
      <c r="Y164" s="122"/>
      <c r="Z164" s="122"/>
      <c r="AA164" s="122"/>
      <c r="AB164" s="122"/>
      <c r="AC164" s="122"/>
      <c r="AD164" s="122"/>
      <c r="AE164" s="122"/>
      <c r="AF164" s="122"/>
      <c r="AG164" s="122"/>
      <c r="AH164" s="122"/>
      <c r="AI164" s="122"/>
      <c r="AJ164" s="122"/>
      <c r="AK164" s="122"/>
      <c r="AL164" s="122"/>
      <c r="AM164" s="122"/>
      <c r="AN164" s="122"/>
      <c r="AO164" s="122"/>
      <c r="AP164" s="122"/>
      <c r="AQ164" s="122"/>
      <c r="AR164" s="122"/>
      <c r="AS164" s="122"/>
      <c r="AT164" s="122"/>
      <c r="AU164" s="122"/>
      <c r="AV164" s="122"/>
      <c r="AW164" s="122"/>
      <c r="AX164" s="122"/>
      <c r="AY164" s="122"/>
      <c r="AZ164" s="122"/>
      <c r="BA164" s="122"/>
      <c r="BB164" s="122"/>
      <c r="BC164" s="122"/>
      <c r="BD164" s="122"/>
      <c r="BE164" s="122"/>
      <c r="BF164" s="122"/>
      <c r="BG164" s="122"/>
      <c r="BH164" s="122"/>
    </row>
    <row r="165" spans="1:60" s="123" customFormat="1" ht="41.25" customHeight="1" x14ac:dyDescent="0.25">
      <c r="A165" s="93">
        <v>45639</v>
      </c>
      <c r="B165" s="116" t="s">
        <v>173</v>
      </c>
      <c r="C165" s="117" t="s">
        <v>174</v>
      </c>
      <c r="D165" s="118"/>
      <c r="E165" s="119">
        <v>11981</v>
      </c>
      <c r="F165" s="96">
        <f t="shared" ref="F165:F183" si="1">F164-E165</f>
        <v>3324293.2999999966</v>
      </c>
      <c r="G165" s="120"/>
      <c r="H165" s="121"/>
      <c r="I165" s="121"/>
      <c r="J165" s="122"/>
      <c r="K165" s="122"/>
      <c r="L165" s="122"/>
      <c r="M165" s="122"/>
      <c r="N165" s="122"/>
      <c r="O165" s="122"/>
      <c r="P165" s="122"/>
      <c r="Q165" s="122"/>
      <c r="R165" s="122"/>
      <c r="S165" s="122"/>
      <c r="T165" s="122"/>
      <c r="U165" s="122"/>
      <c r="V165" s="122"/>
      <c r="W165" s="122"/>
      <c r="X165" s="122"/>
      <c r="Y165" s="122"/>
      <c r="Z165" s="122"/>
      <c r="AA165" s="122"/>
      <c r="AB165" s="122"/>
      <c r="AC165" s="122"/>
      <c r="AD165" s="122"/>
      <c r="AE165" s="122"/>
      <c r="AF165" s="122"/>
      <c r="AG165" s="122"/>
      <c r="AH165" s="122"/>
      <c r="AI165" s="122"/>
      <c r="AJ165" s="122"/>
      <c r="AK165" s="122"/>
      <c r="AL165" s="122"/>
      <c r="AM165" s="122"/>
      <c r="AN165" s="122"/>
      <c r="AO165" s="122"/>
      <c r="AP165" s="122"/>
      <c r="AQ165" s="122"/>
      <c r="AR165" s="122"/>
      <c r="AS165" s="122"/>
      <c r="AT165" s="122"/>
      <c r="AU165" s="122"/>
      <c r="AV165" s="122"/>
      <c r="AW165" s="122"/>
      <c r="AX165" s="122"/>
      <c r="AY165" s="122"/>
      <c r="AZ165" s="122"/>
      <c r="BA165" s="122"/>
      <c r="BB165" s="122"/>
      <c r="BC165" s="122"/>
      <c r="BD165" s="122"/>
      <c r="BE165" s="122"/>
      <c r="BF165" s="122"/>
      <c r="BG165" s="122"/>
      <c r="BH165" s="122"/>
    </row>
    <row r="166" spans="1:60" s="123" customFormat="1" ht="32.25" customHeight="1" x14ac:dyDescent="0.25">
      <c r="A166" s="93">
        <v>45639</v>
      </c>
      <c r="B166" s="116" t="s">
        <v>175</v>
      </c>
      <c r="C166" s="117" t="s">
        <v>176</v>
      </c>
      <c r="D166" s="118"/>
      <c r="E166" s="119">
        <v>209391.62</v>
      </c>
      <c r="F166" s="96">
        <f t="shared" si="1"/>
        <v>3114901.6799999964</v>
      </c>
      <c r="G166" s="120"/>
      <c r="H166" s="121"/>
      <c r="I166" s="121"/>
      <c r="J166" s="122"/>
      <c r="K166" s="122"/>
      <c r="L166" s="122"/>
      <c r="M166" s="122"/>
      <c r="N166" s="122"/>
      <c r="O166" s="122"/>
      <c r="P166" s="122"/>
      <c r="Q166" s="122"/>
      <c r="R166" s="122"/>
      <c r="S166" s="122"/>
      <c r="T166" s="122"/>
      <c r="U166" s="122"/>
      <c r="V166" s="122"/>
      <c r="W166" s="122"/>
      <c r="X166" s="122"/>
      <c r="Y166" s="122"/>
      <c r="Z166" s="122"/>
      <c r="AA166" s="122"/>
      <c r="AB166" s="122"/>
      <c r="AC166" s="122"/>
      <c r="AD166" s="122"/>
      <c r="AE166" s="122"/>
      <c r="AF166" s="122"/>
      <c r="AG166" s="122"/>
      <c r="AH166" s="122"/>
      <c r="AI166" s="122"/>
      <c r="AJ166" s="122"/>
      <c r="AK166" s="122"/>
      <c r="AL166" s="122"/>
      <c r="AM166" s="122"/>
      <c r="AN166" s="122"/>
      <c r="AO166" s="122"/>
      <c r="AP166" s="122"/>
      <c r="AQ166" s="122"/>
      <c r="AR166" s="122"/>
      <c r="AS166" s="122"/>
      <c r="AT166" s="122"/>
      <c r="AU166" s="122"/>
      <c r="AV166" s="122"/>
      <c r="AW166" s="122"/>
      <c r="AX166" s="122"/>
      <c r="AY166" s="122"/>
      <c r="AZ166" s="122"/>
      <c r="BA166" s="122"/>
      <c r="BB166" s="122"/>
      <c r="BC166" s="122"/>
      <c r="BD166" s="122"/>
      <c r="BE166" s="122"/>
      <c r="BF166" s="122"/>
      <c r="BG166" s="122"/>
      <c r="BH166" s="122"/>
    </row>
    <row r="167" spans="1:60" s="123" customFormat="1" ht="42.75" customHeight="1" x14ac:dyDescent="0.25">
      <c r="A167" s="93">
        <v>45639</v>
      </c>
      <c r="B167" s="116" t="s">
        <v>177</v>
      </c>
      <c r="C167" s="117" t="s">
        <v>178</v>
      </c>
      <c r="D167" s="118"/>
      <c r="E167" s="119">
        <v>102302.46</v>
      </c>
      <c r="F167" s="96">
        <f t="shared" si="1"/>
        <v>3012599.2199999965</v>
      </c>
      <c r="G167" s="120"/>
      <c r="H167" s="121"/>
      <c r="I167" s="121"/>
      <c r="J167" s="122"/>
      <c r="K167" s="122"/>
      <c r="L167" s="122"/>
      <c r="M167" s="122"/>
      <c r="N167" s="122"/>
      <c r="O167" s="122"/>
      <c r="P167" s="122"/>
      <c r="Q167" s="122"/>
      <c r="R167" s="122"/>
      <c r="S167" s="122"/>
      <c r="T167" s="122"/>
      <c r="U167" s="122"/>
      <c r="V167" s="122"/>
      <c r="W167" s="122"/>
      <c r="X167" s="122"/>
      <c r="Y167" s="122"/>
      <c r="Z167" s="122"/>
      <c r="AA167" s="122"/>
      <c r="AB167" s="122"/>
      <c r="AC167" s="122"/>
      <c r="AD167" s="122"/>
      <c r="AE167" s="122"/>
      <c r="AF167" s="122"/>
      <c r="AG167" s="122"/>
      <c r="AH167" s="122"/>
      <c r="AI167" s="122"/>
      <c r="AJ167" s="122"/>
      <c r="AK167" s="122"/>
      <c r="AL167" s="122"/>
      <c r="AM167" s="122"/>
      <c r="AN167" s="122"/>
      <c r="AO167" s="122"/>
      <c r="AP167" s="122"/>
      <c r="AQ167" s="122"/>
      <c r="AR167" s="122"/>
      <c r="AS167" s="122"/>
      <c r="AT167" s="122"/>
      <c r="AU167" s="122"/>
      <c r="AV167" s="122"/>
      <c r="AW167" s="122"/>
      <c r="AX167" s="122"/>
      <c r="AY167" s="122"/>
      <c r="AZ167" s="122"/>
      <c r="BA167" s="122"/>
      <c r="BB167" s="122"/>
      <c r="BC167" s="122"/>
      <c r="BD167" s="122"/>
      <c r="BE167" s="122"/>
      <c r="BF167" s="122"/>
      <c r="BG167" s="122"/>
      <c r="BH167" s="122"/>
    </row>
    <row r="168" spans="1:60" s="123" customFormat="1" ht="40.5" customHeight="1" x14ac:dyDescent="0.25">
      <c r="A168" s="93">
        <v>45639</v>
      </c>
      <c r="B168" s="116" t="s">
        <v>179</v>
      </c>
      <c r="C168" s="117" t="s">
        <v>180</v>
      </c>
      <c r="D168" s="118"/>
      <c r="E168" s="119">
        <v>11899.56</v>
      </c>
      <c r="F168" s="96">
        <f t="shared" si="1"/>
        <v>3000699.6599999964</v>
      </c>
      <c r="G168" s="120"/>
      <c r="H168" s="121"/>
      <c r="I168" s="121"/>
      <c r="J168" s="122"/>
      <c r="K168" s="122"/>
      <c r="L168" s="122"/>
      <c r="M168" s="122"/>
      <c r="N168" s="122"/>
      <c r="O168" s="122"/>
      <c r="P168" s="122"/>
      <c r="Q168" s="122"/>
      <c r="R168" s="122"/>
      <c r="S168" s="122"/>
      <c r="T168" s="122"/>
      <c r="U168" s="122"/>
      <c r="V168" s="122"/>
      <c r="W168" s="122"/>
      <c r="X168" s="122"/>
      <c r="Y168" s="122"/>
      <c r="Z168" s="122"/>
      <c r="AA168" s="122"/>
      <c r="AB168" s="122"/>
      <c r="AC168" s="122"/>
      <c r="AD168" s="122"/>
      <c r="AE168" s="122"/>
      <c r="AF168" s="122"/>
      <c r="AG168" s="122"/>
      <c r="AH168" s="122"/>
      <c r="AI168" s="122"/>
      <c r="AJ168" s="122"/>
      <c r="AK168" s="122"/>
      <c r="AL168" s="122"/>
      <c r="AM168" s="122"/>
      <c r="AN168" s="122"/>
      <c r="AO168" s="122"/>
      <c r="AP168" s="122"/>
      <c r="AQ168" s="122"/>
      <c r="AR168" s="122"/>
      <c r="AS168" s="122"/>
      <c r="AT168" s="122"/>
      <c r="AU168" s="122"/>
      <c r="AV168" s="122"/>
      <c r="AW168" s="122"/>
      <c r="AX168" s="122"/>
      <c r="AY168" s="122"/>
      <c r="AZ168" s="122"/>
      <c r="BA168" s="122"/>
      <c r="BB168" s="122"/>
      <c r="BC168" s="122"/>
      <c r="BD168" s="122"/>
      <c r="BE168" s="122"/>
      <c r="BF168" s="122"/>
      <c r="BG168" s="122"/>
      <c r="BH168" s="122"/>
    </row>
    <row r="169" spans="1:60" s="123" customFormat="1" ht="42" customHeight="1" x14ac:dyDescent="0.25">
      <c r="A169" s="93">
        <v>45639</v>
      </c>
      <c r="B169" s="116" t="s">
        <v>181</v>
      </c>
      <c r="C169" s="117" t="s">
        <v>182</v>
      </c>
      <c r="D169" s="118"/>
      <c r="E169" s="119">
        <v>298496.46999999997</v>
      </c>
      <c r="F169" s="96">
        <f t="shared" si="1"/>
        <v>2702203.1899999967</v>
      </c>
      <c r="G169" s="120"/>
      <c r="H169" s="121"/>
      <c r="I169" s="121"/>
      <c r="J169" s="122"/>
      <c r="K169" s="122"/>
      <c r="L169" s="122"/>
      <c r="M169" s="122"/>
      <c r="N169" s="122"/>
      <c r="O169" s="122"/>
      <c r="P169" s="122"/>
      <c r="Q169" s="122"/>
      <c r="R169" s="122"/>
      <c r="S169" s="122"/>
      <c r="T169" s="122"/>
      <c r="U169" s="122"/>
      <c r="V169" s="122"/>
      <c r="W169" s="122"/>
      <c r="X169" s="122"/>
      <c r="Y169" s="122"/>
      <c r="Z169" s="122"/>
      <c r="AA169" s="122"/>
      <c r="AB169" s="122"/>
      <c r="AC169" s="122"/>
      <c r="AD169" s="122"/>
      <c r="AE169" s="122"/>
      <c r="AF169" s="122"/>
      <c r="AG169" s="122"/>
      <c r="AH169" s="122"/>
      <c r="AI169" s="122"/>
      <c r="AJ169" s="122"/>
      <c r="AK169" s="122"/>
      <c r="AL169" s="122"/>
      <c r="AM169" s="122"/>
      <c r="AN169" s="122"/>
      <c r="AO169" s="122"/>
      <c r="AP169" s="122"/>
      <c r="AQ169" s="122"/>
      <c r="AR169" s="122"/>
      <c r="AS169" s="122"/>
      <c r="AT169" s="122"/>
      <c r="AU169" s="122"/>
      <c r="AV169" s="122"/>
      <c r="AW169" s="122"/>
      <c r="AX169" s="122"/>
      <c r="AY169" s="122"/>
      <c r="AZ169" s="122"/>
      <c r="BA169" s="122"/>
      <c r="BB169" s="122"/>
      <c r="BC169" s="122"/>
      <c r="BD169" s="122"/>
      <c r="BE169" s="122"/>
      <c r="BF169" s="122"/>
      <c r="BG169" s="122"/>
      <c r="BH169" s="122"/>
    </row>
    <row r="170" spans="1:60" s="123" customFormat="1" ht="35.25" customHeight="1" x14ac:dyDescent="0.25">
      <c r="A170" s="93">
        <v>45639</v>
      </c>
      <c r="B170" s="116" t="s">
        <v>183</v>
      </c>
      <c r="C170" s="117" t="s">
        <v>184</v>
      </c>
      <c r="D170" s="118"/>
      <c r="E170" s="119">
        <v>299270.19</v>
      </c>
      <c r="F170" s="96">
        <f t="shared" si="1"/>
        <v>2402932.9999999967</v>
      </c>
      <c r="G170" s="120"/>
      <c r="H170" s="121"/>
      <c r="I170" s="121"/>
      <c r="J170" s="122"/>
      <c r="K170" s="122"/>
      <c r="L170" s="122"/>
      <c r="M170" s="122"/>
      <c r="N170" s="122"/>
      <c r="O170" s="122"/>
      <c r="P170" s="122"/>
      <c r="Q170" s="122"/>
      <c r="R170" s="122"/>
      <c r="S170" s="122"/>
      <c r="T170" s="122"/>
      <c r="U170" s="122"/>
      <c r="V170" s="122"/>
      <c r="W170" s="122"/>
      <c r="X170" s="122"/>
      <c r="Y170" s="122"/>
      <c r="Z170" s="122"/>
      <c r="AA170" s="122"/>
      <c r="AB170" s="122"/>
      <c r="AC170" s="122"/>
      <c r="AD170" s="122"/>
      <c r="AE170" s="122"/>
      <c r="AF170" s="122"/>
      <c r="AG170" s="122"/>
      <c r="AH170" s="122"/>
      <c r="AI170" s="122"/>
      <c r="AJ170" s="122"/>
      <c r="AK170" s="122"/>
      <c r="AL170" s="122"/>
      <c r="AM170" s="122"/>
      <c r="AN170" s="122"/>
      <c r="AO170" s="122"/>
      <c r="AP170" s="122"/>
      <c r="AQ170" s="122"/>
      <c r="AR170" s="122"/>
      <c r="AS170" s="122"/>
      <c r="AT170" s="122"/>
      <c r="AU170" s="122"/>
      <c r="AV170" s="122"/>
      <c r="AW170" s="122"/>
      <c r="AX170" s="122"/>
      <c r="AY170" s="122"/>
      <c r="AZ170" s="122"/>
      <c r="BA170" s="122"/>
      <c r="BB170" s="122"/>
      <c r="BC170" s="122"/>
      <c r="BD170" s="122"/>
      <c r="BE170" s="122"/>
      <c r="BF170" s="122"/>
      <c r="BG170" s="122"/>
      <c r="BH170" s="122"/>
    </row>
    <row r="171" spans="1:60" s="123" customFormat="1" ht="33.75" customHeight="1" x14ac:dyDescent="0.25">
      <c r="A171" s="93">
        <v>45639</v>
      </c>
      <c r="B171" s="116" t="s">
        <v>185</v>
      </c>
      <c r="C171" s="117" t="s">
        <v>186</v>
      </c>
      <c r="D171" s="125"/>
      <c r="E171" s="119">
        <v>40000.01</v>
      </c>
      <c r="F171" s="96">
        <f t="shared" si="1"/>
        <v>2362932.989999997</v>
      </c>
      <c r="G171" s="120"/>
      <c r="H171" s="121"/>
      <c r="I171" s="121"/>
      <c r="J171" s="122"/>
      <c r="K171" s="122"/>
      <c r="L171" s="122"/>
      <c r="M171" s="122"/>
      <c r="N171" s="122"/>
      <c r="O171" s="122"/>
      <c r="P171" s="122"/>
      <c r="Q171" s="122"/>
      <c r="R171" s="122"/>
      <c r="S171" s="122"/>
      <c r="T171" s="122"/>
      <c r="U171" s="122"/>
      <c r="V171" s="122"/>
      <c r="W171" s="122"/>
      <c r="X171" s="122"/>
      <c r="Y171" s="122"/>
      <c r="Z171" s="122"/>
      <c r="AA171" s="122"/>
      <c r="AB171" s="122"/>
      <c r="AC171" s="122"/>
      <c r="AD171" s="122"/>
      <c r="AE171" s="122"/>
      <c r="AF171" s="122"/>
      <c r="AG171" s="122"/>
      <c r="AH171" s="122"/>
      <c r="AI171" s="122"/>
      <c r="AJ171" s="122"/>
      <c r="AK171" s="122"/>
      <c r="AL171" s="122"/>
      <c r="AM171" s="122"/>
      <c r="AN171" s="122"/>
      <c r="AO171" s="122"/>
      <c r="AP171" s="122"/>
      <c r="AQ171" s="122"/>
      <c r="AR171" s="122"/>
      <c r="AS171" s="122"/>
      <c r="AT171" s="122"/>
      <c r="AU171" s="122"/>
      <c r="AV171" s="122"/>
      <c r="AW171" s="122"/>
      <c r="AX171" s="122"/>
      <c r="AY171" s="122"/>
      <c r="AZ171" s="122"/>
      <c r="BA171" s="122"/>
      <c r="BB171" s="122"/>
      <c r="BC171" s="122"/>
      <c r="BD171" s="122"/>
      <c r="BE171" s="122"/>
      <c r="BF171" s="122"/>
      <c r="BG171" s="122"/>
      <c r="BH171" s="122"/>
    </row>
    <row r="172" spans="1:60" s="123" customFormat="1" ht="30.75" customHeight="1" x14ac:dyDescent="0.25">
      <c r="A172" s="93">
        <v>45639</v>
      </c>
      <c r="B172" s="116" t="s">
        <v>187</v>
      </c>
      <c r="C172" s="117" t="s">
        <v>79</v>
      </c>
      <c r="D172" s="125"/>
      <c r="E172" s="119">
        <v>0</v>
      </c>
      <c r="F172" s="96">
        <f t="shared" si="1"/>
        <v>2362932.989999997</v>
      </c>
      <c r="G172" s="120"/>
      <c r="H172" s="121"/>
      <c r="I172" s="121"/>
      <c r="J172" s="122"/>
      <c r="K172" s="122"/>
      <c r="L172" s="122"/>
      <c r="M172" s="122"/>
      <c r="N172" s="122"/>
      <c r="O172" s="122"/>
      <c r="P172" s="122"/>
      <c r="Q172" s="122"/>
      <c r="R172" s="122"/>
      <c r="S172" s="122"/>
      <c r="T172" s="122"/>
      <c r="U172" s="122"/>
      <c r="V172" s="122"/>
      <c r="W172" s="122"/>
      <c r="X172" s="122"/>
      <c r="Y172" s="122"/>
      <c r="Z172" s="122"/>
      <c r="AA172" s="122"/>
      <c r="AB172" s="122"/>
      <c r="AC172" s="122"/>
      <c r="AD172" s="122"/>
      <c r="AE172" s="122"/>
      <c r="AF172" s="122"/>
      <c r="AG172" s="122"/>
      <c r="AH172" s="122"/>
      <c r="AI172" s="122"/>
      <c r="AJ172" s="122"/>
      <c r="AK172" s="122"/>
      <c r="AL172" s="122"/>
      <c r="AM172" s="122"/>
      <c r="AN172" s="122"/>
      <c r="AO172" s="122"/>
      <c r="AP172" s="122"/>
      <c r="AQ172" s="122"/>
      <c r="AR172" s="122"/>
      <c r="AS172" s="122"/>
      <c r="AT172" s="122"/>
      <c r="AU172" s="122"/>
      <c r="AV172" s="122"/>
      <c r="AW172" s="122"/>
      <c r="AX172" s="122"/>
      <c r="AY172" s="122"/>
      <c r="AZ172" s="122"/>
      <c r="BA172" s="122"/>
      <c r="BB172" s="122"/>
      <c r="BC172" s="122"/>
      <c r="BD172" s="122"/>
      <c r="BE172" s="122"/>
      <c r="BF172" s="122"/>
      <c r="BG172" s="122"/>
      <c r="BH172" s="122"/>
    </row>
    <row r="173" spans="1:60" s="123" customFormat="1" ht="30" customHeight="1" x14ac:dyDescent="0.25">
      <c r="A173" s="93">
        <v>45639</v>
      </c>
      <c r="B173" s="116" t="s">
        <v>188</v>
      </c>
      <c r="C173" s="117" t="s">
        <v>189</v>
      </c>
      <c r="D173" s="125"/>
      <c r="E173" s="119">
        <v>11281.11</v>
      </c>
      <c r="F173" s="96">
        <f t="shared" si="1"/>
        <v>2351651.8799999971</v>
      </c>
      <c r="G173" s="120"/>
      <c r="H173" s="121"/>
      <c r="I173" s="121"/>
      <c r="J173" s="122"/>
      <c r="K173" s="122"/>
      <c r="L173" s="122"/>
      <c r="M173" s="122"/>
      <c r="N173" s="122"/>
      <c r="O173" s="122"/>
      <c r="P173" s="122"/>
      <c r="Q173" s="122"/>
      <c r="R173" s="122"/>
      <c r="S173" s="122"/>
      <c r="T173" s="122"/>
      <c r="U173" s="122"/>
      <c r="V173" s="122"/>
      <c r="W173" s="122"/>
      <c r="X173" s="122"/>
      <c r="Y173" s="122"/>
      <c r="Z173" s="122"/>
      <c r="AA173" s="122"/>
      <c r="AB173" s="122"/>
      <c r="AC173" s="122"/>
      <c r="AD173" s="122"/>
      <c r="AE173" s="122"/>
      <c r="AF173" s="122"/>
      <c r="AG173" s="122"/>
      <c r="AH173" s="122"/>
      <c r="AI173" s="122"/>
      <c r="AJ173" s="122"/>
      <c r="AK173" s="122"/>
      <c r="AL173" s="122"/>
      <c r="AM173" s="122"/>
      <c r="AN173" s="122"/>
      <c r="AO173" s="122"/>
      <c r="AP173" s="122"/>
      <c r="AQ173" s="122"/>
      <c r="AR173" s="122"/>
      <c r="AS173" s="122"/>
      <c r="AT173" s="122"/>
      <c r="AU173" s="122"/>
      <c r="AV173" s="122"/>
      <c r="AW173" s="122"/>
      <c r="AX173" s="122"/>
      <c r="AY173" s="122"/>
      <c r="AZ173" s="122"/>
      <c r="BA173" s="122"/>
      <c r="BB173" s="122"/>
      <c r="BC173" s="122"/>
      <c r="BD173" s="122"/>
      <c r="BE173" s="122"/>
      <c r="BF173" s="122"/>
      <c r="BG173" s="122"/>
      <c r="BH173" s="122"/>
    </row>
    <row r="174" spans="1:60" s="129" customFormat="1" ht="30.75" customHeight="1" x14ac:dyDescent="0.25">
      <c r="A174" s="93">
        <v>45639</v>
      </c>
      <c r="B174" s="116" t="s">
        <v>190</v>
      </c>
      <c r="C174" s="117" t="s">
        <v>191</v>
      </c>
      <c r="D174" s="126"/>
      <c r="E174" s="119">
        <v>59843</v>
      </c>
      <c r="F174" s="96">
        <f t="shared" si="1"/>
        <v>2291808.8799999971</v>
      </c>
      <c r="G174" s="127"/>
      <c r="H174" s="128"/>
      <c r="I174" s="128"/>
      <c r="J174" s="127"/>
      <c r="K174" s="127"/>
      <c r="L174" s="127"/>
      <c r="M174" s="127"/>
      <c r="N174" s="127"/>
      <c r="O174" s="127"/>
      <c r="P174" s="127"/>
      <c r="Q174" s="127"/>
      <c r="R174" s="127"/>
      <c r="S174" s="127"/>
      <c r="T174" s="127"/>
      <c r="U174" s="127"/>
      <c r="V174" s="127"/>
      <c r="W174" s="127"/>
      <c r="X174" s="127"/>
      <c r="Y174" s="127"/>
      <c r="Z174" s="127"/>
      <c r="AA174" s="127"/>
      <c r="AB174" s="127"/>
      <c r="AC174" s="127"/>
      <c r="AD174" s="127"/>
      <c r="AE174" s="127"/>
      <c r="AF174" s="127"/>
      <c r="AG174" s="127"/>
      <c r="AH174" s="127"/>
      <c r="AI174" s="127"/>
      <c r="AJ174" s="127"/>
      <c r="AK174" s="127"/>
      <c r="AL174" s="127"/>
      <c r="AM174" s="127"/>
      <c r="AN174" s="127"/>
      <c r="AO174" s="127"/>
      <c r="AP174" s="127"/>
      <c r="AQ174" s="127"/>
      <c r="AR174" s="127"/>
      <c r="AS174" s="127"/>
      <c r="AT174" s="127"/>
      <c r="AU174" s="127"/>
      <c r="AV174" s="127"/>
      <c r="AW174" s="127"/>
      <c r="AX174" s="127"/>
      <c r="AY174" s="127"/>
      <c r="AZ174" s="127"/>
      <c r="BA174" s="127"/>
      <c r="BB174" s="127"/>
      <c r="BC174" s="127"/>
      <c r="BD174" s="127"/>
      <c r="BE174" s="127"/>
      <c r="BF174" s="127"/>
      <c r="BG174" s="127"/>
      <c r="BH174" s="127"/>
    </row>
    <row r="175" spans="1:60" s="129" customFormat="1" ht="40.5" customHeight="1" x14ac:dyDescent="0.25">
      <c r="A175" s="93">
        <v>45639</v>
      </c>
      <c r="B175" s="116" t="s">
        <v>192</v>
      </c>
      <c r="C175" s="117" t="s">
        <v>193</v>
      </c>
      <c r="D175" s="126"/>
      <c r="E175" s="119">
        <v>39165</v>
      </c>
      <c r="F175" s="96">
        <f t="shared" si="1"/>
        <v>2252643.8799999971</v>
      </c>
      <c r="G175" s="127"/>
      <c r="H175" s="128"/>
      <c r="I175" s="128"/>
      <c r="J175" s="127"/>
      <c r="K175" s="127"/>
      <c r="L175" s="127"/>
      <c r="M175" s="127"/>
      <c r="N175" s="127"/>
      <c r="O175" s="127"/>
      <c r="P175" s="127"/>
      <c r="Q175" s="127"/>
      <c r="R175" s="127"/>
      <c r="S175" s="127"/>
      <c r="T175" s="127"/>
      <c r="U175" s="127"/>
      <c r="V175" s="127"/>
      <c r="W175" s="127"/>
      <c r="X175" s="127"/>
      <c r="Y175" s="127"/>
      <c r="Z175" s="127"/>
      <c r="AA175" s="127"/>
      <c r="AB175" s="127"/>
      <c r="AC175" s="127"/>
      <c r="AD175" s="127"/>
      <c r="AE175" s="127"/>
      <c r="AF175" s="127"/>
      <c r="AG175" s="127"/>
      <c r="AH175" s="127"/>
      <c r="AI175" s="127"/>
      <c r="AJ175" s="127"/>
      <c r="AK175" s="127"/>
      <c r="AL175" s="127"/>
      <c r="AM175" s="127"/>
      <c r="AN175" s="127"/>
      <c r="AO175" s="127"/>
      <c r="AP175" s="127"/>
      <c r="AQ175" s="127"/>
      <c r="AR175" s="127"/>
      <c r="AS175" s="127"/>
      <c r="AT175" s="127"/>
      <c r="AU175" s="127"/>
      <c r="AV175" s="127"/>
      <c r="AW175" s="127"/>
      <c r="AX175" s="127"/>
      <c r="AY175" s="127"/>
      <c r="AZ175" s="127"/>
      <c r="BA175" s="127"/>
      <c r="BB175" s="127"/>
      <c r="BC175" s="127"/>
      <c r="BD175" s="127"/>
      <c r="BE175" s="127"/>
      <c r="BF175" s="127"/>
      <c r="BG175" s="127"/>
      <c r="BH175" s="127"/>
    </row>
    <row r="176" spans="1:60" s="129" customFormat="1" ht="33.75" customHeight="1" x14ac:dyDescent="0.25">
      <c r="A176" s="93">
        <v>45639</v>
      </c>
      <c r="B176" s="116" t="s">
        <v>194</v>
      </c>
      <c r="C176" s="117" t="s">
        <v>195</v>
      </c>
      <c r="D176" s="126"/>
      <c r="E176" s="119">
        <v>27600</v>
      </c>
      <c r="F176" s="96">
        <f t="shared" si="1"/>
        <v>2225043.8799999971</v>
      </c>
      <c r="G176" s="127"/>
      <c r="H176" s="128"/>
      <c r="I176" s="128"/>
      <c r="J176" s="127"/>
      <c r="K176" s="127"/>
      <c r="L176" s="127"/>
      <c r="M176" s="127"/>
      <c r="N176" s="127"/>
      <c r="O176" s="127"/>
      <c r="P176" s="127"/>
      <c r="Q176" s="127"/>
      <c r="R176" s="127"/>
      <c r="S176" s="127"/>
      <c r="T176" s="127"/>
      <c r="U176" s="127"/>
      <c r="V176" s="127"/>
      <c r="W176" s="127"/>
      <c r="X176" s="127"/>
      <c r="Y176" s="127"/>
      <c r="Z176" s="127"/>
      <c r="AA176" s="127"/>
      <c r="AB176" s="127"/>
      <c r="AC176" s="127"/>
      <c r="AD176" s="127"/>
      <c r="AE176" s="127"/>
      <c r="AF176" s="127"/>
      <c r="AG176" s="127"/>
      <c r="AH176" s="127"/>
      <c r="AI176" s="127"/>
      <c r="AJ176" s="127"/>
      <c r="AK176" s="127"/>
      <c r="AL176" s="127"/>
      <c r="AM176" s="127"/>
      <c r="AN176" s="127"/>
      <c r="AO176" s="127"/>
      <c r="AP176" s="127"/>
      <c r="AQ176" s="127"/>
      <c r="AR176" s="127"/>
      <c r="AS176" s="127"/>
      <c r="AT176" s="127"/>
      <c r="AU176" s="127"/>
      <c r="AV176" s="127"/>
      <c r="AW176" s="127"/>
      <c r="AX176" s="127"/>
      <c r="AY176" s="127"/>
      <c r="AZ176" s="127"/>
      <c r="BA176" s="127"/>
      <c r="BB176" s="127"/>
      <c r="BC176" s="127"/>
      <c r="BD176" s="127"/>
      <c r="BE176" s="127"/>
      <c r="BF176" s="127"/>
      <c r="BG176" s="127"/>
      <c r="BH176" s="127"/>
    </row>
    <row r="177" spans="1:60" s="123" customFormat="1" ht="32.25" customHeight="1" x14ac:dyDescent="0.25">
      <c r="A177" s="93">
        <v>45652</v>
      </c>
      <c r="B177" s="116" t="s">
        <v>196</v>
      </c>
      <c r="C177" s="117" t="s">
        <v>79</v>
      </c>
      <c r="D177" s="125"/>
      <c r="E177" s="119">
        <v>0</v>
      </c>
      <c r="F177" s="96">
        <f t="shared" si="1"/>
        <v>2225043.8799999971</v>
      </c>
      <c r="G177" s="122"/>
      <c r="H177" s="121"/>
      <c r="I177" s="121"/>
      <c r="J177" s="122"/>
      <c r="K177" s="122"/>
      <c r="L177" s="122"/>
      <c r="M177" s="122"/>
      <c r="N177" s="122"/>
      <c r="O177" s="122"/>
      <c r="P177" s="122"/>
      <c r="Q177" s="122"/>
      <c r="R177" s="122"/>
      <c r="S177" s="122"/>
      <c r="T177" s="122"/>
      <c r="U177" s="122"/>
      <c r="V177" s="122"/>
      <c r="W177" s="122"/>
      <c r="X177" s="122"/>
      <c r="Y177" s="122"/>
      <c r="Z177" s="122"/>
      <c r="AA177" s="122"/>
      <c r="AB177" s="122"/>
      <c r="AC177" s="122"/>
      <c r="AD177" s="122"/>
      <c r="AE177" s="122"/>
      <c r="AF177" s="122"/>
      <c r="AG177" s="122"/>
      <c r="AH177" s="122"/>
      <c r="AI177" s="122"/>
      <c r="AJ177" s="122"/>
      <c r="AK177" s="122"/>
      <c r="AL177" s="122"/>
      <c r="AM177" s="122"/>
      <c r="AN177" s="122"/>
      <c r="AO177" s="122"/>
      <c r="AP177" s="122"/>
      <c r="AQ177" s="122"/>
      <c r="AR177" s="122"/>
      <c r="AS177" s="122"/>
      <c r="AT177" s="122"/>
      <c r="AU177" s="122"/>
      <c r="AV177" s="122"/>
      <c r="AW177" s="122"/>
      <c r="AX177" s="122"/>
      <c r="AY177" s="122"/>
      <c r="AZ177" s="122"/>
      <c r="BA177" s="122"/>
      <c r="BB177" s="122"/>
      <c r="BC177" s="122"/>
      <c r="BD177" s="122"/>
      <c r="BE177" s="122"/>
      <c r="BF177" s="122"/>
      <c r="BG177" s="122"/>
      <c r="BH177" s="122"/>
    </row>
    <row r="178" spans="1:60" s="123" customFormat="1" ht="39" customHeight="1" x14ac:dyDescent="0.25">
      <c r="A178" s="93">
        <v>45652</v>
      </c>
      <c r="B178" s="116" t="s">
        <v>197</v>
      </c>
      <c r="C178" s="117" t="s">
        <v>198</v>
      </c>
      <c r="D178" s="125"/>
      <c r="E178" s="119">
        <v>20000.009999999998</v>
      </c>
      <c r="F178" s="96">
        <f t="shared" si="1"/>
        <v>2205043.8699999973</v>
      </c>
      <c r="G178" s="122"/>
      <c r="H178" s="121"/>
      <c r="I178" s="121"/>
      <c r="J178" s="122"/>
      <c r="K178" s="122"/>
      <c r="L178" s="122"/>
      <c r="M178" s="122"/>
      <c r="N178" s="122"/>
      <c r="O178" s="122"/>
      <c r="P178" s="122"/>
      <c r="Q178" s="122"/>
      <c r="R178" s="122"/>
      <c r="S178" s="122"/>
      <c r="T178" s="122"/>
      <c r="U178" s="122"/>
      <c r="V178" s="122"/>
      <c r="W178" s="122"/>
      <c r="X178" s="122"/>
      <c r="Y178" s="122"/>
      <c r="Z178" s="122"/>
      <c r="AA178" s="122"/>
      <c r="AB178" s="122"/>
      <c r="AC178" s="122"/>
      <c r="AD178" s="122"/>
      <c r="AE178" s="122"/>
      <c r="AF178" s="122"/>
      <c r="AG178" s="122"/>
      <c r="AH178" s="122"/>
      <c r="AI178" s="122"/>
      <c r="AJ178" s="122"/>
      <c r="AK178" s="122"/>
      <c r="AL178" s="122"/>
      <c r="AM178" s="122"/>
      <c r="AN178" s="122"/>
      <c r="AO178" s="122"/>
      <c r="AP178" s="122"/>
      <c r="AQ178" s="122"/>
      <c r="AR178" s="122"/>
      <c r="AS178" s="122"/>
      <c r="AT178" s="122"/>
      <c r="AU178" s="122"/>
      <c r="AV178" s="122"/>
      <c r="AW178" s="122"/>
      <c r="AX178" s="122"/>
      <c r="AY178" s="122"/>
      <c r="AZ178" s="122"/>
      <c r="BA178" s="122"/>
      <c r="BB178" s="122"/>
      <c r="BC178" s="122"/>
      <c r="BD178" s="122"/>
      <c r="BE178" s="122"/>
      <c r="BF178" s="122"/>
      <c r="BG178" s="122"/>
      <c r="BH178" s="122"/>
    </row>
    <row r="179" spans="1:60" s="123" customFormat="1" ht="36.75" customHeight="1" x14ac:dyDescent="0.25">
      <c r="A179" s="93">
        <v>45652</v>
      </c>
      <c r="B179" s="116" t="s">
        <v>199</v>
      </c>
      <c r="C179" s="117" t="s">
        <v>200</v>
      </c>
      <c r="D179" s="118"/>
      <c r="E179" s="119">
        <v>18000</v>
      </c>
      <c r="F179" s="96">
        <f t="shared" si="1"/>
        <v>2187043.8699999973</v>
      </c>
      <c r="G179" s="122"/>
      <c r="H179" s="121"/>
      <c r="I179" s="121"/>
      <c r="J179" s="122"/>
      <c r="K179" s="122"/>
      <c r="L179" s="122"/>
      <c r="M179" s="122"/>
      <c r="N179" s="122"/>
      <c r="O179" s="122"/>
      <c r="P179" s="122"/>
      <c r="Q179" s="122"/>
      <c r="R179" s="122"/>
      <c r="S179" s="122"/>
      <c r="T179" s="122"/>
      <c r="U179" s="122"/>
      <c r="V179" s="122"/>
      <c r="W179" s="122"/>
      <c r="X179" s="122"/>
      <c r="Y179" s="122"/>
      <c r="Z179" s="122"/>
      <c r="AA179" s="122"/>
      <c r="AB179" s="122"/>
      <c r="AC179" s="122"/>
      <c r="AD179" s="122"/>
      <c r="AE179" s="122"/>
      <c r="AF179" s="122"/>
      <c r="AG179" s="122"/>
      <c r="AH179" s="122"/>
      <c r="AI179" s="122"/>
      <c r="AJ179" s="122"/>
      <c r="AK179" s="122"/>
      <c r="AL179" s="122"/>
      <c r="AM179" s="122"/>
      <c r="AN179" s="122"/>
      <c r="AO179" s="122"/>
      <c r="AP179" s="122"/>
      <c r="AQ179" s="122"/>
      <c r="AR179" s="122"/>
      <c r="AS179" s="122"/>
      <c r="AT179" s="122"/>
      <c r="AU179" s="122"/>
      <c r="AV179" s="122"/>
      <c r="AW179" s="122"/>
      <c r="AX179" s="122"/>
      <c r="AY179" s="122"/>
      <c r="AZ179" s="122"/>
      <c r="BA179" s="122"/>
      <c r="BB179" s="122"/>
      <c r="BC179" s="122"/>
      <c r="BD179" s="122"/>
      <c r="BE179" s="122"/>
      <c r="BF179" s="122"/>
      <c r="BG179" s="122"/>
      <c r="BH179" s="122"/>
    </row>
    <row r="180" spans="1:60" s="123" customFormat="1" ht="42" customHeight="1" x14ac:dyDescent="0.25">
      <c r="A180" s="93">
        <v>45652</v>
      </c>
      <c r="B180" s="116" t="s">
        <v>201</v>
      </c>
      <c r="C180" s="117" t="s">
        <v>202</v>
      </c>
      <c r="D180" s="118"/>
      <c r="E180" s="119">
        <v>9900</v>
      </c>
      <c r="F180" s="96">
        <f t="shared" si="1"/>
        <v>2177143.8699999973</v>
      </c>
      <c r="G180" s="122"/>
      <c r="H180" s="121"/>
      <c r="I180" s="121"/>
      <c r="J180" s="122"/>
      <c r="K180" s="122"/>
      <c r="L180" s="122"/>
      <c r="M180" s="122"/>
      <c r="N180" s="122"/>
      <c r="O180" s="122"/>
      <c r="P180" s="122"/>
      <c r="Q180" s="122"/>
      <c r="R180" s="122"/>
      <c r="S180" s="122"/>
      <c r="T180" s="122"/>
      <c r="U180" s="122"/>
      <c r="V180" s="122"/>
      <c r="W180" s="122"/>
      <c r="X180" s="122"/>
      <c r="Y180" s="122"/>
      <c r="Z180" s="122"/>
      <c r="AA180" s="122"/>
      <c r="AB180" s="122"/>
      <c r="AC180" s="122"/>
      <c r="AD180" s="122"/>
      <c r="AE180" s="122"/>
      <c r="AF180" s="122"/>
      <c r="AG180" s="122"/>
      <c r="AH180" s="122"/>
      <c r="AI180" s="122"/>
      <c r="AJ180" s="122"/>
      <c r="AK180" s="122"/>
      <c r="AL180" s="122"/>
      <c r="AM180" s="122"/>
      <c r="AN180" s="122"/>
      <c r="AO180" s="122"/>
      <c r="AP180" s="122"/>
      <c r="AQ180" s="122"/>
      <c r="AR180" s="122"/>
      <c r="AS180" s="122"/>
      <c r="AT180" s="122"/>
      <c r="AU180" s="122"/>
      <c r="AV180" s="122"/>
      <c r="AW180" s="122"/>
      <c r="AX180" s="122"/>
      <c r="AY180" s="122"/>
      <c r="AZ180" s="122"/>
      <c r="BA180" s="122"/>
      <c r="BB180" s="122"/>
      <c r="BC180" s="122"/>
      <c r="BD180" s="122"/>
      <c r="BE180" s="122"/>
      <c r="BF180" s="122"/>
      <c r="BG180" s="122"/>
      <c r="BH180" s="122"/>
    </row>
    <row r="181" spans="1:60" s="123" customFormat="1" ht="40.5" customHeight="1" x14ac:dyDescent="0.25">
      <c r="A181" s="93">
        <v>45652</v>
      </c>
      <c r="B181" s="116" t="s">
        <v>203</v>
      </c>
      <c r="C181" s="117" t="s">
        <v>204</v>
      </c>
      <c r="D181" s="118"/>
      <c r="E181" s="119">
        <v>45522.879999999997</v>
      </c>
      <c r="F181" s="96">
        <f t="shared" si="1"/>
        <v>2131620.9899999974</v>
      </c>
      <c r="G181" s="122"/>
      <c r="H181" s="121"/>
      <c r="I181" s="121"/>
      <c r="J181" s="122"/>
      <c r="K181" s="122"/>
      <c r="L181" s="122"/>
      <c r="M181" s="122"/>
      <c r="N181" s="122"/>
      <c r="O181" s="122"/>
      <c r="P181" s="122"/>
      <c r="Q181" s="122"/>
      <c r="R181" s="122"/>
      <c r="S181" s="122"/>
      <c r="T181" s="122"/>
      <c r="U181" s="122"/>
      <c r="V181" s="122"/>
      <c r="W181" s="122"/>
      <c r="X181" s="122"/>
      <c r="Y181" s="122"/>
      <c r="Z181" s="122"/>
      <c r="AA181" s="122"/>
      <c r="AB181" s="122"/>
      <c r="AC181" s="122"/>
      <c r="AD181" s="122"/>
      <c r="AE181" s="122"/>
      <c r="AF181" s="122"/>
      <c r="AG181" s="122"/>
      <c r="AH181" s="122"/>
      <c r="AI181" s="122"/>
      <c r="AJ181" s="122"/>
      <c r="AK181" s="122"/>
      <c r="AL181" s="122"/>
      <c r="AM181" s="122"/>
      <c r="AN181" s="122"/>
      <c r="AO181" s="122"/>
      <c r="AP181" s="122"/>
      <c r="AQ181" s="122"/>
      <c r="AR181" s="122"/>
      <c r="AS181" s="122"/>
      <c r="AT181" s="122"/>
      <c r="AU181" s="122"/>
      <c r="AV181" s="122"/>
      <c r="AW181" s="122"/>
      <c r="AX181" s="122"/>
      <c r="AY181" s="122"/>
      <c r="AZ181" s="122"/>
      <c r="BA181" s="122"/>
      <c r="BB181" s="122"/>
      <c r="BC181" s="122"/>
      <c r="BD181" s="122"/>
      <c r="BE181" s="122"/>
      <c r="BF181" s="122"/>
      <c r="BG181" s="122"/>
      <c r="BH181" s="122"/>
    </row>
    <row r="182" spans="1:60" s="123" customFormat="1" ht="42" customHeight="1" x14ac:dyDescent="0.25">
      <c r="B182" s="116" t="s">
        <v>205</v>
      </c>
      <c r="C182" s="117" t="s">
        <v>206</v>
      </c>
      <c r="D182" s="125"/>
      <c r="E182" s="130">
        <v>12600</v>
      </c>
      <c r="F182" s="96">
        <f t="shared" si="1"/>
        <v>2119020.9899999974</v>
      </c>
      <c r="G182" s="122"/>
      <c r="H182" s="121"/>
      <c r="I182" s="121"/>
      <c r="J182" s="122"/>
      <c r="K182" s="122"/>
      <c r="L182" s="122"/>
      <c r="M182" s="122"/>
      <c r="N182" s="122"/>
      <c r="O182" s="122"/>
      <c r="P182" s="122"/>
      <c r="Q182" s="122"/>
      <c r="R182" s="122"/>
      <c r="S182" s="122"/>
      <c r="T182" s="122"/>
      <c r="U182" s="122"/>
      <c r="V182" s="122"/>
      <c r="W182" s="122"/>
      <c r="X182" s="122"/>
      <c r="Y182" s="122"/>
      <c r="Z182" s="122"/>
      <c r="AA182" s="122"/>
      <c r="AB182" s="122"/>
      <c r="AC182" s="122"/>
      <c r="AD182" s="122"/>
      <c r="AE182" s="122"/>
      <c r="AF182" s="122"/>
      <c r="AG182" s="122"/>
      <c r="AH182" s="122"/>
      <c r="AI182" s="122"/>
      <c r="AJ182" s="122"/>
      <c r="AK182" s="122"/>
      <c r="AL182" s="122"/>
      <c r="AM182" s="122"/>
      <c r="AN182" s="122"/>
      <c r="AO182" s="122"/>
      <c r="AP182" s="122"/>
      <c r="AQ182" s="122"/>
      <c r="AR182" s="122"/>
      <c r="AS182" s="122"/>
      <c r="AT182" s="122"/>
      <c r="AU182" s="122"/>
      <c r="AV182" s="122"/>
      <c r="AW182" s="122"/>
      <c r="AX182" s="122"/>
      <c r="AY182" s="122"/>
      <c r="AZ182" s="122"/>
      <c r="BA182" s="122"/>
      <c r="BB182" s="122"/>
      <c r="BC182" s="122"/>
      <c r="BD182" s="122"/>
      <c r="BE182" s="122"/>
      <c r="BF182" s="122"/>
      <c r="BG182" s="122"/>
      <c r="BH182" s="122"/>
    </row>
    <row r="183" spans="1:60" s="39" customFormat="1" ht="30" customHeight="1" x14ac:dyDescent="0.2">
      <c r="A183" s="131">
        <v>45653</v>
      </c>
      <c r="B183" s="116" t="s">
        <v>207</v>
      </c>
      <c r="C183" s="132" t="s">
        <v>79</v>
      </c>
      <c r="D183" s="118"/>
      <c r="E183" s="99">
        <v>0</v>
      </c>
      <c r="F183" s="96">
        <f t="shared" si="1"/>
        <v>2119020.9899999974</v>
      </c>
      <c r="G183" s="37"/>
      <c r="H183" s="38"/>
      <c r="I183" s="38"/>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37"/>
      <c r="BA183" s="37"/>
      <c r="BB183" s="37"/>
      <c r="BC183" s="37"/>
      <c r="BD183" s="37"/>
      <c r="BE183" s="37"/>
      <c r="BF183" s="37"/>
      <c r="BG183" s="37"/>
      <c r="BH183" s="37"/>
    </row>
    <row r="184" spans="1:60" s="39" customFormat="1" ht="15" customHeight="1" x14ac:dyDescent="0.2">
      <c r="A184" s="31"/>
      <c r="B184" s="102"/>
      <c r="C184" s="33"/>
      <c r="D184" s="133"/>
      <c r="E184" s="133"/>
      <c r="F184" s="36"/>
      <c r="G184" s="37"/>
      <c r="H184" s="38"/>
      <c r="I184" s="38"/>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c r="BE184" s="37"/>
      <c r="BF184" s="37"/>
      <c r="BG184" s="37"/>
      <c r="BH184" s="37"/>
    </row>
    <row r="185" spans="1:60" s="39" customFormat="1" ht="15" customHeight="1" x14ac:dyDescent="0.2">
      <c r="A185" s="31"/>
      <c r="B185" s="102"/>
      <c r="C185" s="33"/>
      <c r="D185" s="133"/>
      <c r="E185" s="133"/>
      <c r="F185" s="36"/>
      <c r="G185" s="37"/>
      <c r="H185" s="38"/>
      <c r="I185" s="38"/>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c r="BF185" s="37"/>
      <c r="BG185" s="37"/>
      <c r="BH185" s="37"/>
    </row>
    <row r="186" spans="1:60" s="39" customFormat="1" ht="15" customHeight="1" x14ac:dyDescent="0.2">
      <c r="A186" s="31"/>
      <c r="B186" s="102"/>
      <c r="C186" s="33"/>
      <c r="D186" s="133"/>
      <c r="E186" s="133"/>
      <c r="F186" s="36"/>
      <c r="G186" s="37"/>
      <c r="H186" s="38"/>
      <c r="I186" s="38"/>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c r="BF186" s="37"/>
      <c r="BG186" s="37"/>
      <c r="BH186" s="37"/>
    </row>
    <row r="187" spans="1:60" s="39" customFormat="1" ht="15" customHeight="1" x14ac:dyDescent="0.2">
      <c r="A187" s="31"/>
      <c r="B187" s="102"/>
      <c r="C187" s="33"/>
      <c r="D187" s="133"/>
      <c r="E187" s="133"/>
      <c r="F187" s="36"/>
      <c r="G187" s="37"/>
      <c r="H187" s="38"/>
      <c r="I187" s="38"/>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37"/>
      <c r="BA187" s="37"/>
      <c r="BB187" s="37"/>
      <c r="BC187" s="37"/>
      <c r="BD187" s="37"/>
      <c r="BE187" s="37"/>
      <c r="BF187" s="37"/>
      <c r="BG187" s="37"/>
      <c r="BH187" s="37"/>
    </row>
    <row r="188" spans="1:60" s="39" customFormat="1" ht="15" customHeight="1" x14ac:dyDescent="0.2">
      <c r="A188" s="31"/>
      <c r="B188" s="102"/>
      <c r="C188" s="33"/>
      <c r="D188" s="133"/>
      <c r="E188" s="133"/>
      <c r="F188" s="36"/>
      <c r="G188" s="37"/>
      <c r="H188" s="38"/>
      <c r="I188" s="38"/>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c r="BE188" s="37"/>
      <c r="BF188" s="37"/>
      <c r="BG188" s="37"/>
      <c r="BH188" s="37"/>
    </row>
    <row r="189" spans="1:60" s="39" customFormat="1" ht="15" customHeight="1" x14ac:dyDescent="0.2">
      <c r="A189" s="31"/>
      <c r="B189" s="102"/>
      <c r="C189" s="33"/>
      <c r="D189" s="133"/>
      <c r="E189" s="133"/>
      <c r="F189" s="36"/>
      <c r="G189" s="37"/>
      <c r="H189" s="38"/>
      <c r="I189" s="38"/>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37"/>
      <c r="BA189" s="37"/>
      <c r="BB189" s="37"/>
      <c r="BC189" s="37"/>
      <c r="BD189" s="37"/>
      <c r="BE189" s="37"/>
      <c r="BF189" s="37"/>
      <c r="BG189" s="37"/>
      <c r="BH189" s="37"/>
    </row>
    <row r="190" spans="1:60" s="39" customFormat="1" ht="15" customHeight="1" x14ac:dyDescent="0.2">
      <c r="A190" s="31"/>
      <c r="B190" s="102"/>
      <c r="C190" s="33"/>
      <c r="D190" s="133"/>
      <c r="E190" s="133"/>
      <c r="F190" s="36"/>
      <c r="G190" s="37"/>
      <c r="H190" s="38"/>
      <c r="I190" s="38"/>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row>
    <row r="191" spans="1:60" s="39" customFormat="1" ht="15" customHeight="1" x14ac:dyDescent="0.2">
      <c r="A191" s="31"/>
      <c r="B191" s="102"/>
      <c r="C191" s="33"/>
      <c r="D191" s="133"/>
      <c r="E191" s="133"/>
      <c r="F191" s="36"/>
      <c r="G191" s="37"/>
      <c r="H191" s="38"/>
      <c r="I191" s="38"/>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row>
    <row r="192" spans="1:60" s="39" customFormat="1" ht="15" customHeight="1" x14ac:dyDescent="0.2">
      <c r="A192" s="31"/>
      <c r="B192" s="102"/>
      <c r="C192" s="33"/>
      <c r="D192" s="133"/>
      <c r="E192" s="133"/>
      <c r="F192" s="36"/>
      <c r="G192" s="37"/>
      <c r="H192" s="38"/>
      <c r="I192" s="38"/>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7"/>
      <c r="AZ192" s="37"/>
      <c r="BA192" s="37"/>
      <c r="BB192" s="37"/>
      <c r="BC192" s="37"/>
      <c r="BD192" s="37"/>
      <c r="BE192" s="37"/>
      <c r="BF192" s="37"/>
      <c r="BG192" s="37"/>
      <c r="BH192" s="37"/>
    </row>
    <row r="193" spans="1:60" s="39" customFormat="1" ht="15" customHeight="1" x14ac:dyDescent="0.2">
      <c r="A193" s="31"/>
      <c r="B193" s="102"/>
      <c r="C193" s="33"/>
      <c r="D193" s="133"/>
      <c r="E193" s="133"/>
      <c r="F193" s="36"/>
      <c r="G193" s="37"/>
      <c r="H193" s="38"/>
      <c r="I193" s="38"/>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c r="AX193" s="37"/>
      <c r="AY193" s="37"/>
      <c r="AZ193" s="37"/>
      <c r="BA193" s="37"/>
      <c r="BB193" s="37"/>
      <c r="BC193" s="37"/>
      <c r="BD193" s="37"/>
      <c r="BE193" s="37"/>
      <c r="BF193" s="37"/>
      <c r="BG193" s="37"/>
      <c r="BH193" s="37"/>
    </row>
    <row r="194" spans="1:60" s="39" customFormat="1" ht="15" customHeight="1" x14ac:dyDescent="0.2">
      <c r="A194" s="31"/>
      <c r="B194" s="102"/>
      <c r="C194" s="33"/>
      <c r="D194" s="133"/>
      <c r="E194" s="133"/>
      <c r="F194" s="36"/>
      <c r="G194" s="37"/>
      <c r="H194" s="38"/>
      <c r="I194" s="38"/>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37"/>
      <c r="AY194" s="37"/>
      <c r="AZ194" s="37"/>
      <c r="BA194" s="37"/>
      <c r="BB194" s="37"/>
      <c r="BC194" s="37"/>
      <c r="BD194" s="37"/>
      <c r="BE194" s="37"/>
      <c r="BF194" s="37"/>
      <c r="BG194" s="37"/>
      <c r="BH194" s="37"/>
    </row>
    <row r="195" spans="1:60" s="39" customFormat="1" ht="15" customHeight="1" x14ac:dyDescent="0.2">
      <c r="A195" s="31"/>
      <c r="B195" s="102"/>
      <c r="C195" s="33"/>
      <c r="D195" s="133"/>
      <c r="E195" s="133"/>
      <c r="F195" s="36"/>
      <c r="G195" s="37"/>
      <c r="H195" s="38"/>
      <c r="I195" s="38"/>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c r="AX195" s="37"/>
      <c r="AY195" s="37"/>
      <c r="AZ195" s="37"/>
      <c r="BA195" s="37"/>
      <c r="BB195" s="37"/>
      <c r="BC195" s="37"/>
      <c r="BD195" s="37"/>
      <c r="BE195" s="37"/>
      <c r="BF195" s="37"/>
      <c r="BG195" s="37"/>
      <c r="BH195" s="37"/>
    </row>
    <row r="196" spans="1:60" s="39" customFormat="1" ht="15" customHeight="1" x14ac:dyDescent="0.2">
      <c r="A196" s="31"/>
      <c r="B196" s="102"/>
      <c r="C196" s="33"/>
      <c r="D196" s="133"/>
      <c r="E196" s="133"/>
      <c r="F196" s="36"/>
      <c r="G196" s="37"/>
      <c r="H196" s="38"/>
      <c r="I196" s="38"/>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c r="AW196" s="37"/>
      <c r="AX196" s="37"/>
      <c r="AY196" s="37"/>
      <c r="AZ196" s="37"/>
      <c r="BA196" s="37"/>
      <c r="BB196" s="37"/>
      <c r="BC196" s="37"/>
      <c r="BD196" s="37"/>
      <c r="BE196" s="37"/>
      <c r="BF196" s="37"/>
      <c r="BG196" s="37"/>
      <c r="BH196" s="37"/>
    </row>
    <row r="197" spans="1:60" s="39" customFormat="1" ht="15" customHeight="1" x14ac:dyDescent="0.2">
      <c r="A197" s="31"/>
      <c r="B197" s="102"/>
      <c r="C197" s="33"/>
      <c r="D197" s="133"/>
      <c r="E197" s="133"/>
      <c r="F197" s="36"/>
      <c r="G197" s="37"/>
      <c r="H197" s="38"/>
      <c r="I197" s="38"/>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37"/>
      <c r="BD197" s="37"/>
      <c r="BE197" s="37"/>
      <c r="BF197" s="37"/>
      <c r="BG197" s="37"/>
      <c r="BH197" s="37"/>
    </row>
    <row r="198" spans="1:60" s="39" customFormat="1" ht="15" customHeight="1" x14ac:dyDescent="0.2">
      <c r="A198" s="31"/>
      <c r="B198" s="102"/>
      <c r="C198" s="33"/>
      <c r="D198" s="133"/>
      <c r="E198" s="133"/>
      <c r="F198" s="36"/>
      <c r="G198" s="37"/>
      <c r="H198" s="38"/>
      <c r="I198" s="38"/>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37"/>
      <c r="AY198" s="37"/>
      <c r="AZ198" s="37"/>
      <c r="BA198" s="37"/>
      <c r="BB198" s="37"/>
      <c r="BC198" s="37"/>
      <c r="BD198" s="37"/>
      <c r="BE198" s="37"/>
      <c r="BF198" s="37"/>
      <c r="BG198" s="37"/>
      <c r="BH198" s="37"/>
    </row>
    <row r="199" spans="1:60" s="39" customFormat="1" ht="15" customHeight="1" x14ac:dyDescent="0.2">
      <c r="A199" s="31"/>
      <c r="B199" s="102"/>
      <c r="C199" s="33"/>
      <c r="D199" s="133"/>
      <c r="E199" s="133"/>
      <c r="F199" s="36"/>
      <c r="G199" s="37"/>
      <c r="H199" s="38"/>
      <c r="I199" s="38"/>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c r="AX199" s="37"/>
      <c r="AY199" s="37"/>
      <c r="AZ199" s="37"/>
      <c r="BA199" s="37"/>
      <c r="BB199" s="37"/>
      <c r="BC199" s="37"/>
      <c r="BD199" s="37"/>
      <c r="BE199" s="37"/>
      <c r="BF199" s="37"/>
      <c r="BG199" s="37"/>
      <c r="BH199" s="37"/>
    </row>
    <row r="200" spans="1:60" s="39" customFormat="1" ht="15" customHeight="1" x14ac:dyDescent="0.2">
      <c r="A200" s="31"/>
      <c r="B200" s="102"/>
      <c r="C200" s="33"/>
      <c r="D200" s="133"/>
      <c r="E200" s="133"/>
      <c r="F200" s="36"/>
      <c r="G200" s="37"/>
      <c r="H200" s="38"/>
      <c r="I200" s="38"/>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c r="AX200" s="37"/>
      <c r="AY200" s="37"/>
      <c r="AZ200" s="37"/>
      <c r="BA200" s="37"/>
      <c r="BB200" s="37"/>
      <c r="BC200" s="37"/>
      <c r="BD200" s="37"/>
      <c r="BE200" s="37"/>
      <c r="BF200" s="37"/>
      <c r="BG200" s="37"/>
      <c r="BH200" s="37"/>
    </row>
    <row r="201" spans="1:60" s="39" customFormat="1" ht="15" customHeight="1" x14ac:dyDescent="0.2">
      <c r="A201" s="31"/>
      <c r="B201" s="102"/>
      <c r="C201" s="33"/>
      <c r="D201" s="133"/>
      <c r="E201" s="133"/>
      <c r="F201" s="36"/>
      <c r="G201" s="37"/>
      <c r="H201" s="38"/>
      <c r="I201" s="38"/>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37"/>
      <c r="BA201" s="37"/>
      <c r="BB201" s="37"/>
      <c r="BC201" s="37"/>
      <c r="BD201" s="37"/>
      <c r="BE201" s="37"/>
      <c r="BF201" s="37"/>
      <c r="BG201" s="37"/>
      <c r="BH201" s="37"/>
    </row>
    <row r="202" spans="1:60" s="39" customFormat="1" ht="15" customHeight="1" x14ac:dyDescent="0.2">
      <c r="A202" s="31"/>
      <c r="B202" s="102"/>
      <c r="C202" s="33"/>
      <c r="D202" s="133"/>
      <c r="E202" s="133"/>
      <c r="F202" s="36"/>
      <c r="G202" s="37"/>
      <c r="H202" s="38"/>
      <c r="I202" s="38"/>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row>
    <row r="203" spans="1:60" s="39" customFormat="1" ht="15" customHeight="1" x14ac:dyDescent="0.2">
      <c r="A203" s="31"/>
      <c r="B203" s="102"/>
      <c r="C203" s="33"/>
      <c r="D203" s="133"/>
      <c r="E203" s="133"/>
      <c r="F203" s="36"/>
      <c r="G203" s="37"/>
      <c r="H203" s="38"/>
      <c r="I203" s="38"/>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row>
    <row r="204" spans="1:60" s="39" customFormat="1" ht="15" customHeight="1" x14ac:dyDescent="0.2">
      <c r="A204" s="31"/>
      <c r="B204" s="102"/>
      <c r="C204" s="33"/>
      <c r="D204" s="133"/>
      <c r="E204" s="133"/>
      <c r="F204" s="36"/>
      <c r="G204" s="37"/>
      <c r="H204" s="38"/>
      <c r="I204" s="38"/>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row>
    <row r="205" spans="1:60" s="39" customFormat="1" ht="15" customHeight="1" x14ac:dyDescent="0.2">
      <c r="A205" s="31"/>
      <c r="B205" s="102"/>
      <c r="C205" s="33"/>
      <c r="D205" s="133"/>
      <c r="E205" s="133"/>
      <c r="F205" s="36"/>
      <c r="G205" s="37"/>
      <c r="H205" s="38"/>
      <c r="I205" s="38"/>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c r="AX205" s="37"/>
      <c r="AY205" s="37"/>
      <c r="AZ205" s="37"/>
      <c r="BA205" s="37"/>
      <c r="BB205" s="37"/>
      <c r="BC205" s="37"/>
      <c r="BD205" s="37"/>
      <c r="BE205" s="37"/>
      <c r="BF205" s="37"/>
      <c r="BG205" s="37"/>
      <c r="BH205" s="37"/>
    </row>
    <row r="206" spans="1:60" s="39" customFormat="1" ht="15" customHeight="1" x14ac:dyDescent="0.2">
      <c r="A206" s="31"/>
      <c r="B206" s="102"/>
      <c r="C206" s="33"/>
      <c r="D206" s="133"/>
      <c r="E206" s="133"/>
      <c r="F206" s="36"/>
      <c r="G206" s="37"/>
      <c r="H206" s="38"/>
      <c r="I206" s="38"/>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c r="AX206" s="37"/>
      <c r="AY206" s="37"/>
      <c r="AZ206" s="37"/>
      <c r="BA206" s="37"/>
      <c r="BB206" s="37"/>
      <c r="BC206" s="37"/>
      <c r="BD206" s="37"/>
      <c r="BE206" s="37"/>
      <c r="BF206" s="37"/>
      <c r="BG206" s="37"/>
      <c r="BH206" s="37"/>
    </row>
    <row r="207" spans="1:60" s="39" customFormat="1" ht="15" customHeight="1" x14ac:dyDescent="0.2">
      <c r="A207" s="31"/>
      <c r="B207" s="102"/>
      <c r="C207" s="33"/>
      <c r="D207" s="133"/>
      <c r="E207" s="133"/>
      <c r="F207" s="36"/>
      <c r="G207" s="37"/>
      <c r="H207" s="38"/>
      <c r="I207" s="38"/>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c r="BF207" s="37"/>
      <c r="BG207" s="37"/>
      <c r="BH207" s="37"/>
    </row>
    <row r="208" spans="1:60" s="39" customFormat="1" ht="15" customHeight="1" x14ac:dyDescent="0.2">
      <c r="A208" s="31"/>
      <c r="B208" s="102"/>
      <c r="C208" s="33"/>
      <c r="D208" s="133"/>
      <c r="E208" s="133"/>
      <c r="F208" s="36"/>
      <c r="G208" s="37"/>
      <c r="H208" s="38"/>
      <c r="I208" s="38"/>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c r="AX208" s="37"/>
      <c r="AY208" s="37"/>
      <c r="AZ208" s="37"/>
      <c r="BA208" s="37"/>
      <c r="BB208" s="37"/>
      <c r="BC208" s="37"/>
      <c r="BD208" s="37"/>
      <c r="BE208" s="37"/>
      <c r="BF208" s="37"/>
      <c r="BG208" s="37"/>
      <c r="BH208" s="37"/>
    </row>
    <row r="209" spans="1:60" s="39" customFormat="1" ht="15" customHeight="1" x14ac:dyDescent="0.2">
      <c r="A209" s="31"/>
      <c r="B209" s="102"/>
      <c r="C209" s="33"/>
      <c r="D209" s="133"/>
      <c r="E209" s="133"/>
      <c r="F209" s="36"/>
      <c r="G209" s="37"/>
      <c r="H209" s="38"/>
      <c r="I209" s="38"/>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row>
    <row r="210" spans="1:60" s="39" customFormat="1" ht="15" customHeight="1" x14ac:dyDescent="0.2">
      <c r="A210" s="31"/>
      <c r="B210" s="102"/>
      <c r="C210" s="33"/>
      <c r="D210" s="133"/>
      <c r="E210" s="133"/>
      <c r="F210" s="36"/>
      <c r="G210" s="37"/>
      <c r="H210" s="38"/>
      <c r="I210" s="38"/>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row>
    <row r="211" spans="1:60" s="39" customFormat="1" ht="15" customHeight="1" x14ac:dyDescent="0.2">
      <c r="A211" s="31"/>
      <c r="B211" s="102"/>
      <c r="C211" s="33"/>
      <c r="D211" s="133"/>
      <c r="E211" s="133"/>
      <c r="F211" s="36"/>
      <c r="G211" s="37"/>
      <c r="H211" s="38"/>
      <c r="I211" s="38"/>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c r="AT211" s="37"/>
      <c r="AU211" s="37"/>
      <c r="AV211" s="37"/>
      <c r="AW211" s="37"/>
      <c r="AX211" s="37"/>
      <c r="AY211" s="37"/>
      <c r="AZ211" s="37"/>
      <c r="BA211" s="37"/>
      <c r="BB211" s="37"/>
      <c r="BC211" s="37"/>
      <c r="BD211" s="37"/>
      <c r="BE211" s="37"/>
      <c r="BF211" s="37"/>
      <c r="BG211" s="37"/>
      <c r="BH211" s="37"/>
    </row>
    <row r="212" spans="1:60" s="39" customFormat="1" ht="15" customHeight="1" x14ac:dyDescent="0.2">
      <c r="A212" s="31"/>
      <c r="B212" s="102"/>
      <c r="C212" s="33"/>
      <c r="D212" s="133"/>
      <c r="E212" s="133"/>
      <c r="F212" s="36"/>
      <c r="G212" s="37"/>
      <c r="H212" s="38"/>
      <c r="I212" s="38"/>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c r="BF212" s="37"/>
      <c r="BG212" s="37"/>
      <c r="BH212" s="37"/>
    </row>
    <row r="213" spans="1:60" s="39" customFormat="1" ht="15" customHeight="1" x14ac:dyDescent="0.2">
      <c r="A213" s="31"/>
      <c r="B213" s="102"/>
      <c r="C213" s="33"/>
      <c r="D213" s="133"/>
      <c r="E213" s="133"/>
      <c r="F213" s="36"/>
      <c r="G213" s="37"/>
      <c r="H213" s="38"/>
      <c r="I213" s="38"/>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row>
    <row r="214" spans="1:60" s="39" customFormat="1" ht="15" customHeight="1" x14ac:dyDescent="0.2">
      <c r="A214" s="31"/>
      <c r="B214" s="102"/>
      <c r="C214" s="33"/>
      <c r="D214" s="133"/>
      <c r="E214" s="133"/>
      <c r="F214" s="36"/>
      <c r="G214" s="37"/>
      <c r="H214" s="38"/>
      <c r="I214" s="38"/>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c r="BF214" s="37"/>
      <c r="BG214" s="37"/>
      <c r="BH214" s="37"/>
    </row>
    <row r="215" spans="1:60" s="39" customFormat="1" ht="15" customHeight="1" x14ac:dyDescent="0.2">
      <c r="A215" s="31"/>
      <c r="B215" s="102"/>
      <c r="C215" s="33"/>
      <c r="D215" s="133"/>
      <c r="E215" s="133"/>
      <c r="F215" s="36"/>
      <c r="G215" s="37"/>
      <c r="H215" s="38"/>
      <c r="I215" s="38"/>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row>
    <row r="216" spans="1:60" s="39" customFormat="1" ht="15" customHeight="1" x14ac:dyDescent="0.2">
      <c r="A216" s="31"/>
      <c r="B216" s="102"/>
      <c r="C216" s="33"/>
      <c r="D216" s="133"/>
      <c r="E216" s="133"/>
      <c r="F216" s="36"/>
      <c r="G216" s="37"/>
      <c r="H216" s="38"/>
      <c r="I216" s="38"/>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row>
    <row r="217" spans="1:60" s="39" customFormat="1" ht="15" customHeight="1" x14ac:dyDescent="0.2">
      <c r="A217" s="31"/>
      <c r="B217" s="102"/>
      <c r="C217" s="33"/>
      <c r="D217" s="133"/>
      <c r="E217" s="133"/>
      <c r="F217" s="36"/>
      <c r="G217" s="37"/>
      <c r="H217" s="38"/>
      <c r="I217" s="38"/>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c r="AT217" s="37"/>
      <c r="AU217" s="37"/>
      <c r="AV217" s="37"/>
      <c r="AW217" s="37"/>
      <c r="AX217" s="37"/>
      <c r="AY217" s="37"/>
      <c r="AZ217" s="37"/>
      <c r="BA217" s="37"/>
      <c r="BB217" s="37"/>
      <c r="BC217" s="37"/>
      <c r="BD217" s="37"/>
      <c r="BE217" s="37"/>
      <c r="BF217" s="37"/>
      <c r="BG217" s="37"/>
      <c r="BH217" s="37"/>
    </row>
    <row r="218" spans="1:60" s="39" customFormat="1" ht="15" customHeight="1" x14ac:dyDescent="0.2">
      <c r="A218" s="31"/>
      <c r="B218" s="102"/>
      <c r="C218" s="33"/>
      <c r="D218" s="133"/>
      <c r="E218" s="133"/>
      <c r="F218" s="36"/>
      <c r="G218" s="37"/>
      <c r="H218" s="38"/>
      <c r="I218" s="38"/>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c r="AT218" s="37"/>
      <c r="AU218" s="37"/>
      <c r="AV218" s="37"/>
      <c r="AW218" s="37"/>
      <c r="AX218" s="37"/>
      <c r="AY218" s="37"/>
      <c r="AZ218" s="37"/>
      <c r="BA218" s="37"/>
      <c r="BB218" s="37"/>
      <c r="BC218" s="37"/>
      <c r="BD218" s="37"/>
      <c r="BE218" s="37"/>
      <c r="BF218" s="37"/>
      <c r="BG218" s="37"/>
      <c r="BH218" s="37"/>
    </row>
    <row r="219" spans="1:60" s="39" customFormat="1" ht="15" customHeight="1" x14ac:dyDescent="0.2">
      <c r="A219" s="31"/>
      <c r="B219" s="102"/>
      <c r="C219" s="33"/>
      <c r="D219" s="133"/>
      <c r="E219" s="133"/>
      <c r="F219" s="36"/>
      <c r="G219" s="37"/>
      <c r="H219" s="38"/>
      <c r="I219" s="38"/>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c r="AX219" s="37"/>
      <c r="AY219" s="37"/>
      <c r="AZ219" s="37"/>
      <c r="BA219" s="37"/>
      <c r="BB219" s="37"/>
      <c r="BC219" s="37"/>
      <c r="BD219" s="37"/>
      <c r="BE219" s="37"/>
      <c r="BF219" s="37"/>
      <c r="BG219" s="37"/>
      <c r="BH219" s="37"/>
    </row>
    <row r="220" spans="1:60" s="39" customFormat="1" ht="15" customHeight="1" x14ac:dyDescent="0.2">
      <c r="A220" s="31"/>
      <c r="B220" s="102"/>
      <c r="C220" s="33"/>
      <c r="D220" s="133"/>
      <c r="E220" s="133"/>
      <c r="F220" s="36"/>
      <c r="G220" s="37"/>
      <c r="H220" s="38"/>
      <c r="I220" s="38"/>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row>
    <row r="221" spans="1:60" s="39" customFormat="1" ht="15" customHeight="1" x14ac:dyDescent="0.2">
      <c r="A221" s="31"/>
      <c r="B221" s="102"/>
      <c r="C221" s="33"/>
      <c r="D221" s="133"/>
      <c r="E221" s="133"/>
      <c r="F221" s="36"/>
      <c r="G221" s="37"/>
      <c r="H221" s="38"/>
      <c r="I221" s="38"/>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row>
    <row r="222" spans="1:60" s="39" customFormat="1" ht="15" customHeight="1" x14ac:dyDescent="0.2">
      <c r="A222" s="31"/>
      <c r="B222" s="102"/>
      <c r="C222" s="33"/>
      <c r="D222" s="133"/>
      <c r="E222" s="133"/>
      <c r="F222" s="36"/>
      <c r="G222" s="37"/>
      <c r="H222" s="38"/>
      <c r="I222" s="38"/>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c r="AS222" s="37"/>
      <c r="AT222" s="37"/>
      <c r="AU222" s="37"/>
      <c r="AV222" s="37"/>
      <c r="AW222" s="37"/>
      <c r="AX222" s="37"/>
      <c r="AY222" s="37"/>
      <c r="AZ222" s="37"/>
      <c r="BA222" s="37"/>
      <c r="BB222" s="37"/>
      <c r="BC222" s="37"/>
      <c r="BD222" s="37"/>
      <c r="BE222" s="37"/>
      <c r="BF222" s="37"/>
      <c r="BG222" s="37"/>
      <c r="BH222" s="37"/>
    </row>
    <row r="223" spans="1:60" s="39" customFormat="1" ht="15" customHeight="1" x14ac:dyDescent="0.2">
      <c r="A223" s="31"/>
      <c r="B223" s="102"/>
      <c r="C223" s="33"/>
      <c r="D223" s="133"/>
      <c r="E223" s="133"/>
      <c r="F223" s="36"/>
      <c r="G223" s="37"/>
      <c r="H223" s="38"/>
      <c r="I223" s="38"/>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c r="AP223" s="37"/>
      <c r="AQ223" s="37"/>
      <c r="AR223" s="37"/>
      <c r="AS223" s="37"/>
      <c r="AT223" s="37"/>
      <c r="AU223" s="37"/>
      <c r="AV223" s="37"/>
      <c r="AW223" s="37"/>
      <c r="AX223" s="37"/>
      <c r="AY223" s="37"/>
      <c r="AZ223" s="37"/>
      <c r="BA223" s="37"/>
      <c r="BB223" s="37"/>
      <c r="BC223" s="37"/>
      <c r="BD223" s="37"/>
      <c r="BE223" s="37"/>
      <c r="BF223" s="37"/>
      <c r="BG223" s="37"/>
      <c r="BH223" s="37"/>
    </row>
    <row r="224" spans="1:60" s="39" customFormat="1" ht="15" customHeight="1" x14ac:dyDescent="0.2">
      <c r="A224" s="31"/>
      <c r="B224" s="102"/>
      <c r="C224" s="33"/>
      <c r="D224" s="133"/>
      <c r="E224" s="133"/>
      <c r="F224" s="36"/>
      <c r="G224" s="37"/>
      <c r="H224" s="38"/>
      <c r="I224" s="38"/>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row>
    <row r="225" spans="1:60" s="39" customFormat="1" ht="15" customHeight="1" x14ac:dyDescent="0.2">
      <c r="A225" s="31"/>
      <c r="B225" s="102"/>
      <c r="C225" s="33"/>
      <c r="D225" s="133"/>
      <c r="E225" s="133"/>
      <c r="F225" s="36"/>
      <c r="G225" s="37"/>
      <c r="H225" s="38"/>
      <c r="I225" s="38"/>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row>
    <row r="226" spans="1:60" s="39" customFormat="1" ht="15" customHeight="1" x14ac:dyDescent="0.2">
      <c r="A226" s="31"/>
      <c r="B226" s="102"/>
      <c r="C226" s="33"/>
      <c r="D226" s="133"/>
      <c r="E226" s="133"/>
      <c r="F226" s="36"/>
      <c r="G226" s="37"/>
      <c r="H226" s="38"/>
      <c r="I226" s="38"/>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c r="AP226" s="37"/>
      <c r="AQ226" s="37"/>
      <c r="AR226" s="37"/>
      <c r="AS226" s="37"/>
      <c r="AT226" s="37"/>
      <c r="AU226" s="37"/>
      <c r="AV226" s="37"/>
      <c r="AW226" s="37"/>
      <c r="AX226" s="37"/>
      <c r="AY226" s="37"/>
      <c r="AZ226" s="37"/>
      <c r="BA226" s="37"/>
      <c r="BB226" s="37"/>
      <c r="BC226" s="37"/>
      <c r="BD226" s="37"/>
      <c r="BE226" s="37"/>
      <c r="BF226" s="37"/>
      <c r="BG226" s="37"/>
      <c r="BH226" s="37"/>
    </row>
    <row r="227" spans="1:60" s="39" customFormat="1" ht="15" customHeight="1" x14ac:dyDescent="0.2">
      <c r="A227" s="31"/>
      <c r="B227" s="102"/>
      <c r="C227" s="33"/>
      <c r="D227" s="133"/>
      <c r="E227" s="133"/>
      <c r="F227" s="36"/>
      <c r="G227" s="37"/>
      <c r="H227" s="38"/>
      <c r="I227" s="38"/>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row>
    <row r="228" spans="1:60" s="39" customFormat="1" ht="15" customHeight="1" x14ac:dyDescent="0.2">
      <c r="A228" s="31"/>
      <c r="B228" s="102"/>
      <c r="C228" s="33"/>
      <c r="D228" s="133"/>
      <c r="E228" s="133"/>
      <c r="F228" s="36"/>
      <c r="G228" s="37"/>
      <c r="H228" s="38"/>
      <c r="I228" s="38"/>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row>
    <row r="229" spans="1:60" s="39" customFormat="1" ht="15" customHeight="1" x14ac:dyDescent="0.2">
      <c r="A229" s="31"/>
      <c r="B229" s="102"/>
      <c r="C229" s="33"/>
      <c r="D229" s="133"/>
      <c r="E229" s="133"/>
      <c r="F229" s="36"/>
      <c r="G229" s="37"/>
      <c r="H229" s="38"/>
      <c r="I229" s="38"/>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row>
    <row r="230" spans="1:60" s="39" customFormat="1" ht="15" customHeight="1" x14ac:dyDescent="0.2">
      <c r="A230" s="31"/>
      <c r="B230" s="102"/>
      <c r="C230" s="33"/>
      <c r="D230" s="133"/>
      <c r="E230" s="133"/>
      <c r="F230" s="36"/>
      <c r="G230" s="37"/>
      <c r="H230" s="38"/>
      <c r="I230" s="38"/>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c r="AM230" s="37"/>
      <c r="AN230" s="37"/>
      <c r="AO230" s="37"/>
      <c r="AP230" s="37"/>
      <c r="AQ230" s="37"/>
      <c r="AR230" s="37"/>
      <c r="AS230" s="37"/>
      <c r="AT230" s="37"/>
      <c r="AU230" s="37"/>
      <c r="AV230" s="37"/>
      <c r="AW230" s="37"/>
      <c r="AX230" s="37"/>
      <c r="AY230" s="37"/>
      <c r="AZ230" s="37"/>
      <c r="BA230" s="37"/>
      <c r="BB230" s="37"/>
      <c r="BC230" s="37"/>
      <c r="BD230" s="37"/>
      <c r="BE230" s="37"/>
      <c r="BF230" s="37"/>
      <c r="BG230" s="37"/>
      <c r="BH230" s="37"/>
    </row>
    <row r="231" spans="1:60" s="39" customFormat="1" ht="15" customHeight="1" x14ac:dyDescent="0.2">
      <c r="A231" s="31"/>
      <c r="B231" s="102"/>
      <c r="C231" s="33"/>
      <c r="D231" s="133"/>
      <c r="E231" s="133"/>
      <c r="F231" s="36"/>
      <c r="G231" s="37"/>
      <c r="H231" s="38"/>
      <c r="I231" s="38"/>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37"/>
      <c r="AN231" s="37"/>
      <c r="AO231" s="37"/>
      <c r="AP231" s="37"/>
      <c r="AQ231" s="37"/>
      <c r="AR231" s="37"/>
      <c r="AS231" s="37"/>
      <c r="AT231" s="37"/>
      <c r="AU231" s="37"/>
      <c r="AV231" s="37"/>
      <c r="AW231" s="37"/>
      <c r="AX231" s="37"/>
      <c r="AY231" s="37"/>
      <c r="AZ231" s="37"/>
      <c r="BA231" s="37"/>
      <c r="BB231" s="37"/>
      <c r="BC231" s="37"/>
      <c r="BD231" s="37"/>
      <c r="BE231" s="37"/>
      <c r="BF231" s="37"/>
      <c r="BG231" s="37"/>
      <c r="BH231" s="37"/>
    </row>
    <row r="232" spans="1:60" s="39" customFormat="1" ht="15" customHeight="1" x14ac:dyDescent="0.2">
      <c r="A232" s="31"/>
      <c r="B232" s="102"/>
      <c r="C232" s="33"/>
      <c r="D232" s="133"/>
      <c r="E232" s="133"/>
      <c r="F232" s="36"/>
      <c r="G232" s="37"/>
      <c r="H232" s="38"/>
      <c r="I232" s="38"/>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37"/>
      <c r="AN232" s="37"/>
      <c r="AO232" s="37"/>
      <c r="AP232" s="37"/>
      <c r="AQ232" s="37"/>
      <c r="AR232" s="37"/>
      <c r="AS232" s="37"/>
      <c r="AT232" s="37"/>
      <c r="AU232" s="37"/>
      <c r="AV232" s="37"/>
      <c r="AW232" s="37"/>
      <c r="AX232" s="37"/>
      <c r="AY232" s="37"/>
      <c r="AZ232" s="37"/>
      <c r="BA232" s="37"/>
      <c r="BB232" s="37"/>
      <c r="BC232" s="37"/>
      <c r="BD232" s="37"/>
      <c r="BE232" s="37"/>
      <c r="BF232" s="37"/>
      <c r="BG232" s="37"/>
      <c r="BH232" s="37"/>
    </row>
    <row r="233" spans="1:60" s="39" customFormat="1" ht="15" customHeight="1" x14ac:dyDescent="0.2">
      <c r="A233" s="31"/>
      <c r="B233" s="102"/>
      <c r="C233" s="33"/>
      <c r="D233" s="133"/>
      <c r="E233" s="133"/>
      <c r="F233" s="36"/>
      <c r="G233" s="37"/>
      <c r="H233" s="38"/>
      <c r="I233" s="38"/>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c r="AS233" s="37"/>
      <c r="AT233" s="37"/>
      <c r="AU233" s="37"/>
      <c r="AV233" s="37"/>
      <c r="AW233" s="37"/>
      <c r="AX233" s="37"/>
      <c r="AY233" s="37"/>
      <c r="AZ233" s="37"/>
      <c r="BA233" s="37"/>
      <c r="BB233" s="37"/>
      <c r="BC233" s="37"/>
      <c r="BD233" s="37"/>
      <c r="BE233" s="37"/>
      <c r="BF233" s="37"/>
      <c r="BG233" s="37"/>
      <c r="BH233" s="37"/>
    </row>
    <row r="234" spans="1:60" s="39" customFormat="1" ht="15" customHeight="1" x14ac:dyDescent="0.2">
      <c r="A234" s="31"/>
      <c r="B234" s="102"/>
      <c r="C234" s="33"/>
      <c r="D234" s="133"/>
      <c r="E234" s="133"/>
      <c r="F234" s="36"/>
      <c r="G234" s="37"/>
      <c r="H234" s="38"/>
      <c r="I234" s="38"/>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c r="AN234" s="37"/>
      <c r="AO234" s="37"/>
      <c r="AP234" s="37"/>
      <c r="AQ234" s="37"/>
      <c r="AR234" s="37"/>
      <c r="AS234" s="37"/>
      <c r="AT234" s="37"/>
      <c r="AU234" s="37"/>
      <c r="AV234" s="37"/>
      <c r="AW234" s="37"/>
      <c r="AX234" s="37"/>
      <c r="AY234" s="37"/>
      <c r="AZ234" s="37"/>
      <c r="BA234" s="37"/>
      <c r="BB234" s="37"/>
      <c r="BC234" s="37"/>
      <c r="BD234" s="37"/>
      <c r="BE234" s="37"/>
      <c r="BF234" s="37"/>
      <c r="BG234" s="37"/>
      <c r="BH234" s="37"/>
    </row>
    <row r="235" spans="1:60" s="39" customFormat="1" ht="15" customHeight="1" x14ac:dyDescent="0.2">
      <c r="A235" s="31"/>
      <c r="B235" s="102"/>
      <c r="C235" s="33"/>
      <c r="D235" s="133"/>
      <c r="E235" s="133"/>
      <c r="F235" s="36"/>
      <c r="G235" s="37"/>
      <c r="H235" s="38"/>
      <c r="I235" s="38"/>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37"/>
      <c r="AN235" s="37"/>
      <c r="AO235" s="37"/>
      <c r="AP235" s="37"/>
      <c r="AQ235" s="37"/>
      <c r="AR235" s="37"/>
      <c r="AS235" s="37"/>
      <c r="AT235" s="37"/>
      <c r="AU235" s="37"/>
      <c r="AV235" s="37"/>
      <c r="AW235" s="37"/>
      <c r="AX235" s="37"/>
      <c r="AY235" s="37"/>
      <c r="AZ235" s="37"/>
      <c r="BA235" s="37"/>
      <c r="BB235" s="37"/>
      <c r="BC235" s="37"/>
      <c r="BD235" s="37"/>
      <c r="BE235" s="37"/>
      <c r="BF235" s="37"/>
      <c r="BG235" s="37"/>
      <c r="BH235" s="37"/>
    </row>
    <row r="236" spans="1:60" s="39" customFormat="1" ht="15" customHeight="1" x14ac:dyDescent="0.2">
      <c r="A236" s="31"/>
      <c r="B236" s="102"/>
      <c r="C236" s="33"/>
      <c r="D236" s="133"/>
      <c r="E236" s="133"/>
      <c r="F236" s="36"/>
      <c r="G236" s="37"/>
      <c r="H236" s="38"/>
      <c r="I236" s="38"/>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c r="AN236" s="37"/>
      <c r="AO236" s="37"/>
      <c r="AP236" s="37"/>
      <c r="AQ236" s="37"/>
      <c r="AR236" s="37"/>
      <c r="AS236" s="37"/>
      <c r="AT236" s="37"/>
      <c r="AU236" s="37"/>
      <c r="AV236" s="37"/>
      <c r="AW236" s="37"/>
      <c r="AX236" s="37"/>
      <c r="AY236" s="37"/>
      <c r="AZ236" s="37"/>
      <c r="BA236" s="37"/>
      <c r="BB236" s="37"/>
      <c r="BC236" s="37"/>
      <c r="BD236" s="37"/>
      <c r="BE236" s="37"/>
      <c r="BF236" s="37"/>
      <c r="BG236" s="37"/>
      <c r="BH236" s="37"/>
    </row>
    <row r="237" spans="1:60" s="39" customFormat="1" ht="15" customHeight="1" x14ac:dyDescent="0.2">
      <c r="A237" s="31"/>
      <c r="B237" s="102"/>
      <c r="C237" s="33"/>
      <c r="D237" s="133"/>
      <c r="E237" s="133"/>
      <c r="F237" s="36"/>
      <c r="G237" s="37"/>
      <c r="H237" s="38"/>
      <c r="I237" s="38"/>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row>
    <row r="238" spans="1:60" s="39" customFormat="1" ht="15" customHeight="1" x14ac:dyDescent="0.2">
      <c r="A238" s="31"/>
      <c r="B238" s="102"/>
      <c r="C238" s="33"/>
      <c r="D238" s="133"/>
      <c r="E238" s="133"/>
      <c r="F238" s="36"/>
      <c r="G238" s="37"/>
      <c r="H238" s="38"/>
      <c r="I238" s="38"/>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37"/>
      <c r="AN238" s="37"/>
      <c r="AO238" s="37"/>
      <c r="AP238" s="37"/>
      <c r="AQ238" s="37"/>
      <c r="AR238" s="37"/>
      <c r="AS238" s="37"/>
      <c r="AT238" s="37"/>
      <c r="AU238" s="37"/>
      <c r="AV238" s="37"/>
      <c r="AW238" s="37"/>
      <c r="AX238" s="37"/>
      <c r="AY238" s="37"/>
      <c r="AZ238" s="37"/>
      <c r="BA238" s="37"/>
      <c r="BB238" s="37"/>
      <c r="BC238" s="37"/>
      <c r="BD238" s="37"/>
      <c r="BE238" s="37"/>
      <c r="BF238" s="37"/>
      <c r="BG238" s="37"/>
      <c r="BH238" s="37"/>
    </row>
    <row r="239" spans="1:60" s="39" customFormat="1" ht="15" customHeight="1" x14ac:dyDescent="0.2">
      <c r="A239" s="31"/>
      <c r="B239" s="102"/>
      <c r="C239" s="33"/>
      <c r="D239" s="133"/>
      <c r="E239" s="133"/>
      <c r="F239" s="36"/>
      <c r="G239" s="37"/>
      <c r="H239" s="38"/>
      <c r="I239" s="38"/>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37"/>
      <c r="AN239" s="37"/>
      <c r="AO239" s="37"/>
      <c r="AP239" s="37"/>
      <c r="AQ239" s="37"/>
      <c r="AR239" s="37"/>
      <c r="AS239" s="37"/>
      <c r="AT239" s="37"/>
      <c r="AU239" s="37"/>
      <c r="AV239" s="37"/>
      <c r="AW239" s="37"/>
      <c r="AX239" s="37"/>
      <c r="AY239" s="37"/>
      <c r="AZ239" s="37"/>
      <c r="BA239" s="37"/>
      <c r="BB239" s="37"/>
      <c r="BC239" s="37"/>
      <c r="BD239" s="37"/>
      <c r="BE239" s="37"/>
      <c r="BF239" s="37"/>
      <c r="BG239" s="37"/>
      <c r="BH239" s="37"/>
    </row>
    <row r="240" spans="1:60" s="39" customFormat="1" ht="15" customHeight="1" x14ac:dyDescent="0.2">
      <c r="A240" s="31"/>
      <c r="B240" s="102"/>
      <c r="C240" s="33"/>
      <c r="D240" s="133"/>
      <c r="E240" s="133"/>
      <c r="F240" s="36"/>
      <c r="G240" s="37"/>
      <c r="H240" s="38"/>
      <c r="I240" s="38"/>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c r="AL240" s="37"/>
      <c r="AM240" s="37"/>
      <c r="AN240" s="37"/>
      <c r="AO240" s="37"/>
      <c r="AP240" s="37"/>
      <c r="AQ240" s="37"/>
      <c r="AR240" s="37"/>
      <c r="AS240" s="37"/>
      <c r="AT240" s="37"/>
      <c r="AU240" s="37"/>
      <c r="AV240" s="37"/>
      <c r="AW240" s="37"/>
      <c r="AX240" s="37"/>
      <c r="AY240" s="37"/>
      <c r="AZ240" s="37"/>
      <c r="BA240" s="37"/>
      <c r="BB240" s="37"/>
      <c r="BC240" s="37"/>
      <c r="BD240" s="37"/>
      <c r="BE240" s="37"/>
      <c r="BF240" s="37"/>
      <c r="BG240" s="37"/>
      <c r="BH240" s="37"/>
    </row>
    <row r="241" spans="1:60" s="39" customFormat="1" ht="15" customHeight="1" x14ac:dyDescent="0.2">
      <c r="A241" s="31"/>
      <c r="B241" s="102"/>
      <c r="C241" s="33"/>
      <c r="D241" s="133"/>
      <c r="E241" s="133"/>
      <c r="F241" s="36"/>
      <c r="G241" s="37"/>
      <c r="H241" s="38"/>
      <c r="I241" s="38"/>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c r="AM241" s="37"/>
      <c r="AN241" s="37"/>
      <c r="AO241" s="37"/>
      <c r="AP241" s="37"/>
      <c r="AQ241" s="37"/>
      <c r="AR241" s="37"/>
      <c r="AS241" s="37"/>
      <c r="AT241" s="37"/>
      <c r="AU241" s="37"/>
      <c r="AV241" s="37"/>
      <c r="AW241" s="37"/>
      <c r="AX241" s="37"/>
      <c r="AY241" s="37"/>
      <c r="AZ241" s="37"/>
      <c r="BA241" s="37"/>
      <c r="BB241" s="37"/>
      <c r="BC241" s="37"/>
      <c r="BD241" s="37"/>
      <c r="BE241" s="37"/>
      <c r="BF241" s="37"/>
      <c r="BG241" s="37"/>
      <c r="BH241" s="37"/>
    </row>
    <row r="242" spans="1:60" s="39" customFormat="1" ht="15" customHeight="1" x14ac:dyDescent="0.2">
      <c r="A242" s="31"/>
      <c r="B242" s="102"/>
      <c r="C242" s="33"/>
      <c r="D242" s="133"/>
      <c r="E242" s="133"/>
      <c r="F242" s="36"/>
      <c r="G242" s="37"/>
      <c r="H242" s="38"/>
      <c r="I242" s="38"/>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row>
    <row r="243" spans="1:60" s="39" customFormat="1" ht="15" customHeight="1" x14ac:dyDescent="0.2">
      <c r="A243" s="31"/>
      <c r="B243" s="102"/>
      <c r="C243" s="33"/>
      <c r="D243" s="133"/>
      <c r="E243" s="133"/>
      <c r="F243" s="36"/>
      <c r="G243" s="37"/>
      <c r="H243" s="38"/>
      <c r="I243" s="38"/>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row>
    <row r="244" spans="1:60" s="39" customFormat="1" ht="15" customHeight="1" x14ac:dyDescent="0.2">
      <c r="A244" s="31"/>
      <c r="B244" s="102"/>
      <c r="C244" s="33"/>
      <c r="D244" s="133"/>
      <c r="E244" s="133"/>
      <c r="F244" s="36"/>
      <c r="G244" s="37"/>
      <c r="H244" s="38"/>
      <c r="I244" s="38"/>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row>
    <row r="245" spans="1:60" s="39" customFormat="1" ht="15" customHeight="1" x14ac:dyDescent="0.2">
      <c r="A245" s="31"/>
      <c r="B245" s="102"/>
      <c r="C245" s="33"/>
      <c r="D245" s="133"/>
      <c r="E245" s="133"/>
      <c r="F245" s="36"/>
      <c r="G245" s="37"/>
      <c r="H245" s="38"/>
      <c r="I245" s="38"/>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c r="AM245" s="37"/>
      <c r="AN245" s="37"/>
      <c r="AO245" s="37"/>
      <c r="AP245" s="37"/>
      <c r="AQ245" s="37"/>
      <c r="AR245" s="37"/>
      <c r="AS245" s="37"/>
      <c r="AT245" s="37"/>
      <c r="AU245" s="37"/>
      <c r="AV245" s="37"/>
      <c r="AW245" s="37"/>
      <c r="AX245" s="37"/>
      <c r="AY245" s="37"/>
      <c r="AZ245" s="37"/>
      <c r="BA245" s="37"/>
      <c r="BB245" s="37"/>
      <c r="BC245" s="37"/>
      <c r="BD245" s="37"/>
      <c r="BE245" s="37"/>
      <c r="BF245" s="37"/>
      <c r="BG245" s="37"/>
      <c r="BH245" s="37"/>
    </row>
    <row r="246" spans="1:60" s="39" customFormat="1" ht="15" customHeight="1" x14ac:dyDescent="0.2">
      <c r="A246" s="31"/>
      <c r="B246" s="102"/>
      <c r="C246" s="33"/>
      <c r="D246" s="133"/>
      <c r="E246" s="133"/>
      <c r="F246" s="36"/>
      <c r="G246" s="37"/>
      <c r="H246" s="38"/>
      <c r="I246" s="38"/>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37"/>
      <c r="AN246" s="37"/>
      <c r="AO246" s="37"/>
      <c r="AP246" s="37"/>
      <c r="AQ246" s="37"/>
      <c r="AR246" s="37"/>
      <c r="AS246" s="37"/>
      <c r="AT246" s="37"/>
      <c r="AU246" s="37"/>
      <c r="AV246" s="37"/>
      <c r="AW246" s="37"/>
      <c r="AX246" s="37"/>
      <c r="AY246" s="37"/>
      <c r="AZ246" s="37"/>
      <c r="BA246" s="37"/>
      <c r="BB246" s="37"/>
      <c r="BC246" s="37"/>
      <c r="BD246" s="37"/>
      <c r="BE246" s="37"/>
      <c r="BF246" s="37"/>
      <c r="BG246" s="37"/>
      <c r="BH246" s="37"/>
    </row>
    <row r="247" spans="1:60" s="39" customFormat="1" ht="15" customHeight="1" x14ac:dyDescent="0.2">
      <c r="A247" s="31"/>
      <c r="B247" s="102"/>
      <c r="C247" s="33"/>
      <c r="D247" s="133"/>
      <c r="E247" s="133"/>
      <c r="F247" s="36"/>
      <c r="G247" s="37"/>
      <c r="H247" s="38"/>
      <c r="I247" s="38"/>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37"/>
      <c r="AN247" s="37"/>
      <c r="AO247" s="37"/>
      <c r="AP247" s="37"/>
      <c r="AQ247" s="37"/>
      <c r="AR247" s="37"/>
      <c r="AS247" s="37"/>
      <c r="AT247" s="37"/>
      <c r="AU247" s="37"/>
      <c r="AV247" s="37"/>
      <c r="AW247" s="37"/>
      <c r="AX247" s="37"/>
      <c r="AY247" s="37"/>
      <c r="AZ247" s="37"/>
      <c r="BA247" s="37"/>
      <c r="BB247" s="37"/>
      <c r="BC247" s="37"/>
      <c r="BD247" s="37"/>
      <c r="BE247" s="37"/>
      <c r="BF247" s="37"/>
      <c r="BG247" s="37"/>
      <c r="BH247" s="37"/>
    </row>
    <row r="248" spans="1:60" s="39" customFormat="1" ht="15" customHeight="1" x14ac:dyDescent="0.2">
      <c r="A248" s="31"/>
      <c r="B248" s="102"/>
      <c r="C248" s="33"/>
      <c r="D248" s="133"/>
      <c r="E248" s="133"/>
      <c r="F248" s="36"/>
      <c r="G248" s="37"/>
      <c r="H248" s="38"/>
      <c r="I248" s="38"/>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37"/>
      <c r="AN248" s="37"/>
      <c r="AO248" s="37"/>
      <c r="AP248" s="37"/>
      <c r="AQ248" s="37"/>
      <c r="AR248" s="37"/>
      <c r="AS248" s="37"/>
      <c r="AT248" s="37"/>
      <c r="AU248" s="37"/>
      <c r="AV248" s="37"/>
      <c r="AW248" s="37"/>
      <c r="AX248" s="37"/>
      <c r="AY248" s="37"/>
      <c r="AZ248" s="37"/>
      <c r="BA248" s="37"/>
      <c r="BB248" s="37"/>
      <c r="BC248" s="37"/>
      <c r="BD248" s="37"/>
      <c r="BE248" s="37"/>
      <c r="BF248" s="37"/>
      <c r="BG248" s="37"/>
      <c r="BH248" s="37"/>
    </row>
    <row r="249" spans="1:60" s="39" customFormat="1" ht="15" customHeight="1" x14ac:dyDescent="0.2">
      <c r="A249" s="31"/>
      <c r="B249" s="102"/>
      <c r="C249" s="33"/>
      <c r="D249" s="133"/>
      <c r="E249" s="133"/>
      <c r="F249" s="36"/>
      <c r="G249" s="37"/>
      <c r="H249" s="38"/>
      <c r="I249" s="38"/>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37"/>
      <c r="AN249" s="37"/>
      <c r="AO249" s="37"/>
      <c r="AP249" s="37"/>
      <c r="AQ249" s="37"/>
      <c r="AR249" s="37"/>
      <c r="AS249" s="37"/>
      <c r="AT249" s="37"/>
      <c r="AU249" s="37"/>
      <c r="AV249" s="37"/>
      <c r="AW249" s="37"/>
      <c r="AX249" s="37"/>
      <c r="AY249" s="37"/>
      <c r="AZ249" s="37"/>
      <c r="BA249" s="37"/>
      <c r="BB249" s="37"/>
      <c r="BC249" s="37"/>
      <c r="BD249" s="37"/>
      <c r="BE249" s="37"/>
      <c r="BF249" s="37"/>
      <c r="BG249" s="37"/>
      <c r="BH249" s="37"/>
    </row>
    <row r="250" spans="1:60" s="39" customFormat="1" ht="15" customHeight="1" x14ac:dyDescent="0.2">
      <c r="A250" s="31"/>
      <c r="B250" s="102"/>
      <c r="C250" s="33"/>
      <c r="D250" s="133"/>
      <c r="E250" s="133"/>
      <c r="F250" s="36"/>
      <c r="G250" s="37"/>
      <c r="H250" s="38"/>
      <c r="I250" s="38"/>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c r="AL250" s="37"/>
      <c r="AM250" s="37"/>
      <c r="AN250" s="37"/>
      <c r="AO250" s="37"/>
      <c r="AP250" s="37"/>
      <c r="AQ250" s="37"/>
      <c r="AR250" s="37"/>
      <c r="AS250" s="37"/>
      <c r="AT250" s="37"/>
      <c r="AU250" s="37"/>
      <c r="AV250" s="37"/>
      <c r="AW250" s="37"/>
      <c r="AX250" s="37"/>
      <c r="AY250" s="37"/>
      <c r="AZ250" s="37"/>
      <c r="BA250" s="37"/>
      <c r="BB250" s="37"/>
      <c r="BC250" s="37"/>
      <c r="BD250" s="37"/>
      <c r="BE250" s="37"/>
      <c r="BF250" s="37"/>
      <c r="BG250" s="37"/>
      <c r="BH250" s="37"/>
    </row>
    <row r="251" spans="1:60" s="39" customFormat="1" ht="15" customHeight="1" x14ac:dyDescent="0.25">
      <c r="A251" s="1" t="s">
        <v>0</v>
      </c>
      <c r="B251" s="1"/>
      <c r="C251" s="1"/>
      <c r="D251" s="1"/>
      <c r="E251" s="1"/>
      <c r="F251" s="1"/>
      <c r="G251" s="37"/>
      <c r="H251" s="38"/>
      <c r="I251" s="38"/>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c r="AL251" s="37"/>
      <c r="AM251" s="37"/>
      <c r="AN251" s="37"/>
      <c r="AO251" s="37"/>
      <c r="AP251" s="37"/>
      <c r="AQ251" s="37"/>
      <c r="AR251" s="37"/>
      <c r="AS251" s="37"/>
      <c r="AT251" s="37"/>
      <c r="AU251" s="37"/>
      <c r="AV251" s="37"/>
      <c r="AW251" s="37"/>
      <c r="AX251" s="37"/>
      <c r="AY251" s="37"/>
      <c r="AZ251" s="37"/>
      <c r="BA251" s="37"/>
      <c r="BB251" s="37"/>
      <c r="BC251" s="37"/>
      <c r="BD251" s="37"/>
      <c r="BE251" s="37"/>
      <c r="BF251" s="37"/>
      <c r="BG251" s="37"/>
      <c r="BH251" s="37"/>
    </row>
    <row r="252" spans="1:60" ht="15" customHeight="1" x14ac:dyDescent="0.25">
      <c r="A252" s="42" t="s">
        <v>1</v>
      </c>
      <c r="B252" s="42"/>
      <c r="C252" s="42"/>
      <c r="D252" s="42"/>
      <c r="E252" s="42"/>
      <c r="F252" s="42"/>
    </row>
    <row r="253" spans="1:60" ht="15" customHeight="1" x14ac:dyDescent="0.25">
      <c r="A253" s="5" t="s">
        <v>2</v>
      </c>
      <c r="B253" s="5"/>
      <c r="C253" s="5"/>
      <c r="D253" s="5"/>
      <c r="E253" s="5"/>
      <c r="F253" s="5"/>
    </row>
    <row r="254" spans="1:60" ht="15" customHeight="1" x14ac:dyDescent="0.25">
      <c r="A254" s="46" t="s">
        <v>3</v>
      </c>
      <c r="B254" s="46"/>
      <c r="C254" s="46"/>
      <c r="D254" s="46"/>
      <c r="E254" s="46"/>
      <c r="F254" s="46"/>
    </row>
    <row r="255" spans="1:60" ht="15" customHeight="1" x14ac:dyDescent="0.2">
      <c r="A255" s="76"/>
      <c r="B255" s="77"/>
      <c r="C255" s="2"/>
      <c r="D255" s="78"/>
      <c r="E255" s="79"/>
      <c r="F255" s="80"/>
    </row>
    <row r="256" spans="1:60" ht="15" customHeight="1" x14ac:dyDescent="0.2">
      <c r="A256" s="76"/>
      <c r="B256" s="77"/>
      <c r="C256" s="2"/>
      <c r="D256" s="78"/>
      <c r="E256" s="79"/>
      <c r="F256" s="80"/>
    </row>
    <row r="257" spans="1:60" ht="15" customHeight="1" x14ac:dyDescent="0.2">
      <c r="A257" s="53" t="s">
        <v>208</v>
      </c>
      <c r="B257" s="54"/>
      <c r="C257" s="54"/>
      <c r="D257" s="54"/>
      <c r="E257" s="54"/>
      <c r="F257" s="55"/>
    </row>
    <row r="258" spans="1:60" ht="15" customHeight="1" x14ac:dyDescent="0.2">
      <c r="A258" s="53" t="s">
        <v>29</v>
      </c>
      <c r="B258" s="54"/>
      <c r="C258" s="54"/>
      <c r="D258" s="54"/>
      <c r="E258" s="55"/>
      <c r="F258" s="81">
        <v>2782063732.5999999</v>
      </c>
    </row>
    <row r="259" spans="1:60" ht="15" customHeight="1" x14ac:dyDescent="0.2">
      <c r="A259" s="17" t="s">
        <v>6</v>
      </c>
      <c r="B259" s="17" t="s">
        <v>30</v>
      </c>
      <c r="C259" s="17" t="s">
        <v>31</v>
      </c>
      <c r="D259" s="17" t="s">
        <v>9</v>
      </c>
      <c r="E259" s="17" t="s">
        <v>10</v>
      </c>
      <c r="F259" s="17" t="s">
        <v>11</v>
      </c>
    </row>
    <row r="260" spans="1:60" ht="15" customHeight="1" x14ac:dyDescent="0.2">
      <c r="A260" s="18"/>
      <c r="B260" s="19"/>
      <c r="C260" s="20" t="s">
        <v>12</v>
      </c>
      <c r="D260" s="82">
        <v>85224620.099999994</v>
      </c>
      <c r="E260" s="83"/>
      <c r="F260" s="134">
        <f>F258+D260</f>
        <v>2867288352.6999998</v>
      </c>
    </row>
    <row r="261" spans="1:60" ht="15" customHeight="1" x14ac:dyDescent="0.2">
      <c r="A261" s="135"/>
      <c r="B261" s="84"/>
      <c r="C261" s="20" t="s">
        <v>209</v>
      </c>
      <c r="D261" s="82">
        <v>929614830.71000004</v>
      </c>
      <c r="E261" s="83"/>
      <c r="F261" s="134">
        <f>F260+D261</f>
        <v>3796903183.4099998</v>
      </c>
    </row>
    <row r="262" spans="1:60" ht="15" customHeight="1" x14ac:dyDescent="0.2">
      <c r="A262" s="135"/>
      <c r="B262" s="84"/>
      <c r="C262" s="20" t="s">
        <v>210</v>
      </c>
      <c r="D262" s="82">
        <v>6066937.79</v>
      </c>
      <c r="E262" s="83"/>
      <c r="F262" s="134">
        <f>F261+D262</f>
        <v>3802970121.1999998</v>
      </c>
    </row>
    <row r="263" spans="1:60" ht="15" customHeight="1" x14ac:dyDescent="0.2">
      <c r="A263" s="135"/>
      <c r="B263" s="84"/>
      <c r="C263" s="20" t="s">
        <v>211</v>
      </c>
      <c r="D263" s="82">
        <v>589830</v>
      </c>
      <c r="E263" s="83"/>
      <c r="F263" s="134">
        <f>F262+D263</f>
        <v>3803559951.1999998</v>
      </c>
      <c r="G263" s="136"/>
      <c r="H263" s="137"/>
      <c r="I263" s="137"/>
      <c r="J263" s="138"/>
    </row>
    <row r="264" spans="1:60" x14ac:dyDescent="0.2">
      <c r="A264" s="135"/>
      <c r="B264" s="84"/>
      <c r="C264" s="20" t="s">
        <v>33</v>
      </c>
      <c r="D264" s="82">
        <v>93088767.219999999</v>
      </c>
      <c r="E264" s="83">
        <v>9281871.5800000001</v>
      </c>
      <c r="F264" s="134">
        <f>F263+D264-E264</f>
        <v>3887366846.8399997</v>
      </c>
    </row>
    <row r="265" spans="1:60" x14ac:dyDescent="0.2">
      <c r="A265" s="135"/>
      <c r="B265" s="84"/>
      <c r="C265" s="20" t="s">
        <v>33</v>
      </c>
      <c r="D265" s="82"/>
      <c r="E265" s="139"/>
      <c r="F265" s="134">
        <f>F264</f>
        <v>3887366846.8399997</v>
      </c>
    </row>
    <row r="266" spans="1:60" x14ac:dyDescent="0.2">
      <c r="A266" s="135"/>
      <c r="B266" s="84"/>
      <c r="C266" s="20" t="s">
        <v>212</v>
      </c>
      <c r="D266" s="82"/>
      <c r="E266" s="83"/>
      <c r="F266" s="134">
        <f>F265</f>
        <v>3887366846.8399997</v>
      </c>
      <c r="H266" s="86"/>
      <c r="I266" s="86"/>
      <c r="J266" s="140"/>
      <c r="M266" s="3"/>
    </row>
    <row r="267" spans="1:60" s="147" customFormat="1" x14ac:dyDescent="0.2">
      <c r="A267" s="141"/>
      <c r="B267" s="142"/>
      <c r="C267" s="20" t="s">
        <v>213</v>
      </c>
      <c r="D267" s="82"/>
      <c r="E267" s="143"/>
      <c r="F267" s="144">
        <f>F266</f>
        <v>3887366846.8399997</v>
      </c>
      <c r="G267" s="120"/>
      <c r="H267" s="86"/>
      <c r="I267" s="86"/>
      <c r="J267" s="145"/>
      <c r="K267" s="120"/>
      <c r="L267" s="120"/>
      <c r="M267" s="146"/>
      <c r="N267" s="120"/>
      <c r="O267" s="120"/>
      <c r="P267" s="120"/>
      <c r="Q267" s="120"/>
      <c r="R267" s="120"/>
      <c r="S267" s="120"/>
      <c r="T267" s="120"/>
      <c r="U267" s="120"/>
      <c r="V267" s="120"/>
      <c r="W267" s="120"/>
      <c r="X267" s="120"/>
      <c r="Y267" s="120"/>
      <c r="Z267" s="120"/>
      <c r="AA267" s="120"/>
      <c r="AB267" s="120"/>
      <c r="AC267" s="120"/>
      <c r="AD267" s="120"/>
      <c r="AE267" s="120"/>
      <c r="AF267" s="120"/>
      <c r="AG267" s="120"/>
      <c r="AH267" s="120"/>
      <c r="AI267" s="120"/>
      <c r="AJ267" s="120"/>
      <c r="AK267" s="120"/>
      <c r="AL267" s="120"/>
      <c r="AM267" s="120"/>
      <c r="AN267" s="120"/>
      <c r="AO267" s="120"/>
      <c r="AP267" s="120"/>
      <c r="AQ267" s="120"/>
      <c r="AR267" s="120"/>
      <c r="AS267" s="120"/>
      <c r="AT267" s="120"/>
      <c r="AU267" s="120"/>
      <c r="AV267" s="120"/>
      <c r="AW267" s="120"/>
      <c r="AX267" s="120"/>
      <c r="AY267" s="120"/>
      <c r="AZ267" s="120"/>
      <c r="BA267" s="120"/>
      <c r="BB267" s="120"/>
      <c r="BC267" s="120"/>
      <c r="BD267" s="120"/>
      <c r="BE267" s="120"/>
      <c r="BF267" s="120"/>
      <c r="BG267" s="120"/>
      <c r="BH267" s="120"/>
    </row>
    <row r="268" spans="1:60" ht="15" customHeight="1" x14ac:dyDescent="0.2">
      <c r="A268" s="135"/>
      <c r="B268" s="84"/>
      <c r="C268" s="20" t="s">
        <v>214</v>
      </c>
      <c r="D268" s="82">
        <v>5000</v>
      </c>
      <c r="E268" s="83"/>
      <c r="F268" s="134">
        <f>F267+D268</f>
        <v>3887371846.8399997</v>
      </c>
    </row>
    <row r="269" spans="1:60" ht="15" customHeight="1" x14ac:dyDescent="0.2">
      <c r="A269" s="135"/>
      <c r="B269" s="84"/>
      <c r="C269" s="20" t="s">
        <v>215</v>
      </c>
      <c r="D269" s="82"/>
      <c r="E269" s="83"/>
      <c r="F269" s="134">
        <f>F268</f>
        <v>3887371846.8399997</v>
      </c>
    </row>
    <row r="270" spans="1:60" ht="15" customHeight="1" x14ac:dyDescent="0.2">
      <c r="A270" s="135"/>
      <c r="B270" s="84"/>
      <c r="C270" s="20" t="s">
        <v>216</v>
      </c>
      <c r="D270" s="82"/>
      <c r="E270" s="83"/>
      <c r="F270" s="134">
        <f>F269</f>
        <v>3887371846.8399997</v>
      </c>
    </row>
    <row r="271" spans="1:60" ht="15" customHeight="1" x14ac:dyDescent="0.2">
      <c r="A271" s="135"/>
      <c r="B271" s="84"/>
      <c r="C271" s="20" t="s">
        <v>217</v>
      </c>
      <c r="D271" s="82"/>
      <c r="E271" s="83">
        <v>250</v>
      </c>
      <c r="F271" s="134">
        <f>F270-E271</f>
        <v>3887371596.8399997</v>
      </c>
    </row>
    <row r="272" spans="1:60" ht="15" customHeight="1" x14ac:dyDescent="0.2">
      <c r="A272" s="148"/>
      <c r="B272" s="84"/>
      <c r="C272" s="20" t="s">
        <v>217</v>
      </c>
      <c r="D272" s="82"/>
      <c r="E272" s="83">
        <v>199.99</v>
      </c>
      <c r="F272" s="134">
        <f>F271-E272</f>
        <v>3887371396.8499999</v>
      </c>
    </row>
    <row r="273" spans="1:7" ht="15" customHeight="1" x14ac:dyDescent="0.2">
      <c r="A273" s="148"/>
      <c r="B273" s="84"/>
      <c r="C273" s="20" t="s">
        <v>218</v>
      </c>
      <c r="D273" s="82"/>
      <c r="E273" s="82">
        <v>13619.98</v>
      </c>
      <c r="F273" s="134">
        <f>F272-E273</f>
        <v>3887357776.8699999</v>
      </c>
    </row>
    <row r="274" spans="1:7" ht="15" customHeight="1" x14ac:dyDescent="0.2">
      <c r="A274" s="148"/>
      <c r="B274" s="84"/>
      <c r="C274" s="20" t="s">
        <v>219</v>
      </c>
      <c r="D274" s="82">
        <v>134654.15</v>
      </c>
      <c r="E274" s="83"/>
      <c r="F274" s="134">
        <f>F273+++++D274</f>
        <v>3887492431.02</v>
      </c>
    </row>
    <row r="275" spans="1:7" ht="27" customHeight="1" x14ac:dyDescent="0.2">
      <c r="A275" s="131">
        <v>45629</v>
      </c>
      <c r="B275" s="116" t="s">
        <v>220</v>
      </c>
      <c r="C275" s="117" t="s">
        <v>221</v>
      </c>
      <c r="D275" s="149"/>
      <c r="E275" s="119">
        <v>49848124.840000004</v>
      </c>
      <c r="F275" s="134">
        <f>F274-E275</f>
        <v>3837644306.1799998</v>
      </c>
    </row>
    <row r="276" spans="1:7" ht="29.25" customHeight="1" x14ac:dyDescent="0.2">
      <c r="A276" s="131">
        <v>45629</v>
      </c>
      <c r="B276" s="116" t="s">
        <v>222</v>
      </c>
      <c r="C276" s="117" t="s">
        <v>223</v>
      </c>
      <c r="D276" s="21"/>
      <c r="E276" s="119">
        <v>40833.33</v>
      </c>
      <c r="F276" s="134">
        <f>F275-E276</f>
        <v>3837603472.8499999</v>
      </c>
    </row>
    <row r="277" spans="1:7" ht="30" customHeight="1" x14ac:dyDescent="0.2">
      <c r="A277" s="131">
        <v>45629</v>
      </c>
      <c r="B277" s="116" t="s">
        <v>224</v>
      </c>
      <c r="C277" s="117" t="s">
        <v>225</v>
      </c>
      <c r="D277" s="21"/>
      <c r="E277" s="119">
        <v>6635872.4400000004</v>
      </c>
      <c r="F277" s="134">
        <f>F276-E277</f>
        <v>3830967600.4099998</v>
      </c>
      <c r="G277" s="136"/>
    </row>
    <row r="278" spans="1:7" ht="31.5" customHeight="1" x14ac:dyDescent="0.2">
      <c r="A278" s="131">
        <v>45629</v>
      </c>
      <c r="B278" s="116" t="s">
        <v>226</v>
      </c>
      <c r="C278" s="117" t="s">
        <v>227</v>
      </c>
      <c r="D278" s="150"/>
      <c r="E278" s="119">
        <v>4048397.34</v>
      </c>
      <c r="F278" s="134">
        <f t="shared" ref="F278:F341" si="2">F277-E278</f>
        <v>3826919203.0699997</v>
      </c>
    </row>
    <row r="279" spans="1:7" ht="30" customHeight="1" x14ac:dyDescent="0.2">
      <c r="A279" s="131">
        <v>45629</v>
      </c>
      <c r="B279" s="116" t="s">
        <v>228</v>
      </c>
      <c r="C279" s="117" t="s">
        <v>229</v>
      </c>
      <c r="D279" s="150"/>
      <c r="E279" s="119">
        <v>11998.15</v>
      </c>
      <c r="F279" s="134">
        <f t="shared" si="2"/>
        <v>3826907204.9199996</v>
      </c>
    </row>
    <row r="280" spans="1:7" ht="29.25" customHeight="1" x14ac:dyDescent="0.2">
      <c r="A280" s="131">
        <v>45629</v>
      </c>
      <c r="B280" s="116" t="s">
        <v>230</v>
      </c>
      <c r="C280" s="117" t="s">
        <v>231</v>
      </c>
      <c r="D280" s="150"/>
      <c r="E280" s="119">
        <v>15167186.789999999</v>
      </c>
      <c r="F280" s="134">
        <f t="shared" si="2"/>
        <v>3811740018.1299996</v>
      </c>
    </row>
    <row r="281" spans="1:7" ht="29.25" customHeight="1" x14ac:dyDescent="0.2">
      <c r="A281" s="131">
        <v>45629</v>
      </c>
      <c r="B281" s="116" t="s">
        <v>232</v>
      </c>
      <c r="C281" s="117" t="s">
        <v>233</v>
      </c>
      <c r="D281" s="151"/>
      <c r="E281" s="119">
        <v>37405747.630000003</v>
      </c>
      <c r="F281" s="134">
        <f t="shared" si="2"/>
        <v>3774334270.4999995</v>
      </c>
    </row>
    <row r="282" spans="1:7" ht="30" customHeight="1" x14ac:dyDescent="0.2">
      <c r="A282" s="131">
        <v>45629</v>
      </c>
      <c r="B282" s="116" t="s">
        <v>234</v>
      </c>
      <c r="C282" s="117" t="s">
        <v>235</v>
      </c>
      <c r="D282" s="151"/>
      <c r="E282" s="119">
        <v>48736001.350000001</v>
      </c>
      <c r="F282" s="134">
        <f t="shared" si="2"/>
        <v>3725598269.1499996</v>
      </c>
    </row>
    <row r="283" spans="1:7" ht="30" customHeight="1" x14ac:dyDescent="0.2">
      <c r="A283" s="131">
        <v>45629</v>
      </c>
      <c r="B283" s="116" t="s">
        <v>236</v>
      </c>
      <c r="C283" s="117" t="s">
        <v>237</v>
      </c>
      <c r="D283" s="152"/>
      <c r="E283" s="119">
        <v>75494.23</v>
      </c>
      <c r="F283" s="134">
        <f t="shared" si="2"/>
        <v>3725522774.9199996</v>
      </c>
    </row>
    <row r="284" spans="1:7" ht="30.75" customHeight="1" x14ac:dyDescent="0.2">
      <c r="A284" s="131">
        <v>45629</v>
      </c>
      <c r="B284" s="116" t="s">
        <v>238</v>
      </c>
      <c r="C284" s="117" t="s">
        <v>239</v>
      </c>
      <c r="D284" s="152"/>
      <c r="E284" s="119">
        <v>8474588.6899999995</v>
      </c>
      <c r="F284" s="134">
        <f t="shared" si="2"/>
        <v>3717048186.2299995</v>
      </c>
    </row>
    <row r="285" spans="1:7" ht="28.5" customHeight="1" x14ac:dyDescent="0.2">
      <c r="A285" s="131">
        <v>45629</v>
      </c>
      <c r="B285" s="116" t="s">
        <v>240</v>
      </c>
      <c r="C285" s="117" t="s">
        <v>241</v>
      </c>
      <c r="D285" s="152"/>
      <c r="E285" s="119">
        <v>4025325</v>
      </c>
      <c r="F285" s="134">
        <f t="shared" si="2"/>
        <v>3713022861.2299995</v>
      </c>
    </row>
    <row r="286" spans="1:7" ht="27.75" customHeight="1" x14ac:dyDescent="0.2">
      <c r="A286" s="131">
        <v>45629</v>
      </c>
      <c r="B286" s="116" t="s">
        <v>242</v>
      </c>
      <c r="C286" s="117" t="s">
        <v>243</v>
      </c>
      <c r="D286" s="152"/>
      <c r="E286" s="119">
        <v>42123850.840000004</v>
      </c>
      <c r="F286" s="134">
        <f t="shared" si="2"/>
        <v>3670899010.3899994</v>
      </c>
    </row>
    <row r="287" spans="1:7" ht="27.75" customHeight="1" x14ac:dyDescent="0.2">
      <c r="A287" s="131">
        <v>45629</v>
      </c>
      <c r="B287" s="116" t="s">
        <v>244</v>
      </c>
      <c r="C287" s="117" t="s">
        <v>245</v>
      </c>
      <c r="D287" s="152"/>
      <c r="E287" s="119">
        <v>1280583.6399999999</v>
      </c>
      <c r="F287" s="134">
        <f t="shared" si="2"/>
        <v>3669618426.7499995</v>
      </c>
      <c r="G287" s="136"/>
    </row>
    <row r="288" spans="1:7" ht="49.5" customHeight="1" x14ac:dyDescent="0.2">
      <c r="A288" s="131">
        <v>45629</v>
      </c>
      <c r="B288" s="116" t="s">
        <v>246</v>
      </c>
      <c r="C288" s="117" t="s">
        <v>247</v>
      </c>
      <c r="D288" s="152"/>
      <c r="E288" s="119">
        <v>3362832.48</v>
      </c>
      <c r="F288" s="134">
        <f t="shared" si="2"/>
        <v>3666255594.2699995</v>
      </c>
      <c r="G288" s="136"/>
    </row>
    <row r="289" spans="1:9" ht="50.25" customHeight="1" x14ac:dyDescent="0.2">
      <c r="A289" s="131">
        <v>45629</v>
      </c>
      <c r="B289" s="116" t="s">
        <v>248</v>
      </c>
      <c r="C289" s="117" t="s">
        <v>249</v>
      </c>
      <c r="D289" s="152"/>
      <c r="E289" s="119">
        <v>28320</v>
      </c>
      <c r="F289" s="134">
        <f t="shared" si="2"/>
        <v>3666227274.2699995</v>
      </c>
      <c r="G289" s="136"/>
    </row>
    <row r="290" spans="1:9" ht="73.5" customHeight="1" x14ac:dyDescent="0.2">
      <c r="A290" s="131">
        <v>45629</v>
      </c>
      <c r="B290" s="116" t="s">
        <v>250</v>
      </c>
      <c r="C290" s="117" t="s">
        <v>251</v>
      </c>
      <c r="D290" s="152"/>
      <c r="E290" s="119">
        <v>200000</v>
      </c>
      <c r="F290" s="134">
        <f t="shared" si="2"/>
        <v>3666027274.2699995</v>
      </c>
    </row>
    <row r="291" spans="1:9" ht="62.25" customHeight="1" x14ac:dyDescent="0.2">
      <c r="A291" s="131">
        <v>45629</v>
      </c>
      <c r="B291" s="116" t="s">
        <v>252</v>
      </c>
      <c r="C291" s="117" t="s">
        <v>253</v>
      </c>
      <c r="D291" s="152"/>
      <c r="E291" s="119">
        <v>471700</v>
      </c>
      <c r="F291" s="134">
        <f t="shared" si="2"/>
        <v>3665555574.2699995</v>
      </c>
    </row>
    <row r="292" spans="1:9" ht="50.25" customHeight="1" x14ac:dyDescent="0.2">
      <c r="A292" s="131">
        <v>45629</v>
      </c>
      <c r="B292" s="116" t="s">
        <v>254</v>
      </c>
      <c r="C292" s="117" t="s">
        <v>255</v>
      </c>
      <c r="D292" s="152"/>
      <c r="E292" s="119">
        <v>200000</v>
      </c>
      <c r="F292" s="134">
        <f t="shared" si="2"/>
        <v>3665355574.2699995</v>
      </c>
    </row>
    <row r="293" spans="1:9" ht="39" customHeight="1" x14ac:dyDescent="0.2">
      <c r="A293" s="131">
        <v>45629</v>
      </c>
      <c r="B293" s="116" t="s">
        <v>256</v>
      </c>
      <c r="C293" s="117" t="s">
        <v>257</v>
      </c>
      <c r="D293" s="152"/>
      <c r="E293" s="119">
        <v>1199968.54</v>
      </c>
      <c r="F293" s="134">
        <f t="shared" si="2"/>
        <v>3664155605.7299995</v>
      </c>
      <c r="I293" s="153"/>
    </row>
    <row r="294" spans="1:9" ht="57.75" customHeight="1" x14ac:dyDescent="0.2">
      <c r="A294" s="131">
        <v>45629</v>
      </c>
      <c r="B294" s="116" t="s">
        <v>258</v>
      </c>
      <c r="C294" s="117" t="s">
        <v>259</v>
      </c>
      <c r="D294" s="152"/>
      <c r="E294" s="119">
        <v>516200</v>
      </c>
      <c r="F294" s="134">
        <f t="shared" si="2"/>
        <v>3663639405.7299995</v>
      </c>
    </row>
    <row r="295" spans="1:9" ht="41.25" customHeight="1" x14ac:dyDescent="0.2">
      <c r="A295" s="131">
        <v>45629</v>
      </c>
      <c r="B295" s="116" t="s">
        <v>260</v>
      </c>
      <c r="C295" s="117" t="s">
        <v>261</v>
      </c>
      <c r="D295" s="152"/>
      <c r="E295" s="119">
        <v>11800</v>
      </c>
      <c r="F295" s="134">
        <f t="shared" si="2"/>
        <v>3663627605.7299995</v>
      </c>
    </row>
    <row r="296" spans="1:9" ht="63" customHeight="1" x14ac:dyDescent="0.2">
      <c r="A296" s="131">
        <v>45629</v>
      </c>
      <c r="B296" s="116" t="s">
        <v>262</v>
      </c>
      <c r="C296" s="117" t="s">
        <v>263</v>
      </c>
      <c r="D296" s="152"/>
      <c r="E296" s="119">
        <v>542900</v>
      </c>
      <c r="F296" s="134">
        <f t="shared" si="2"/>
        <v>3663084705.7299995</v>
      </c>
    </row>
    <row r="297" spans="1:9" ht="62.25" customHeight="1" x14ac:dyDescent="0.2">
      <c r="A297" s="131">
        <v>45629</v>
      </c>
      <c r="B297" s="116" t="s">
        <v>264</v>
      </c>
      <c r="C297" s="117" t="s">
        <v>265</v>
      </c>
      <c r="D297" s="152"/>
      <c r="E297" s="119">
        <v>471700</v>
      </c>
      <c r="F297" s="134">
        <f t="shared" si="2"/>
        <v>3662613005.7299995</v>
      </c>
    </row>
    <row r="298" spans="1:9" ht="62.25" customHeight="1" x14ac:dyDescent="0.2">
      <c r="A298" s="131">
        <v>45629</v>
      </c>
      <c r="B298" s="116" t="s">
        <v>266</v>
      </c>
      <c r="C298" s="117" t="s">
        <v>267</v>
      </c>
      <c r="D298" s="152"/>
      <c r="E298" s="119">
        <v>462800</v>
      </c>
      <c r="F298" s="134">
        <f t="shared" si="2"/>
        <v>3662150205.7299995</v>
      </c>
    </row>
    <row r="299" spans="1:9" ht="40.5" customHeight="1" x14ac:dyDescent="0.2">
      <c r="A299" s="131">
        <v>45629</v>
      </c>
      <c r="B299" s="116" t="s">
        <v>268</v>
      </c>
      <c r="C299" s="117" t="s">
        <v>269</v>
      </c>
      <c r="D299" s="152"/>
      <c r="E299" s="119">
        <v>81502.34</v>
      </c>
      <c r="F299" s="134">
        <f t="shared" si="2"/>
        <v>3662068703.3899994</v>
      </c>
      <c r="G299" s="136"/>
    </row>
    <row r="300" spans="1:9" ht="63.75" customHeight="1" x14ac:dyDescent="0.2">
      <c r="A300" s="131">
        <v>45629</v>
      </c>
      <c r="B300" s="116" t="s">
        <v>270</v>
      </c>
      <c r="C300" s="117" t="s">
        <v>271</v>
      </c>
      <c r="D300" s="152"/>
      <c r="E300" s="119">
        <v>471700</v>
      </c>
      <c r="F300" s="134">
        <f t="shared" si="2"/>
        <v>3661597003.3899994</v>
      </c>
    </row>
    <row r="301" spans="1:9" ht="51" customHeight="1" x14ac:dyDescent="0.2">
      <c r="A301" s="131">
        <v>45629</v>
      </c>
      <c r="B301" s="116" t="s">
        <v>272</v>
      </c>
      <c r="C301" s="117" t="s">
        <v>273</v>
      </c>
      <c r="D301" s="152"/>
      <c r="E301" s="119">
        <v>17599.98</v>
      </c>
      <c r="F301" s="134">
        <f t="shared" si="2"/>
        <v>3661579403.4099994</v>
      </c>
    </row>
    <row r="302" spans="1:9" ht="39.75" customHeight="1" x14ac:dyDescent="0.2">
      <c r="A302" s="131">
        <v>45630</v>
      </c>
      <c r="B302" s="116" t="s">
        <v>274</v>
      </c>
      <c r="C302" s="117" t="s">
        <v>275</v>
      </c>
      <c r="D302" s="152"/>
      <c r="E302" s="119">
        <v>16335</v>
      </c>
      <c r="F302" s="134">
        <f t="shared" si="2"/>
        <v>3661563068.4099994</v>
      </c>
    </row>
    <row r="303" spans="1:9" ht="54.75" customHeight="1" x14ac:dyDescent="0.2">
      <c r="A303" s="131">
        <v>45630</v>
      </c>
      <c r="B303" s="116" t="s">
        <v>276</v>
      </c>
      <c r="C303" s="117" t="s">
        <v>277</v>
      </c>
      <c r="D303" s="152"/>
      <c r="E303" s="119">
        <v>59590</v>
      </c>
      <c r="F303" s="134">
        <f t="shared" si="2"/>
        <v>3661503478.4099994</v>
      </c>
    </row>
    <row r="304" spans="1:9" ht="24.75" customHeight="1" x14ac:dyDescent="0.2">
      <c r="A304" s="131">
        <v>45630</v>
      </c>
      <c r="B304" s="116" t="s">
        <v>278</v>
      </c>
      <c r="C304" s="117" t="s">
        <v>79</v>
      </c>
      <c r="D304" s="152"/>
      <c r="E304" s="119">
        <v>0</v>
      </c>
      <c r="F304" s="134">
        <f t="shared" si="2"/>
        <v>3661503478.4099994</v>
      </c>
    </row>
    <row r="305" spans="1:7" ht="53.25" customHeight="1" x14ac:dyDescent="0.2">
      <c r="A305" s="131">
        <v>45630</v>
      </c>
      <c r="B305" s="116" t="s">
        <v>279</v>
      </c>
      <c r="C305" s="117" t="s">
        <v>280</v>
      </c>
      <c r="D305" s="152"/>
      <c r="E305" s="119">
        <v>141600</v>
      </c>
      <c r="F305" s="134">
        <f t="shared" si="2"/>
        <v>3661361878.4099994</v>
      </c>
    </row>
    <row r="306" spans="1:7" ht="27.75" customHeight="1" x14ac:dyDescent="0.2">
      <c r="A306" s="131">
        <v>45630</v>
      </c>
      <c r="B306" s="116" t="s">
        <v>281</v>
      </c>
      <c r="C306" s="117" t="s">
        <v>79</v>
      </c>
      <c r="D306" s="152"/>
      <c r="E306" s="119">
        <v>0</v>
      </c>
      <c r="F306" s="134">
        <f t="shared" si="2"/>
        <v>3661361878.4099994</v>
      </c>
    </row>
    <row r="307" spans="1:7" ht="30.75" customHeight="1" x14ac:dyDescent="0.2">
      <c r="A307" s="131">
        <v>45630</v>
      </c>
      <c r="B307" s="116" t="s">
        <v>282</v>
      </c>
      <c r="C307" s="117" t="s">
        <v>283</v>
      </c>
      <c r="D307" s="152"/>
      <c r="E307" s="119">
        <v>2246222.0499999998</v>
      </c>
      <c r="F307" s="134">
        <f t="shared" si="2"/>
        <v>3659115656.3599992</v>
      </c>
    </row>
    <row r="308" spans="1:7" ht="30" customHeight="1" x14ac:dyDescent="0.2">
      <c r="A308" s="131">
        <v>45630</v>
      </c>
      <c r="B308" s="116" t="s">
        <v>284</v>
      </c>
      <c r="C308" s="117" t="s">
        <v>285</v>
      </c>
      <c r="D308" s="152"/>
      <c r="E308" s="119">
        <v>2357077.5099999998</v>
      </c>
      <c r="F308" s="134">
        <f t="shared" si="2"/>
        <v>3656758578.849999</v>
      </c>
    </row>
    <row r="309" spans="1:7" ht="31.5" customHeight="1" x14ac:dyDescent="0.2">
      <c r="A309" s="131">
        <v>45630</v>
      </c>
      <c r="B309" s="116" t="s">
        <v>286</v>
      </c>
      <c r="C309" s="117" t="s">
        <v>287</v>
      </c>
      <c r="D309" s="152"/>
      <c r="E309" s="119">
        <v>821492.5</v>
      </c>
      <c r="F309" s="134">
        <f t="shared" si="2"/>
        <v>3655937086.349999</v>
      </c>
    </row>
    <row r="310" spans="1:7" ht="25.5" customHeight="1" x14ac:dyDescent="0.2">
      <c r="A310" s="131">
        <v>45630</v>
      </c>
      <c r="B310" s="116" t="s">
        <v>288</v>
      </c>
      <c r="C310" s="117" t="s">
        <v>79</v>
      </c>
      <c r="D310" s="154"/>
      <c r="E310" s="119">
        <v>0</v>
      </c>
      <c r="F310" s="134">
        <f t="shared" si="2"/>
        <v>3655937086.349999</v>
      </c>
      <c r="G310" s="136"/>
    </row>
    <row r="311" spans="1:7" ht="43.5" customHeight="1" x14ac:dyDescent="0.2">
      <c r="A311" s="131">
        <v>45630</v>
      </c>
      <c r="B311" s="116" t="s">
        <v>289</v>
      </c>
      <c r="C311" s="117" t="s">
        <v>290</v>
      </c>
      <c r="D311" s="154"/>
      <c r="E311" s="119">
        <v>11800</v>
      </c>
      <c r="F311" s="134">
        <f t="shared" si="2"/>
        <v>3655925286.349999</v>
      </c>
      <c r="G311" s="136"/>
    </row>
    <row r="312" spans="1:7" ht="54" customHeight="1" x14ac:dyDescent="0.2">
      <c r="A312" s="131">
        <v>45630</v>
      </c>
      <c r="B312" s="116" t="s">
        <v>291</v>
      </c>
      <c r="C312" s="117" t="s">
        <v>292</v>
      </c>
      <c r="D312" s="154"/>
      <c r="E312" s="119">
        <v>1404600</v>
      </c>
      <c r="F312" s="134">
        <f t="shared" si="2"/>
        <v>3654520686.349999</v>
      </c>
    </row>
    <row r="313" spans="1:7" ht="41.25" customHeight="1" x14ac:dyDescent="0.2">
      <c r="A313" s="131">
        <v>45630</v>
      </c>
      <c r="B313" s="116" t="s">
        <v>293</v>
      </c>
      <c r="C313" s="117" t="s">
        <v>294</v>
      </c>
      <c r="D313" s="152"/>
      <c r="E313" s="119">
        <v>141600</v>
      </c>
      <c r="F313" s="134">
        <f t="shared" si="2"/>
        <v>3654379086.349999</v>
      </c>
    </row>
    <row r="314" spans="1:7" ht="39.75" customHeight="1" x14ac:dyDescent="0.2">
      <c r="A314" s="131">
        <v>45631</v>
      </c>
      <c r="B314" s="116" t="s">
        <v>295</v>
      </c>
      <c r="C314" s="117" t="s">
        <v>296</v>
      </c>
      <c r="D314" s="152"/>
      <c r="E314" s="119">
        <v>22408.2</v>
      </c>
      <c r="F314" s="134">
        <f t="shared" si="2"/>
        <v>3654356678.1499991</v>
      </c>
    </row>
    <row r="315" spans="1:7" ht="51.75" customHeight="1" x14ac:dyDescent="0.2">
      <c r="A315" s="131">
        <v>45631</v>
      </c>
      <c r="B315" s="116" t="s">
        <v>297</v>
      </c>
      <c r="C315" s="117" t="s">
        <v>298</v>
      </c>
      <c r="D315" s="152"/>
      <c r="E315" s="119">
        <v>362389.8</v>
      </c>
      <c r="F315" s="134">
        <f t="shared" si="2"/>
        <v>3653994288.349999</v>
      </c>
    </row>
    <row r="316" spans="1:7" ht="41.25" customHeight="1" x14ac:dyDescent="0.2">
      <c r="A316" s="131">
        <v>45631</v>
      </c>
      <c r="B316" s="116" t="s">
        <v>299</v>
      </c>
      <c r="C316" s="117" t="s">
        <v>300</v>
      </c>
      <c r="D316" s="152"/>
      <c r="E316" s="119">
        <v>375240</v>
      </c>
      <c r="F316" s="134">
        <f t="shared" si="2"/>
        <v>3653619048.349999</v>
      </c>
    </row>
    <row r="317" spans="1:7" ht="63" customHeight="1" x14ac:dyDescent="0.2">
      <c r="A317" s="131">
        <v>45631</v>
      </c>
      <c r="B317" s="116" t="s">
        <v>301</v>
      </c>
      <c r="C317" s="117" t="s">
        <v>302</v>
      </c>
      <c r="D317" s="152"/>
      <c r="E317" s="119">
        <v>649700</v>
      </c>
      <c r="F317" s="134">
        <f t="shared" si="2"/>
        <v>3652969348.349999</v>
      </c>
      <c r="G317" s="136"/>
    </row>
    <row r="318" spans="1:7" ht="39" customHeight="1" x14ac:dyDescent="0.2">
      <c r="A318" s="131">
        <v>45631</v>
      </c>
      <c r="B318" s="116" t="s">
        <v>303</v>
      </c>
      <c r="C318" s="117" t="s">
        <v>304</v>
      </c>
      <c r="D318" s="152"/>
      <c r="E318" s="119">
        <v>78666.67</v>
      </c>
      <c r="F318" s="134">
        <f t="shared" si="2"/>
        <v>3652890681.6799989</v>
      </c>
    </row>
    <row r="319" spans="1:7" ht="37.5" customHeight="1" x14ac:dyDescent="0.2">
      <c r="A319" s="131">
        <v>45631</v>
      </c>
      <c r="B319" s="116" t="s">
        <v>305</v>
      </c>
      <c r="C319" s="117" t="s">
        <v>306</v>
      </c>
      <c r="D319" s="152"/>
      <c r="E319" s="119">
        <v>25181</v>
      </c>
      <c r="F319" s="134">
        <f t="shared" si="2"/>
        <v>3652865500.6799989</v>
      </c>
    </row>
    <row r="320" spans="1:7" ht="52.5" customHeight="1" x14ac:dyDescent="0.2">
      <c r="A320" s="131">
        <v>45631</v>
      </c>
      <c r="B320" s="116" t="s">
        <v>307</v>
      </c>
      <c r="C320" s="117" t="s">
        <v>308</v>
      </c>
      <c r="D320" s="152"/>
      <c r="E320" s="119">
        <v>105000</v>
      </c>
      <c r="F320" s="134">
        <f t="shared" si="2"/>
        <v>3652760500.6799989</v>
      </c>
    </row>
    <row r="321" spans="1:6" ht="42" customHeight="1" x14ac:dyDescent="0.2">
      <c r="A321" s="131">
        <v>45631</v>
      </c>
      <c r="B321" s="116" t="s">
        <v>309</v>
      </c>
      <c r="C321" s="117" t="s">
        <v>310</v>
      </c>
      <c r="D321" s="152"/>
      <c r="E321" s="119">
        <v>363145</v>
      </c>
      <c r="F321" s="134">
        <f t="shared" si="2"/>
        <v>3652397355.6799989</v>
      </c>
    </row>
    <row r="322" spans="1:6" ht="51.75" customHeight="1" x14ac:dyDescent="0.2">
      <c r="A322" s="131">
        <v>45631</v>
      </c>
      <c r="B322" s="116" t="s">
        <v>311</v>
      </c>
      <c r="C322" s="117" t="s">
        <v>312</v>
      </c>
      <c r="D322" s="152"/>
      <c r="E322" s="119">
        <v>69708.5</v>
      </c>
      <c r="F322" s="134">
        <f t="shared" si="2"/>
        <v>3652327647.1799989</v>
      </c>
    </row>
    <row r="323" spans="1:6" ht="27.75" customHeight="1" x14ac:dyDescent="0.2">
      <c r="A323" s="131">
        <v>45631</v>
      </c>
      <c r="B323" s="116" t="s">
        <v>313</v>
      </c>
      <c r="C323" s="117" t="s">
        <v>79</v>
      </c>
      <c r="D323" s="152"/>
      <c r="E323" s="119">
        <v>0</v>
      </c>
      <c r="F323" s="134">
        <f t="shared" si="2"/>
        <v>3652327647.1799989</v>
      </c>
    </row>
    <row r="324" spans="1:6" ht="63" customHeight="1" x14ac:dyDescent="0.2">
      <c r="A324" s="131">
        <v>45631</v>
      </c>
      <c r="B324" s="116" t="s">
        <v>314</v>
      </c>
      <c r="C324" s="117" t="s">
        <v>315</v>
      </c>
      <c r="D324" s="152"/>
      <c r="E324" s="119">
        <v>667500</v>
      </c>
      <c r="F324" s="134">
        <f t="shared" si="2"/>
        <v>3651660147.1799989</v>
      </c>
    </row>
    <row r="325" spans="1:6" ht="39.75" customHeight="1" x14ac:dyDescent="0.2">
      <c r="A325" s="131">
        <v>45631</v>
      </c>
      <c r="B325" s="116" t="s">
        <v>316</v>
      </c>
      <c r="C325" s="117" t="s">
        <v>317</v>
      </c>
      <c r="D325" s="152"/>
      <c r="E325" s="119">
        <v>360160.07</v>
      </c>
      <c r="F325" s="134">
        <f t="shared" si="2"/>
        <v>3651299987.1099987</v>
      </c>
    </row>
    <row r="326" spans="1:6" ht="72" customHeight="1" x14ac:dyDescent="0.2">
      <c r="A326" s="131">
        <v>45631</v>
      </c>
      <c r="B326" s="116" t="s">
        <v>318</v>
      </c>
      <c r="C326" s="117" t="s">
        <v>319</v>
      </c>
      <c r="D326" s="152"/>
      <c r="E326" s="119">
        <v>62952.5</v>
      </c>
      <c r="F326" s="134">
        <f t="shared" si="2"/>
        <v>3651237034.6099987</v>
      </c>
    </row>
    <row r="327" spans="1:6" ht="41.25" customHeight="1" x14ac:dyDescent="0.2">
      <c r="A327" s="131">
        <v>45631</v>
      </c>
      <c r="B327" s="116" t="s">
        <v>320</v>
      </c>
      <c r="C327" s="117" t="s">
        <v>321</v>
      </c>
      <c r="D327" s="152"/>
      <c r="E327" s="119">
        <v>173795.84</v>
      </c>
      <c r="F327" s="134">
        <f t="shared" si="2"/>
        <v>3651063238.7699986</v>
      </c>
    </row>
    <row r="328" spans="1:6" ht="53.25" customHeight="1" x14ac:dyDescent="0.2">
      <c r="A328" s="131">
        <v>45631</v>
      </c>
      <c r="B328" s="116" t="s">
        <v>322</v>
      </c>
      <c r="C328" s="117" t="s">
        <v>323</v>
      </c>
      <c r="D328" s="152"/>
      <c r="E328" s="119">
        <v>165200</v>
      </c>
      <c r="F328" s="134">
        <f t="shared" si="2"/>
        <v>3650898038.7699986</v>
      </c>
    </row>
    <row r="329" spans="1:6" ht="51" customHeight="1" x14ac:dyDescent="0.2">
      <c r="A329" s="131">
        <v>45631</v>
      </c>
      <c r="B329" s="116" t="s">
        <v>324</v>
      </c>
      <c r="C329" s="117" t="s">
        <v>325</v>
      </c>
      <c r="D329" s="152"/>
      <c r="E329" s="119">
        <v>6417169.1799999997</v>
      </c>
      <c r="F329" s="134">
        <f t="shared" si="2"/>
        <v>3644480869.5899987</v>
      </c>
    </row>
    <row r="330" spans="1:6" ht="53.25" customHeight="1" x14ac:dyDescent="0.2">
      <c r="A330" s="131">
        <v>45631</v>
      </c>
      <c r="B330" s="116" t="s">
        <v>326</v>
      </c>
      <c r="C330" s="117" t="s">
        <v>327</v>
      </c>
      <c r="D330" s="152"/>
      <c r="E330" s="119">
        <v>86360.77</v>
      </c>
      <c r="F330" s="134">
        <f t="shared" si="2"/>
        <v>3644394508.8199987</v>
      </c>
    </row>
    <row r="331" spans="1:6" ht="30.75" customHeight="1" x14ac:dyDescent="0.2">
      <c r="A331" s="131">
        <v>45631</v>
      </c>
      <c r="B331" s="116" t="s">
        <v>328</v>
      </c>
      <c r="C331" s="117" t="s">
        <v>329</v>
      </c>
      <c r="D331" s="152"/>
      <c r="E331" s="119">
        <v>44222.23</v>
      </c>
      <c r="F331" s="134">
        <f t="shared" si="2"/>
        <v>3644350286.5899987</v>
      </c>
    </row>
    <row r="332" spans="1:6" ht="27.75" customHeight="1" x14ac:dyDescent="0.2">
      <c r="A332" s="131">
        <v>45631</v>
      </c>
      <c r="B332" s="116" t="s">
        <v>330</v>
      </c>
      <c r="C332" s="117" t="s">
        <v>331</v>
      </c>
      <c r="D332" s="152"/>
      <c r="E332" s="119">
        <v>58464.27</v>
      </c>
      <c r="F332" s="134">
        <f t="shared" si="2"/>
        <v>3644291822.3199987</v>
      </c>
    </row>
    <row r="333" spans="1:6" ht="28.5" customHeight="1" x14ac:dyDescent="0.2">
      <c r="A333" s="131">
        <v>45631</v>
      </c>
      <c r="B333" s="116" t="s">
        <v>332</v>
      </c>
      <c r="C333" s="117" t="s">
        <v>333</v>
      </c>
      <c r="D333" s="152"/>
      <c r="E333" s="119">
        <v>30000</v>
      </c>
      <c r="F333" s="134">
        <f t="shared" si="2"/>
        <v>3644261822.3199987</v>
      </c>
    </row>
    <row r="334" spans="1:6" ht="29.25" customHeight="1" x14ac:dyDescent="0.2">
      <c r="A334" s="131">
        <v>45631</v>
      </c>
      <c r="B334" s="116" t="s">
        <v>334</v>
      </c>
      <c r="C334" s="117" t="s">
        <v>335</v>
      </c>
      <c r="D334" s="152"/>
      <c r="E334" s="119">
        <v>44222.23</v>
      </c>
      <c r="F334" s="134">
        <f t="shared" si="2"/>
        <v>3644217600.0899987</v>
      </c>
    </row>
    <row r="335" spans="1:6" ht="29.25" customHeight="1" x14ac:dyDescent="0.2">
      <c r="A335" s="131">
        <v>45631</v>
      </c>
      <c r="B335" s="116" t="s">
        <v>336</v>
      </c>
      <c r="C335" s="117" t="s">
        <v>337</v>
      </c>
      <c r="D335" s="152"/>
      <c r="E335" s="119">
        <v>3003323.76</v>
      </c>
      <c r="F335" s="134">
        <f>F334-E335</f>
        <v>3641214276.3299985</v>
      </c>
    </row>
    <row r="336" spans="1:6" ht="51.75" customHeight="1" x14ac:dyDescent="0.2">
      <c r="A336" s="131">
        <v>45632</v>
      </c>
      <c r="B336" s="116" t="s">
        <v>338</v>
      </c>
      <c r="C336" s="117" t="s">
        <v>339</v>
      </c>
      <c r="D336" s="152"/>
      <c r="E336" s="119">
        <v>800792.37</v>
      </c>
      <c r="F336" s="134">
        <f t="shared" si="2"/>
        <v>3640413483.9599986</v>
      </c>
    </row>
    <row r="337" spans="1:6" ht="62.25" customHeight="1" x14ac:dyDescent="0.2">
      <c r="A337" s="131">
        <v>45632</v>
      </c>
      <c r="B337" s="116" t="s">
        <v>340</v>
      </c>
      <c r="C337" s="117" t="s">
        <v>341</v>
      </c>
      <c r="D337" s="152"/>
      <c r="E337" s="119">
        <v>267000</v>
      </c>
      <c r="F337" s="134">
        <f t="shared" si="2"/>
        <v>3640146483.9599986</v>
      </c>
    </row>
    <row r="338" spans="1:6" ht="63" customHeight="1" x14ac:dyDescent="0.2">
      <c r="A338" s="131">
        <v>45632</v>
      </c>
      <c r="B338" s="116" t="s">
        <v>342</v>
      </c>
      <c r="C338" s="117" t="s">
        <v>343</v>
      </c>
      <c r="D338" s="152"/>
      <c r="E338" s="119">
        <v>534000</v>
      </c>
      <c r="F338" s="134">
        <f t="shared" si="2"/>
        <v>3639612483.9599986</v>
      </c>
    </row>
    <row r="339" spans="1:6" ht="43.5" customHeight="1" x14ac:dyDescent="0.2">
      <c r="A339" s="131">
        <v>45632</v>
      </c>
      <c r="B339" s="116" t="s">
        <v>344</v>
      </c>
      <c r="C339" s="117" t="s">
        <v>345</v>
      </c>
      <c r="D339" s="152"/>
      <c r="E339" s="119">
        <v>17000</v>
      </c>
      <c r="F339" s="134">
        <f t="shared" si="2"/>
        <v>3639595483.9599986</v>
      </c>
    </row>
    <row r="340" spans="1:6" ht="62.25" customHeight="1" x14ac:dyDescent="0.2">
      <c r="A340" s="131">
        <v>45632</v>
      </c>
      <c r="B340" s="116" t="s">
        <v>346</v>
      </c>
      <c r="C340" s="117" t="s">
        <v>347</v>
      </c>
      <c r="D340" s="152"/>
      <c r="E340" s="119">
        <v>27012493.5</v>
      </c>
      <c r="F340" s="134">
        <f t="shared" si="2"/>
        <v>3612582990.4599986</v>
      </c>
    </row>
    <row r="341" spans="1:6" ht="51" customHeight="1" x14ac:dyDescent="0.2">
      <c r="A341" s="131">
        <v>45632</v>
      </c>
      <c r="B341" s="116" t="s">
        <v>348</v>
      </c>
      <c r="C341" s="117" t="s">
        <v>349</v>
      </c>
      <c r="D341" s="152"/>
      <c r="E341" s="119">
        <v>404950</v>
      </c>
      <c r="F341" s="134">
        <f t="shared" si="2"/>
        <v>3612178040.4599986</v>
      </c>
    </row>
    <row r="342" spans="1:6" ht="61.5" customHeight="1" x14ac:dyDescent="0.2">
      <c r="A342" s="131">
        <v>45632</v>
      </c>
      <c r="B342" s="116" t="s">
        <v>350</v>
      </c>
      <c r="C342" s="117" t="s">
        <v>351</v>
      </c>
      <c r="D342" s="152"/>
      <c r="E342" s="119">
        <v>48026.47</v>
      </c>
      <c r="F342" s="134">
        <f t="shared" ref="F342:F405" si="3">F341-E342</f>
        <v>3612130013.9899988</v>
      </c>
    </row>
    <row r="343" spans="1:6" ht="63.75" customHeight="1" x14ac:dyDescent="0.2">
      <c r="A343" s="131">
        <v>45632</v>
      </c>
      <c r="B343" s="116" t="s">
        <v>352</v>
      </c>
      <c r="C343" s="117" t="s">
        <v>353</v>
      </c>
      <c r="D343" s="152"/>
      <c r="E343" s="119">
        <v>240300</v>
      </c>
      <c r="F343" s="134">
        <f t="shared" si="3"/>
        <v>3611889713.9899988</v>
      </c>
    </row>
    <row r="344" spans="1:6" ht="63" customHeight="1" x14ac:dyDescent="0.2">
      <c r="A344" s="131">
        <v>45632</v>
      </c>
      <c r="B344" s="116" t="s">
        <v>354</v>
      </c>
      <c r="C344" s="117" t="s">
        <v>355</v>
      </c>
      <c r="D344" s="152"/>
      <c r="E344" s="119">
        <v>614100</v>
      </c>
      <c r="F344" s="134">
        <f t="shared" si="3"/>
        <v>3611275613.9899988</v>
      </c>
    </row>
    <row r="345" spans="1:6" ht="54.75" customHeight="1" x14ac:dyDescent="0.2">
      <c r="A345" s="131">
        <v>45632</v>
      </c>
      <c r="B345" s="116" t="s">
        <v>356</v>
      </c>
      <c r="C345" s="117" t="s">
        <v>357</v>
      </c>
      <c r="D345" s="152"/>
      <c r="E345" s="119">
        <v>4366.04</v>
      </c>
      <c r="F345" s="134">
        <f t="shared" si="3"/>
        <v>3611271247.9499989</v>
      </c>
    </row>
    <row r="346" spans="1:6" ht="64.5" customHeight="1" x14ac:dyDescent="0.2">
      <c r="A346" s="131">
        <v>45632</v>
      </c>
      <c r="B346" s="116" t="s">
        <v>358</v>
      </c>
      <c r="C346" s="117" t="s">
        <v>359</v>
      </c>
      <c r="D346" s="152"/>
      <c r="E346" s="119">
        <v>680850</v>
      </c>
      <c r="F346" s="134">
        <f t="shared" si="3"/>
        <v>3610590397.9499989</v>
      </c>
    </row>
    <row r="347" spans="1:6" ht="51" customHeight="1" x14ac:dyDescent="0.2">
      <c r="A347" s="131">
        <v>45632</v>
      </c>
      <c r="B347" s="116" t="s">
        <v>360</v>
      </c>
      <c r="C347" s="117" t="s">
        <v>361</v>
      </c>
      <c r="D347" s="152"/>
      <c r="E347" s="119">
        <v>8702.5</v>
      </c>
      <c r="F347" s="134">
        <f t="shared" si="3"/>
        <v>3610581695.4499989</v>
      </c>
    </row>
    <row r="348" spans="1:6" ht="32.25" customHeight="1" x14ac:dyDescent="0.2">
      <c r="A348" s="131">
        <v>45632</v>
      </c>
      <c r="B348" s="116" t="s">
        <v>362</v>
      </c>
      <c r="C348" s="117" t="s">
        <v>363</v>
      </c>
      <c r="D348" s="152"/>
      <c r="E348" s="119">
        <v>4361435.76</v>
      </c>
      <c r="F348" s="134">
        <f t="shared" si="3"/>
        <v>3606220259.6899986</v>
      </c>
    </row>
    <row r="349" spans="1:6" ht="63.75" customHeight="1" x14ac:dyDescent="0.2">
      <c r="A349" s="131">
        <v>45635</v>
      </c>
      <c r="B349" s="116" t="s">
        <v>364</v>
      </c>
      <c r="C349" s="117" t="s">
        <v>365</v>
      </c>
      <c r="D349" s="152"/>
      <c r="E349" s="119">
        <v>141600</v>
      </c>
      <c r="F349" s="134">
        <f t="shared" si="3"/>
        <v>3606078659.6899986</v>
      </c>
    </row>
    <row r="350" spans="1:6" ht="54" customHeight="1" x14ac:dyDescent="0.2">
      <c r="A350" s="131">
        <v>45635</v>
      </c>
      <c r="B350" s="116" t="s">
        <v>366</v>
      </c>
      <c r="C350" s="117" t="s">
        <v>367</v>
      </c>
      <c r="D350" s="152"/>
      <c r="E350" s="119">
        <v>271450</v>
      </c>
      <c r="F350" s="134">
        <f t="shared" si="3"/>
        <v>3605807209.6899986</v>
      </c>
    </row>
    <row r="351" spans="1:6" ht="29.25" customHeight="1" x14ac:dyDescent="0.2">
      <c r="A351" s="131">
        <v>45635</v>
      </c>
      <c r="B351" s="116" t="s">
        <v>368</v>
      </c>
      <c r="C351" s="117" t="s">
        <v>79</v>
      </c>
      <c r="D351" s="152"/>
      <c r="E351" s="119">
        <v>0</v>
      </c>
      <c r="F351" s="134">
        <f t="shared" si="3"/>
        <v>3605807209.6899986</v>
      </c>
    </row>
    <row r="352" spans="1:6" ht="64.5" customHeight="1" x14ac:dyDescent="0.2">
      <c r="A352" s="131">
        <v>45635</v>
      </c>
      <c r="B352" s="116" t="s">
        <v>369</v>
      </c>
      <c r="C352" s="117" t="s">
        <v>370</v>
      </c>
      <c r="D352" s="152"/>
      <c r="E352" s="119">
        <v>136539.12</v>
      </c>
      <c r="F352" s="134">
        <f t="shared" si="3"/>
        <v>3605670670.5699987</v>
      </c>
    </row>
    <row r="353" spans="1:6" ht="50.25" customHeight="1" x14ac:dyDescent="0.2">
      <c r="A353" s="131">
        <v>45635</v>
      </c>
      <c r="B353" s="116" t="s">
        <v>371</v>
      </c>
      <c r="C353" s="117" t="s">
        <v>372</v>
      </c>
      <c r="D353" s="152"/>
      <c r="E353" s="119">
        <v>211783.75</v>
      </c>
      <c r="F353" s="134">
        <f t="shared" si="3"/>
        <v>3605458886.8199987</v>
      </c>
    </row>
    <row r="354" spans="1:6" ht="42" customHeight="1" x14ac:dyDescent="0.2">
      <c r="A354" s="131">
        <v>45636</v>
      </c>
      <c r="B354" s="116" t="s">
        <v>373</v>
      </c>
      <c r="C354" s="117" t="s">
        <v>374</v>
      </c>
      <c r="D354" s="152"/>
      <c r="E354" s="119">
        <v>128112.6</v>
      </c>
      <c r="F354" s="134">
        <f t="shared" si="3"/>
        <v>3605330774.2199988</v>
      </c>
    </row>
    <row r="355" spans="1:6" ht="65.25" customHeight="1" x14ac:dyDescent="0.2">
      <c r="A355" s="131">
        <v>45636</v>
      </c>
      <c r="B355" s="116" t="s">
        <v>375</v>
      </c>
      <c r="C355" s="117" t="s">
        <v>376</v>
      </c>
      <c r="D355" s="152"/>
      <c r="E355" s="119">
        <v>663050</v>
      </c>
      <c r="F355" s="134">
        <f t="shared" si="3"/>
        <v>3604667724.2199988</v>
      </c>
    </row>
    <row r="356" spans="1:6" ht="30.75" customHeight="1" x14ac:dyDescent="0.2">
      <c r="A356" s="131">
        <v>45636</v>
      </c>
      <c r="B356" s="116" t="s">
        <v>377</v>
      </c>
      <c r="C356" s="117" t="s">
        <v>79</v>
      </c>
      <c r="D356" s="152"/>
      <c r="E356" s="119">
        <v>0</v>
      </c>
      <c r="F356" s="134">
        <f t="shared" si="3"/>
        <v>3604667724.2199988</v>
      </c>
    </row>
    <row r="357" spans="1:6" ht="47.25" customHeight="1" x14ac:dyDescent="0.2">
      <c r="A357" s="131">
        <v>45636</v>
      </c>
      <c r="B357" s="116" t="s">
        <v>378</v>
      </c>
      <c r="C357" s="117" t="s">
        <v>379</v>
      </c>
      <c r="D357" s="152"/>
      <c r="E357" s="119">
        <v>124600</v>
      </c>
      <c r="F357" s="134">
        <f t="shared" si="3"/>
        <v>3604543124.2199988</v>
      </c>
    </row>
    <row r="358" spans="1:6" ht="63.75" customHeight="1" x14ac:dyDescent="0.2">
      <c r="A358" s="131">
        <v>45636</v>
      </c>
      <c r="B358" s="116" t="s">
        <v>380</v>
      </c>
      <c r="C358" s="117" t="s">
        <v>381</v>
      </c>
      <c r="D358" s="152"/>
      <c r="E358" s="119">
        <v>547350</v>
      </c>
      <c r="F358" s="134">
        <f t="shared" si="3"/>
        <v>3603995774.2199988</v>
      </c>
    </row>
    <row r="359" spans="1:6" ht="64.5" customHeight="1" x14ac:dyDescent="0.2">
      <c r="A359" s="131">
        <v>45636</v>
      </c>
      <c r="B359" s="116" t="s">
        <v>382</v>
      </c>
      <c r="C359" s="117" t="s">
        <v>383</v>
      </c>
      <c r="D359" s="152"/>
      <c r="E359" s="119">
        <v>82209.100000000006</v>
      </c>
      <c r="F359" s="134">
        <f t="shared" si="3"/>
        <v>3603913565.1199989</v>
      </c>
    </row>
    <row r="360" spans="1:6" ht="27.75" customHeight="1" x14ac:dyDescent="0.2">
      <c r="A360" s="131">
        <v>45636</v>
      </c>
      <c r="B360" s="116" t="s">
        <v>384</v>
      </c>
      <c r="C360" s="117" t="s">
        <v>79</v>
      </c>
      <c r="D360" s="152"/>
      <c r="E360" s="119">
        <v>0</v>
      </c>
      <c r="F360" s="134">
        <f t="shared" si="3"/>
        <v>3603913565.1199989</v>
      </c>
    </row>
    <row r="361" spans="1:6" ht="64.5" customHeight="1" x14ac:dyDescent="0.2">
      <c r="A361" s="131">
        <v>45636</v>
      </c>
      <c r="B361" s="116" t="s">
        <v>385</v>
      </c>
      <c r="C361" s="117" t="s">
        <v>386</v>
      </c>
      <c r="D361" s="152"/>
      <c r="E361" s="119">
        <v>547350</v>
      </c>
      <c r="F361" s="134">
        <f t="shared" si="3"/>
        <v>3603366215.1199989</v>
      </c>
    </row>
    <row r="362" spans="1:6" ht="66" customHeight="1" x14ac:dyDescent="0.2">
      <c r="A362" s="131">
        <v>45636</v>
      </c>
      <c r="B362" s="116" t="s">
        <v>387</v>
      </c>
      <c r="C362" s="117" t="s">
        <v>388</v>
      </c>
      <c r="D362" s="152"/>
      <c r="E362" s="119">
        <v>547350</v>
      </c>
      <c r="F362" s="134">
        <f t="shared" si="3"/>
        <v>3602818865.1199989</v>
      </c>
    </row>
    <row r="363" spans="1:6" ht="56.25" customHeight="1" x14ac:dyDescent="0.2">
      <c r="A363" s="131">
        <v>45636</v>
      </c>
      <c r="B363" s="116" t="s">
        <v>389</v>
      </c>
      <c r="C363" s="117" t="s">
        <v>390</v>
      </c>
      <c r="D363" s="152"/>
      <c r="E363" s="119">
        <v>271450</v>
      </c>
      <c r="F363" s="134">
        <f t="shared" si="3"/>
        <v>3602547415.1199989</v>
      </c>
    </row>
    <row r="364" spans="1:6" ht="42" customHeight="1" x14ac:dyDescent="0.2">
      <c r="A364" s="131">
        <v>45636</v>
      </c>
      <c r="B364" s="116" t="s">
        <v>391</v>
      </c>
      <c r="C364" s="117" t="s">
        <v>392</v>
      </c>
      <c r="D364" s="152"/>
      <c r="E364" s="119">
        <v>474020.9</v>
      </c>
      <c r="F364" s="134">
        <f t="shared" si="3"/>
        <v>3602073394.2199988</v>
      </c>
    </row>
    <row r="365" spans="1:6" ht="42" customHeight="1" x14ac:dyDescent="0.2">
      <c r="A365" s="131">
        <v>45636</v>
      </c>
      <c r="B365" s="116" t="s">
        <v>393</v>
      </c>
      <c r="C365" s="117" t="s">
        <v>394</v>
      </c>
      <c r="D365" s="152"/>
      <c r="E365" s="119">
        <v>11800</v>
      </c>
      <c r="F365" s="134">
        <f t="shared" si="3"/>
        <v>3602061594.2199988</v>
      </c>
    </row>
    <row r="366" spans="1:6" ht="63" customHeight="1" x14ac:dyDescent="0.2">
      <c r="A366" s="131">
        <v>45636</v>
      </c>
      <c r="B366" s="116" t="s">
        <v>395</v>
      </c>
      <c r="C366" s="117" t="s">
        <v>396</v>
      </c>
      <c r="D366" s="152"/>
      <c r="E366" s="119">
        <v>275900</v>
      </c>
      <c r="F366" s="134">
        <f t="shared" si="3"/>
        <v>3601785694.2199988</v>
      </c>
    </row>
    <row r="367" spans="1:6" ht="67.5" customHeight="1" x14ac:dyDescent="0.2">
      <c r="A367" s="131">
        <v>45636</v>
      </c>
      <c r="B367" s="116" t="s">
        <v>397</v>
      </c>
      <c r="C367" s="117" t="s">
        <v>398</v>
      </c>
      <c r="D367" s="152"/>
      <c r="E367" s="119">
        <v>631900</v>
      </c>
      <c r="F367" s="134">
        <f t="shared" si="3"/>
        <v>3601153794.2199988</v>
      </c>
    </row>
    <row r="368" spans="1:6" ht="42.75" customHeight="1" x14ac:dyDescent="0.2">
      <c r="A368" s="131">
        <v>45636</v>
      </c>
      <c r="B368" s="116" t="s">
        <v>399</v>
      </c>
      <c r="C368" s="117" t="s">
        <v>400</v>
      </c>
      <c r="D368" s="152"/>
      <c r="E368" s="119">
        <v>757167.59</v>
      </c>
      <c r="F368" s="134">
        <f t="shared" si="3"/>
        <v>3600396626.6299987</v>
      </c>
    </row>
    <row r="369" spans="1:7" ht="63.75" customHeight="1" x14ac:dyDescent="0.2">
      <c r="A369" s="131">
        <v>45636</v>
      </c>
      <c r="B369" s="116" t="s">
        <v>401</v>
      </c>
      <c r="C369" s="117" t="s">
        <v>402</v>
      </c>
      <c r="D369" s="152"/>
      <c r="E369" s="119">
        <v>667500</v>
      </c>
      <c r="F369" s="134">
        <f t="shared" si="3"/>
        <v>3599729126.6299987</v>
      </c>
    </row>
    <row r="370" spans="1:7" ht="42.75" customHeight="1" x14ac:dyDescent="0.2">
      <c r="A370" s="131">
        <v>45636</v>
      </c>
      <c r="B370" s="116" t="s">
        <v>403</v>
      </c>
      <c r="C370" s="117" t="s">
        <v>404</v>
      </c>
      <c r="D370" s="152"/>
      <c r="E370" s="119">
        <v>11800</v>
      </c>
      <c r="F370" s="134">
        <f t="shared" si="3"/>
        <v>3599717326.6299987</v>
      </c>
    </row>
    <row r="371" spans="1:7" ht="76.5" customHeight="1" x14ac:dyDescent="0.2">
      <c r="A371" s="131">
        <v>45636</v>
      </c>
      <c r="B371" s="116" t="s">
        <v>405</v>
      </c>
      <c r="C371" s="117" t="s">
        <v>406</v>
      </c>
      <c r="D371" s="152"/>
      <c r="E371" s="119">
        <v>118000</v>
      </c>
      <c r="F371" s="134">
        <f t="shared" si="3"/>
        <v>3599599326.6299987</v>
      </c>
    </row>
    <row r="372" spans="1:7" ht="50.25" customHeight="1" x14ac:dyDescent="0.2">
      <c r="A372" s="131">
        <v>45637</v>
      </c>
      <c r="B372" s="116" t="s">
        <v>407</v>
      </c>
      <c r="C372" s="117" t="s">
        <v>408</v>
      </c>
      <c r="D372" s="152"/>
      <c r="E372" s="119">
        <v>41300</v>
      </c>
      <c r="F372" s="134">
        <f t="shared" si="3"/>
        <v>3599558026.6299987</v>
      </c>
    </row>
    <row r="373" spans="1:7" ht="64.5" customHeight="1" x14ac:dyDescent="0.2">
      <c r="A373" s="131">
        <v>45637</v>
      </c>
      <c r="B373" s="116" t="s">
        <v>409</v>
      </c>
      <c r="C373" s="117" t="s">
        <v>410</v>
      </c>
      <c r="D373" s="152"/>
      <c r="E373" s="119">
        <v>636350</v>
      </c>
      <c r="F373" s="134">
        <f t="shared" si="3"/>
        <v>3598921676.6299987</v>
      </c>
    </row>
    <row r="374" spans="1:7" ht="41.25" customHeight="1" x14ac:dyDescent="0.2">
      <c r="A374" s="131">
        <v>45637</v>
      </c>
      <c r="B374" s="116" t="s">
        <v>411</v>
      </c>
      <c r="C374" s="117" t="s">
        <v>412</v>
      </c>
      <c r="D374" s="152"/>
      <c r="E374" s="119">
        <v>63012</v>
      </c>
      <c r="F374" s="134">
        <f t="shared" si="3"/>
        <v>3598858664.6299987</v>
      </c>
    </row>
    <row r="375" spans="1:7" ht="54" customHeight="1" x14ac:dyDescent="0.2">
      <c r="A375" s="131">
        <v>45637</v>
      </c>
      <c r="B375" s="116" t="s">
        <v>413</v>
      </c>
      <c r="C375" s="117" t="s">
        <v>414</v>
      </c>
      <c r="D375" s="152"/>
      <c r="E375" s="119">
        <v>141600</v>
      </c>
      <c r="F375" s="134">
        <f t="shared" si="3"/>
        <v>3598717064.6299987</v>
      </c>
    </row>
    <row r="376" spans="1:7" ht="50.25" customHeight="1" x14ac:dyDescent="0.2">
      <c r="A376" s="131">
        <v>45637</v>
      </c>
      <c r="B376" s="116" t="s">
        <v>415</v>
      </c>
      <c r="C376" s="117" t="s">
        <v>416</v>
      </c>
      <c r="D376" s="152"/>
      <c r="E376" s="119">
        <v>391600</v>
      </c>
      <c r="F376" s="134">
        <f t="shared" si="3"/>
        <v>3598325464.6299987</v>
      </c>
    </row>
    <row r="377" spans="1:7" ht="65.25" customHeight="1" x14ac:dyDescent="0.2">
      <c r="A377" s="131">
        <v>45637</v>
      </c>
      <c r="B377" s="116" t="s">
        <v>417</v>
      </c>
      <c r="C377" s="117" t="s">
        <v>418</v>
      </c>
      <c r="D377" s="154"/>
      <c r="E377" s="119">
        <v>676400</v>
      </c>
      <c r="F377" s="134">
        <f t="shared" si="3"/>
        <v>3597649064.6299987</v>
      </c>
    </row>
    <row r="378" spans="1:7" ht="44.25" customHeight="1" x14ac:dyDescent="0.2">
      <c r="A378" s="131">
        <v>45637</v>
      </c>
      <c r="B378" s="116" t="s">
        <v>419</v>
      </c>
      <c r="C378" s="117" t="s">
        <v>420</v>
      </c>
      <c r="D378" s="154"/>
      <c r="E378" s="119">
        <v>4877663.6100000003</v>
      </c>
      <c r="F378" s="134">
        <f t="shared" si="3"/>
        <v>3592771401.0199986</v>
      </c>
    </row>
    <row r="379" spans="1:7" ht="66" customHeight="1" x14ac:dyDescent="0.2">
      <c r="A379" s="131">
        <v>45637</v>
      </c>
      <c r="B379" s="116" t="s">
        <v>421</v>
      </c>
      <c r="C379" s="117" t="s">
        <v>422</v>
      </c>
      <c r="D379" s="154"/>
      <c r="E379" s="119">
        <v>547350</v>
      </c>
      <c r="F379" s="134">
        <f t="shared" si="3"/>
        <v>3592224051.0199986</v>
      </c>
    </row>
    <row r="380" spans="1:7" ht="41.25" customHeight="1" x14ac:dyDescent="0.2">
      <c r="A380" s="131">
        <v>45637</v>
      </c>
      <c r="B380" s="116" t="s">
        <v>423</v>
      </c>
      <c r="C380" s="117" t="s">
        <v>424</v>
      </c>
      <c r="D380" s="152"/>
      <c r="E380" s="119">
        <v>129000.08</v>
      </c>
      <c r="F380" s="134">
        <f t="shared" si="3"/>
        <v>3592095050.9399986</v>
      </c>
    </row>
    <row r="381" spans="1:7" ht="27.75" customHeight="1" x14ac:dyDescent="0.2">
      <c r="A381" s="131">
        <v>45637</v>
      </c>
      <c r="B381" s="116" t="s">
        <v>425</v>
      </c>
      <c r="C381" s="117" t="s">
        <v>79</v>
      </c>
      <c r="D381" s="152"/>
      <c r="E381" s="119">
        <v>0</v>
      </c>
      <c r="F381" s="134">
        <f t="shared" si="3"/>
        <v>3592095050.9399986</v>
      </c>
    </row>
    <row r="382" spans="1:7" ht="51.75" customHeight="1" x14ac:dyDescent="0.2">
      <c r="A382" s="131">
        <v>45637</v>
      </c>
      <c r="B382" s="116" t="s">
        <v>426</v>
      </c>
      <c r="C382" s="117" t="s">
        <v>427</v>
      </c>
      <c r="D382" s="152"/>
      <c r="E382" s="119">
        <v>84550</v>
      </c>
      <c r="F382" s="134">
        <f t="shared" si="3"/>
        <v>3592010500.9399986</v>
      </c>
      <c r="G382" s="136"/>
    </row>
    <row r="383" spans="1:7" ht="51" customHeight="1" x14ac:dyDescent="0.2">
      <c r="A383" s="131">
        <v>45637</v>
      </c>
      <c r="B383" s="116" t="s">
        <v>428</v>
      </c>
      <c r="C383" s="117" t="s">
        <v>429</v>
      </c>
      <c r="D383" s="152"/>
      <c r="E383" s="119">
        <v>10463038.279999999</v>
      </c>
      <c r="F383" s="134">
        <f t="shared" si="3"/>
        <v>3581547462.6599984</v>
      </c>
    </row>
    <row r="384" spans="1:7" ht="39" customHeight="1" x14ac:dyDescent="0.2">
      <c r="A384" s="131">
        <v>45637</v>
      </c>
      <c r="B384" s="116" t="s">
        <v>430</v>
      </c>
      <c r="C384" s="117" t="s">
        <v>431</v>
      </c>
      <c r="D384" s="152"/>
      <c r="E384" s="119">
        <v>8327831.5199999996</v>
      </c>
      <c r="F384" s="134">
        <f t="shared" si="3"/>
        <v>3573219631.1399984</v>
      </c>
    </row>
    <row r="385" spans="1:6" ht="39.75" customHeight="1" x14ac:dyDescent="0.2">
      <c r="A385" s="131">
        <v>45637</v>
      </c>
      <c r="B385" s="116" t="s">
        <v>432</v>
      </c>
      <c r="C385" s="117" t="s">
        <v>433</v>
      </c>
      <c r="D385" s="152"/>
      <c r="E385" s="119">
        <v>526200</v>
      </c>
      <c r="F385" s="134">
        <f t="shared" si="3"/>
        <v>3572693431.1399984</v>
      </c>
    </row>
    <row r="386" spans="1:6" ht="65.25" customHeight="1" x14ac:dyDescent="0.2">
      <c r="A386" s="131">
        <v>45637</v>
      </c>
      <c r="B386" s="116" t="s">
        <v>434</v>
      </c>
      <c r="C386" s="117" t="s">
        <v>435</v>
      </c>
      <c r="D386" s="152"/>
      <c r="E386" s="119">
        <v>655050</v>
      </c>
      <c r="F386" s="134">
        <f t="shared" si="3"/>
        <v>3572038381.1399984</v>
      </c>
    </row>
    <row r="387" spans="1:6" ht="52.5" customHeight="1" x14ac:dyDescent="0.2">
      <c r="A387" s="131">
        <v>45637</v>
      </c>
      <c r="B387" s="116" t="s">
        <v>436</v>
      </c>
      <c r="C387" s="117" t="s">
        <v>437</v>
      </c>
      <c r="D387" s="152"/>
      <c r="E387" s="119">
        <v>534000</v>
      </c>
      <c r="F387" s="134">
        <f t="shared" si="3"/>
        <v>3571504381.1399984</v>
      </c>
    </row>
    <row r="388" spans="1:6" ht="50.25" customHeight="1" x14ac:dyDescent="0.2">
      <c r="A388" s="131">
        <v>45637</v>
      </c>
      <c r="B388" s="116" t="s">
        <v>438</v>
      </c>
      <c r="C388" s="117" t="s">
        <v>439</v>
      </c>
      <c r="D388" s="152"/>
      <c r="E388" s="119">
        <v>2558400</v>
      </c>
      <c r="F388" s="134">
        <f t="shared" si="3"/>
        <v>3568945981.1399984</v>
      </c>
    </row>
    <row r="389" spans="1:6" ht="60.75" customHeight="1" x14ac:dyDescent="0.2">
      <c r="A389" s="131">
        <v>45637</v>
      </c>
      <c r="B389" s="116" t="s">
        <v>440</v>
      </c>
      <c r="C389" s="117" t="s">
        <v>441</v>
      </c>
      <c r="D389" s="152"/>
      <c r="E389" s="119">
        <v>547350</v>
      </c>
      <c r="F389" s="134">
        <f t="shared" si="3"/>
        <v>3568398631.1399984</v>
      </c>
    </row>
    <row r="390" spans="1:6" ht="38.25" customHeight="1" x14ac:dyDescent="0.2">
      <c r="A390" s="131">
        <v>45638</v>
      </c>
      <c r="B390" s="116" t="s">
        <v>442</v>
      </c>
      <c r="C390" s="117" t="s">
        <v>443</v>
      </c>
      <c r="D390" s="152"/>
      <c r="E390" s="119">
        <v>283200</v>
      </c>
      <c r="F390" s="134">
        <f t="shared" si="3"/>
        <v>3568115431.1399984</v>
      </c>
    </row>
    <row r="391" spans="1:6" ht="42.75" customHeight="1" x14ac:dyDescent="0.2">
      <c r="A391" s="131">
        <v>45638</v>
      </c>
      <c r="B391" s="116" t="s">
        <v>444</v>
      </c>
      <c r="C391" s="117" t="s">
        <v>445</v>
      </c>
      <c r="D391" s="152"/>
      <c r="E391" s="119">
        <v>74340</v>
      </c>
      <c r="F391" s="134">
        <f t="shared" si="3"/>
        <v>3568041091.1399984</v>
      </c>
    </row>
    <row r="392" spans="1:6" ht="50.25" customHeight="1" x14ac:dyDescent="0.2">
      <c r="A392" s="131">
        <v>45638</v>
      </c>
      <c r="B392" s="116" t="s">
        <v>446</v>
      </c>
      <c r="C392" s="117" t="s">
        <v>447</v>
      </c>
      <c r="D392" s="152"/>
      <c r="E392" s="119">
        <v>547350</v>
      </c>
      <c r="F392" s="134">
        <f t="shared" si="3"/>
        <v>3567493741.1399984</v>
      </c>
    </row>
    <row r="393" spans="1:6" ht="51" customHeight="1" x14ac:dyDescent="0.2">
      <c r="A393" s="131">
        <v>45638</v>
      </c>
      <c r="B393" s="116" t="s">
        <v>448</v>
      </c>
      <c r="C393" s="117" t="s">
        <v>449</v>
      </c>
      <c r="D393" s="152"/>
      <c r="E393" s="119">
        <v>36115</v>
      </c>
      <c r="F393" s="134">
        <f t="shared" si="3"/>
        <v>3567457626.1399984</v>
      </c>
    </row>
    <row r="394" spans="1:6" ht="49.5" customHeight="1" x14ac:dyDescent="0.2">
      <c r="A394" s="131">
        <v>45638</v>
      </c>
      <c r="B394" s="116" t="s">
        <v>450</v>
      </c>
      <c r="C394" s="117" t="s">
        <v>451</v>
      </c>
      <c r="D394" s="118"/>
      <c r="E394" s="119">
        <v>11328</v>
      </c>
      <c r="F394" s="134">
        <f t="shared" si="3"/>
        <v>3567446298.1399984</v>
      </c>
    </row>
    <row r="395" spans="1:6" ht="37.5" customHeight="1" x14ac:dyDescent="0.2">
      <c r="A395" s="131">
        <v>45638</v>
      </c>
      <c r="B395" s="116" t="s">
        <v>452</v>
      </c>
      <c r="C395" s="117" t="s">
        <v>453</v>
      </c>
      <c r="D395" s="155"/>
      <c r="E395" s="119">
        <v>19706</v>
      </c>
      <c r="F395" s="134">
        <f t="shared" si="3"/>
        <v>3567426592.1399984</v>
      </c>
    </row>
    <row r="396" spans="1:6" ht="85.5" customHeight="1" x14ac:dyDescent="0.2">
      <c r="A396" s="131">
        <v>45638</v>
      </c>
      <c r="B396" s="116" t="s">
        <v>454</v>
      </c>
      <c r="C396" s="117" t="s">
        <v>455</v>
      </c>
      <c r="D396" s="155"/>
      <c r="E396" s="119">
        <v>4020715.1</v>
      </c>
      <c r="F396" s="134">
        <f t="shared" si="3"/>
        <v>3563405877.0399985</v>
      </c>
    </row>
    <row r="397" spans="1:6" ht="66.75" customHeight="1" x14ac:dyDescent="0.2">
      <c r="A397" s="131">
        <v>45638</v>
      </c>
      <c r="B397" s="116" t="s">
        <v>456</v>
      </c>
      <c r="C397" s="117" t="s">
        <v>457</v>
      </c>
      <c r="D397" s="155"/>
      <c r="E397" s="119">
        <v>663050</v>
      </c>
      <c r="F397" s="134">
        <f t="shared" si="3"/>
        <v>3562742827.0399985</v>
      </c>
    </row>
    <row r="398" spans="1:6" ht="55.5" customHeight="1" x14ac:dyDescent="0.2">
      <c r="A398" s="131">
        <v>45638</v>
      </c>
      <c r="B398" s="116" t="s">
        <v>458</v>
      </c>
      <c r="C398" s="117" t="s">
        <v>459</v>
      </c>
      <c r="D398" s="155"/>
      <c r="E398" s="119">
        <v>799175</v>
      </c>
      <c r="F398" s="134">
        <f t="shared" si="3"/>
        <v>3561943652.0399985</v>
      </c>
    </row>
    <row r="399" spans="1:6" ht="54.75" customHeight="1" x14ac:dyDescent="0.2">
      <c r="A399" s="131">
        <v>45639</v>
      </c>
      <c r="B399" s="116" t="s">
        <v>460</v>
      </c>
      <c r="C399" s="117" t="s">
        <v>461</v>
      </c>
      <c r="D399" s="155"/>
      <c r="E399" s="119">
        <v>271450</v>
      </c>
      <c r="F399" s="134">
        <f t="shared" si="3"/>
        <v>3561672202.0399985</v>
      </c>
    </row>
    <row r="400" spans="1:6" ht="43.5" customHeight="1" x14ac:dyDescent="0.2">
      <c r="A400" s="131">
        <v>45639</v>
      </c>
      <c r="B400" s="116" t="s">
        <v>462</v>
      </c>
      <c r="C400" s="117" t="s">
        <v>463</v>
      </c>
      <c r="D400" s="155"/>
      <c r="E400" s="119">
        <v>24998326.98</v>
      </c>
      <c r="F400" s="134">
        <f t="shared" si="3"/>
        <v>3536673875.0599985</v>
      </c>
    </row>
    <row r="401" spans="1:6" ht="51.75" customHeight="1" x14ac:dyDescent="0.2">
      <c r="A401" s="131">
        <v>45639</v>
      </c>
      <c r="B401" s="116" t="s">
        <v>464</v>
      </c>
      <c r="C401" s="117" t="s">
        <v>465</v>
      </c>
      <c r="D401" s="155"/>
      <c r="E401" s="119">
        <v>271450</v>
      </c>
      <c r="F401" s="134">
        <f t="shared" si="3"/>
        <v>3536402425.0599985</v>
      </c>
    </row>
    <row r="402" spans="1:6" ht="50.25" customHeight="1" x14ac:dyDescent="0.2">
      <c r="A402" s="131">
        <v>45639</v>
      </c>
      <c r="B402" s="116" t="s">
        <v>466</v>
      </c>
      <c r="C402" s="117" t="s">
        <v>467</v>
      </c>
      <c r="D402" s="152"/>
      <c r="E402" s="119">
        <v>20471</v>
      </c>
      <c r="F402" s="134">
        <f t="shared" si="3"/>
        <v>3536381954.0599985</v>
      </c>
    </row>
    <row r="403" spans="1:6" ht="48.75" customHeight="1" x14ac:dyDescent="0.2">
      <c r="A403" s="131">
        <v>45639</v>
      </c>
      <c r="B403" s="116" t="s">
        <v>468</v>
      </c>
      <c r="C403" s="117" t="s">
        <v>469</v>
      </c>
      <c r="D403" s="152"/>
      <c r="E403" s="119">
        <v>3828126.74</v>
      </c>
      <c r="F403" s="134">
        <f t="shared" si="3"/>
        <v>3532553827.3199987</v>
      </c>
    </row>
    <row r="404" spans="1:6" ht="64.5" customHeight="1" x14ac:dyDescent="0.2">
      <c r="A404" s="131">
        <v>45639</v>
      </c>
      <c r="B404" s="116" t="s">
        <v>470</v>
      </c>
      <c r="C404" s="117" t="s">
        <v>471</v>
      </c>
      <c r="D404" s="152"/>
      <c r="E404" s="119">
        <v>663050</v>
      </c>
      <c r="F404" s="134">
        <f t="shared" si="3"/>
        <v>3531890777.3199987</v>
      </c>
    </row>
    <row r="405" spans="1:6" ht="28.5" customHeight="1" x14ac:dyDescent="0.2">
      <c r="A405" s="131">
        <v>45639</v>
      </c>
      <c r="B405" s="116" t="s">
        <v>472</v>
      </c>
      <c r="C405" s="117" t="s">
        <v>79</v>
      </c>
      <c r="D405" s="152"/>
      <c r="E405" s="119">
        <v>0</v>
      </c>
      <c r="F405" s="134">
        <f t="shared" si="3"/>
        <v>3531890777.3199987</v>
      </c>
    </row>
    <row r="406" spans="1:6" ht="51" customHeight="1" x14ac:dyDescent="0.2">
      <c r="A406" s="131">
        <v>45639</v>
      </c>
      <c r="B406" s="116" t="s">
        <v>473</v>
      </c>
      <c r="C406" s="117" t="s">
        <v>474</v>
      </c>
      <c r="D406" s="152"/>
      <c r="E406" s="119">
        <v>2706.8</v>
      </c>
      <c r="F406" s="134">
        <f t="shared" ref="F406:F469" si="4">F405-E406</f>
        <v>3531888070.5199986</v>
      </c>
    </row>
    <row r="407" spans="1:6" ht="41.25" customHeight="1" x14ac:dyDescent="0.2">
      <c r="A407" s="131">
        <v>45639</v>
      </c>
      <c r="B407" s="116" t="s">
        <v>475</v>
      </c>
      <c r="C407" s="117" t="s">
        <v>476</v>
      </c>
      <c r="D407" s="154"/>
      <c r="E407" s="119">
        <v>16142.4</v>
      </c>
      <c r="F407" s="134">
        <f t="shared" si="4"/>
        <v>3531871928.1199985</v>
      </c>
    </row>
    <row r="408" spans="1:6" ht="49.5" customHeight="1" x14ac:dyDescent="0.2">
      <c r="A408" s="131">
        <v>45639</v>
      </c>
      <c r="B408" s="116" t="s">
        <v>477</v>
      </c>
      <c r="C408" s="117" t="s">
        <v>478</v>
      </c>
      <c r="D408" s="152"/>
      <c r="E408" s="119">
        <v>1915609.64</v>
      </c>
      <c r="F408" s="134">
        <f t="shared" si="4"/>
        <v>3529956318.4799986</v>
      </c>
    </row>
    <row r="409" spans="1:6" ht="42" customHeight="1" x14ac:dyDescent="0.2">
      <c r="A409" s="131">
        <v>45639</v>
      </c>
      <c r="B409" s="116" t="s">
        <v>479</v>
      </c>
      <c r="C409" s="117" t="s">
        <v>480</v>
      </c>
      <c r="D409" s="152"/>
      <c r="E409" s="119">
        <v>55000</v>
      </c>
      <c r="F409" s="134">
        <f t="shared" si="4"/>
        <v>3529901318.4799986</v>
      </c>
    </row>
    <row r="410" spans="1:6" ht="60.75" customHeight="1" x14ac:dyDescent="0.2">
      <c r="A410" s="131">
        <v>45639</v>
      </c>
      <c r="B410" s="116" t="s">
        <v>481</v>
      </c>
      <c r="C410" s="117" t="s">
        <v>482</v>
      </c>
      <c r="D410" s="152"/>
      <c r="E410" s="119">
        <v>534000</v>
      </c>
      <c r="F410" s="134">
        <f t="shared" si="4"/>
        <v>3529367318.4799986</v>
      </c>
    </row>
    <row r="411" spans="1:6" ht="59.25" customHeight="1" x14ac:dyDescent="0.2">
      <c r="A411" s="131">
        <v>45639</v>
      </c>
      <c r="B411" s="116" t="s">
        <v>483</v>
      </c>
      <c r="C411" s="117" t="s">
        <v>484</v>
      </c>
      <c r="D411" s="152"/>
      <c r="E411" s="119">
        <v>547350</v>
      </c>
      <c r="F411" s="134">
        <f t="shared" si="4"/>
        <v>3528819968.4799986</v>
      </c>
    </row>
    <row r="412" spans="1:6" ht="51.75" customHeight="1" x14ac:dyDescent="0.2">
      <c r="A412" s="131">
        <v>45639</v>
      </c>
      <c r="B412" s="116" t="s">
        <v>485</v>
      </c>
      <c r="C412" s="117" t="s">
        <v>486</v>
      </c>
      <c r="D412" s="152"/>
      <c r="E412" s="119">
        <v>1000000</v>
      </c>
      <c r="F412" s="134">
        <f t="shared" si="4"/>
        <v>3527819968.4799986</v>
      </c>
    </row>
    <row r="413" spans="1:6" ht="53.25" customHeight="1" x14ac:dyDescent="0.2">
      <c r="A413" s="131">
        <v>45639</v>
      </c>
      <c r="B413" s="116" t="s">
        <v>487</v>
      </c>
      <c r="C413" s="117" t="s">
        <v>488</v>
      </c>
      <c r="D413" s="152"/>
      <c r="E413" s="119">
        <v>124600</v>
      </c>
      <c r="F413" s="134">
        <f t="shared" si="4"/>
        <v>3527695368.4799986</v>
      </c>
    </row>
    <row r="414" spans="1:6" ht="38.25" customHeight="1" x14ac:dyDescent="0.2">
      <c r="A414" s="131">
        <v>45639</v>
      </c>
      <c r="B414" s="116" t="s">
        <v>489</v>
      </c>
      <c r="C414" s="117" t="s">
        <v>490</v>
      </c>
      <c r="D414" s="152"/>
      <c r="E414" s="119">
        <v>59440</v>
      </c>
      <c r="F414" s="134">
        <f t="shared" si="4"/>
        <v>3527635928.4799986</v>
      </c>
    </row>
    <row r="415" spans="1:6" ht="38.25" customHeight="1" x14ac:dyDescent="0.2">
      <c r="A415" s="131">
        <v>45639</v>
      </c>
      <c r="B415" s="116" t="s">
        <v>491</v>
      </c>
      <c r="C415" s="117" t="s">
        <v>492</v>
      </c>
      <c r="D415" s="152"/>
      <c r="E415" s="119">
        <v>700920</v>
      </c>
      <c r="F415" s="134">
        <f t="shared" si="4"/>
        <v>3526935008.4799986</v>
      </c>
    </row>
    <row r="416" spans="1:6" ht="28.5" customHeight="1" x14ac:dyDescent="0.2">
      <c r="A416" s="131">
        <v>45642</v>
      </c>
      <c r="B416" s="116" t="s">
        <v>493</v>
      </c>
      <c r="C416" s="117" t="s">
        <v>494</v>
      </c>
      <c r="D416" s="152"/>
      <c r="E416" s="119">
        <v>12083.46</v>
      </c>
      <c r="F416" s="134">
        <f t="shared" si="4"/>
        <v>3526922925.0199986</v>
      </c>
    </row>
    <row r="417" spans="1:6" ht="33" customHeight="1" x14ac:dyDescent="0.2">
      <c r="A417" s="131">
        <v>45642</v>
      </c>
      <c r="B417" s="116" t="s">
        <v>495</v>
      </c>
      <c r="C417" s="117" t="s">
        <v>496</v>
      </c>
      <c r="D417" s="152"/>
      <c r="E417" s="119">
        <v>7916.79</v>
      </c>
      <c r="F417" s="134">
        <f t="shared" si="4"/>
        <v>3526915008.2299986</v>
      </c>
    </row>
    <row r="418" spans="1:6" ht="51" customHeight="1" x14ac:dyDescent="0.2">
      <c r="A418" s="156">
        <v>45643</v>
      </c>
      <c r="B418" s="116" t="s">
        <v>497</v>
      </c>
      <c r="C418" s="117" t="s">
        <v>498</v>
      </c>
      <c r="D418" s="152"/>
      <c r="E418" s="119">
        <v>11022000</v>
      </c>
      <c r="F418" s="134">
        <f t="shared" si="4"/>
        <v>3515893008.2299986</v>
      </c>
    </row>
    <row r="419" spans="1:6" ht="31.5" customHeight="1" x14ac:dyDescent="0.2">
      <c r="A419" s="156">
        <v>45643</v>
      </c>
      <c r="B419" s="116" t="s">
        <v>499</v>
      </c>
      <c r="C419" s="117" t="s">
        <v>500</v>
      </c>
      <c r="D419" s="152"/>
      <c r="E419" s="119">
        <v>1651313.62</v>
      </c>
      <c r="F419" s="134">
        <f t="shared" si="4"/>
        <v>3514241694.6099987</v>
      </c>
    </row>
    <row r="420" spans="1:6" ht="26.25" customHeight="1" x14ac:dyDescent="0.2">
      <c r="A420" s="156">
        <v>45643</v>
      </c>
      <c r="B420" s="116" t="s">
        <v>501</v>
      </c>
      <c r="C420" s="117" t="s">
        <v>79</v>
      </c>
      <c r="D420" s="152"/>
      <c r="E420" s="119">
        <v>0</v>
      </c>
      <c r="F420" s="134">
        <f t="shared" si="4"/>
        <v>3514241694.6099987</v>
      </c>
    </row>
    <row r="421" spans="1:6" ht="24.75" customHeight="1" x14ac:dyDescent="0.2">
      <c r="A421" s="156">
        <v>45643</v>
      </c>
      <c r="B421" s="116" t="s">
        <v>502</v>
      </c>
      <c r="C421" s="117" t="s">
        <v>79</v>
      </c>
      <c r="D421" s="152"/>
      <c r="E421" s="119">
        <v>0</v>
      </c>
      <c r="F421" s="134">
        <f t="shared" si="4"/>
        <v>3514241694.6099987</v>
      </c>
    </row>
    <row r="422" spans="1:6" ht="28.5" customHeight="1" x14ac:dyDescent="0.2">
      <c r="A422" s="156">
        <v>45644</v>
      </c>
      <c r="B422" s="116" t="s">
        <v>503</v>
      </c>
      <c r="C422" s="117" t="s">
        <v>504</v>
      </c>
      <c r="D422" s="152"/>
      <c r="E422" s="119">
        <v>34887.269999999997</v>
      </c>
      <c r="F422" s="134">
        <f t="shared" si="4"/>
        <v>3514206807.3399987</v>
      </c>
    </row>
    <row r="423" spans="1:6" ht="30.75" customHeight="1" x14ac:dyDescent="0.2">
      <c r="A423" s="156">
        <v>45644</v>
      </c>
      <c r="B423" s="116" t="s">
        <v>505</v>
      </c>
      <c r="C423" s="117" t="s">
        <v>506</v>
      </c>
      <c r="D423" s="152"/>
      <c r="E423" s="119">
        <v>2449935</v>
      </c>
      <c r="F423" s="134">
        <f t="shared" si="4"/>
        <v>3511756872.3399987</v>
      </c>
    </row>
    <row r="424" spans="1:6" ht="26.25" customHeight="1" x14ac:dyDescent="0.2">
      <c r="A424" s="156">
        <v>45644</v>
      </c>
      <c r="B424" s="116" t="s">
        <v>507</v>
      </c>
      <c r="C424" s="117" t="s">
        <v>508</v>
      </c>
      <c r="D424" s="152"/>
      <c r="E424" s="119">
        <v>167051.22</v>
      </c>
      <c r="F424" s="134">
        <f t="shared" si="4"/>
        <v>3511589821.1199989</v>
      </c>
    </row>
    <row r="425" spans="1:6" ht="30.75" customHeight="1" x14ac:dyDescent="0.2">
      <c r="A425" s="156">
        <v>45644</v>
      </c>
      <c r="B425" s="116" t="s">
        <v>509</v>
      </c>
      <c r="C425" s="117" t="s">
        <v>510</v>
      </c>
      <c r="D425" s="152"/>
      <c r="E425" s="119">
        <v>4247700.28</v>
      </c>
      <c r="F425" s="134">
        <f t="shared" si="4"/>
        <v>3507342120.8399987</v>
      </c>
    </row>
    <row r="426" spans="1:6" ht="30" customHeight="1" x14ac:dyDescent="0.2">
      <c r="A426" s="156">
        <v>45644</v>
      </c>
      <c r="B426" s="116" t="s">
        <v>511</v>
      </c>
      <c r="C426" s="117" t="s">
        <v>512</v>
      </c>
      <c r="D426" s="152"/>
      <c r="E426" s="119">
        <v>10000</v>
      </c>
      <c r="F426" s="134">
        <f t="shared" si="4"/>
        <v>3507332120.8399987</v>
      </c>
    </row>
    <row r="427" spans="1:6" ht="39" customHeight="1" x14ac:dyDescent="0.2">
      <c r="A427" s="156">
        <v>45644</v>
      </c>
      <c r="B427" s="116" t="s">
        <v>513</v>
      </c>
      <c r="C427" s="117" t="s">
        <v>514</v>
      </c>
      <c r="D427" s="152"/>
      <c r="E427" s="119">
        <v>1873149.7</v>
      </c>
      <c r="F427" s="134">
        <f t="shared" si="4"/>
        <v>3505458971.1399989</v>
      </c>
    </row>
    <row r="428" spans="1:6" ht="61.5" customHeight="1" x14ac:dyDescent="0.2">
      <c r="A428" s="156">
        <v>45644</v>
      </c>
      <c r="B428" s="116" t="s">
        <v>515</v>
      </c>
      <c r="C428" s="117" t="s">
        <v>516</v>
      </c>
      <c r="D428" s="152"/>
      <c r="E428" s="119">
        <v>240300</v>
      </c>
      <c r="F428" s="134">
        <f t="shared" si="4"/>
        <v>3505218671.1399989</v>
      </c>
    </row>
    <row r="429" spans="1:6" ht="50.25" customHeight="1" x14ac:dyDescent="0.2">
      <c r="A429" s="156">
        <v>45644</v>
      </c>
      <c r="B429" s="116" t="s">
        <v>517</v>
      </c>
      <c r="C429" s="117" t="s">
        <v>518</v>
      </c>
      <c r="D429" s="152"/>
      <c r="E429" s="119">
        <v>235850</v>
      </c>
      <c r="F429" s="134">
        <f t="shared" si="4"/>
        <v>3504982821.1399989</v>
      </c>
    </row>
    <row r="430" spans="1:6" ht="31.5" customHeight="1" x14ac:dyDescent="0.2">
      <c r="A430" s="156">
        <v>45644</v>
      </c>
      <c r="B430" s="116" t="s">
        <v>519</v>
      </c>
      <c r="C430" s="117" t="s">
        <v>520</v>
      </c>
      <c r="D430" s="154"/>
      <c r="E430" s="119">
        <v>22078283.289999999</v>
      </c>
      <c r="F430" s="134">
        <f t="shared" si="4"/>
        <v>3482904537.849999</v>
      </c>
    </row>
    <row r="431" spans="1:6" ht="39.75" customHeight="1" x14ac:dyDescent="0.2">
      <c r="A431" s="156">
        <v>45644</v>
      </c>
      <c r="B431" s="116" t="s">
        <v>521</v>
      </c>
      <c r="C431" s="117" t="s">
        <v>522</v>
      </c>
      <c r="D431" s="152"/>
      <c r="E431" s="119">
        <v>2703395.05</v>
      </c>
      <c r="F431" s="134">
        <f t="shared" si="4"/>
        <v>3480201142.7999988</v>
      </c>
    </row>
    <row r="432" spans="1:6" ht="38.25" customHeight="1" x14ac:dyDescent="0.2">
      <c r="A432" s="156">
        <v>45644</v>
      </c>
      <c r="B432" s="116" t="s">
        <v>523</v>
      </c>
      <c r="C432" s="117" t="s">
        <v>524</v>
      </c>
      <c r="D432" s="152"/>
      <c r="E432" s="119">
        <v>4039854.18</v>
      </c>
      <c r="F432" s="134">
        <f t="shared" si="4"/>
        <v>3476161288.6199989</v>
      </c>
    </row>
    <row r="433" spans="1:6" ht="53.25" customHeight="1" x14ac:dyDescent="0.2">
      <c r="A433" s="156">
        <v>45644</v>
      </c>
      <c r="B433" s="116" t="s">
        <v>525</v>
      </c>
      <c r="C433" s="117" t="s">
        <v>526</v>
      </c>
      <c r="D433" s="152"/>
      <c r="E433" s="119">
        <v>1076685.99</v>
      </c>
      <c r="F433" s="134">
        <f t="shared" si="4"/>
        <v>3475084602.6299992</v>
      </c>
    </row>
    <row r="434" spans="1:6" ht="51.75" customHeight="1" x14ac:dyDescent="0.2">
      <c r="A434" s="156">
        <v>45644</v>
      </c>
      <c r="B434" s="116" t="s">
        <v>527</v>
      </c>
      <c r="C434" s="117" t="s">
        <v>528</v>
      </c>
      <c r="D434" s="152"/>
      <c r="E434" s="119">
        <v>2016964.2</v>
      </c>
      <c r="F434" s="134">
        <f t="shared" si="4"/>
        <v>3473067638.4299994</v>
      </c>
    </row>
    <row r="435" spans="1:6" ht="29.25" customHeight="1" x14ac:dyDescent="0.2">
      <c r="A435" s="156">
        <v>45644</v>
      </c>
      <c r="B435" s="116" t="s">
        <v>529</v>
      </c>
      <c r="C435" s="117" t="s">
        <v>530</v>
      </c>
      <c r="D435" s="152"/>
      <c r="E435" s="119">
        <v>305708.5</v>
      </c>
      <c r="F435" s="134">
        <f t="shared" si="4"/>
        <v>3472761929.9299994</v>
      </c>
    </row>
    <row r="436" spans="1:6" ht="50.25" customHeight="1" x14ac:dyDescent="0.2">
      <c r="A436" s="156">
        <v>45644</v>
      </c>
      <c r="B436" s="116" t="s">
        <v>531</v>
      </c>
      <c r="C436" s="117" t="s">
        <v>532</v>
      </c>
      <c r="D436" s="152"/>
      <c r="E436" s="119">
        <v>22302</v>
      </c>
      <c r="F436" s="134">
        <f t="shared" si="4"/>
        <v>3472739627.9299994</v>
      </c>
    </row>
    <row r="437" spans="1:6" ht="43.5" customHeight="1" x14ac:dyDescent="0.2">
      <c r="A437" s="156">
        <v>45644</v>
      </c>
      <c r="B437" s="116" t="s">
        <v>533</v>
      </c>
      <c r="C437" s="117" t="s">
        <v>534</v>
      </c>
      <c r="D437" s="152"/>
      <c r="E437" s="119">
        <v>228920</v>
      </c>
      <c r="F437" s="134">
        <f t="shared" si="4"/>
        <v>3472510707.9299994</v>
      </c>
    </row>
    <row r="438" spans="1:6" ht="60.75" customHeight="1" x14ac:dyDescent="0.2">
      <c r="A438" s="156">
        <v>45644</v>
      </c>
      <c r="B438" s="116" t="s">
        <v>535</v>
      </c>
      <c r="C438" s="117" t="s">
        <v>536</v>
      </c>
      <c r="D438" s="152"/>
      <c r="E438" s="119">
        <v>369350</v>
      </c>
      <c r="F438" s="134">
        <f t="shared" si="4"/>
        <v>3472141357.9299994</v>
      </c>
    </row>
    <row r="439" spans="1:6" ht="49.5" customHeight="1" x14ac:dyDescent="0.2">
      <c r="A439" s="156">
        <v>45644</v>
      </c>
      <c r="B439" s="116" t="s">
        <v>537</v>
      </c>
      <c r="C439" s="117" t="s">
        <v>538</v>
      </c>
      <c r="D439" s="152"/>
      <c r="E439" s="119">
        <v>1562525.36</v>
      </c>
      <c r="F439" s="134">
        <f t="shared" si="4"/>
        <v>3470578832.5699992</v>
      </c>
    </row>
    <row r="440" spans="1:6" ht="36" customHeight="1" x14ac:dyDescent="0.2">
      <c r="A440" s="156">
        <v>45644</v>
      </c>
      <c r="B440" s="116" t="s">
        <v>539</v>
      </c>
      <c r="C440" s="117" t="s">
        <v>540</v>
      </c>
      <c r="D440" s="152"/>
      <c r="E440" s="119">
        <v>53524.800000000003</v>
      </c>
      <c r="F440" s="134">
        <f t="shared" si="4"/>
        <v>3470525307.769999</v>
      </c>
    </row>
    <row r="441" spans="1:6" ht="39.75" customHeight="1" x14ac:dyDescent="0.2">
      <c r="A441" s="156">
        <v>45644</v>
      </c>
      <c r="B441" s="116" t="s">
        <v>541</v>
      </c>
      <c r="C441" s="117" t="s">
        <v>542</v>
      </c>
      <c r="D441" s="152"/>
      <c r="E441" s="119">
        <v>775106.6</v>
      </c>
      <c r="F441" s="134">
        <f t="shared" si="4"/>
        <v>3469750201.1699991</v>
      </c>
    </row>
    <row r="442" spans="1:6" ht="48" customHeight="1" x14ac:dyDescent="0.2">
      <c r="A442" s="156">
        <v>45644</v>
      </c>
      <c r="B442" s="116" t="s">
        <v>543</v>
      </c>
      <c r="C442" s="117" t="s">
        <v>544</v>
      </c>
      <c r="D442" s="152"/>
      <c r="E442" s="119">
        <v>15104</v>
      </c>
      <c r="F442" s="134">
        <f t="shared" si="4"/>
        <v>3469735097.1699991</v>
      </c>
    </row>
    <row r="443" spans="1:6" ht="38.25" customHeight="1" x14ac:dyDescent="0.2">
      <c r="A443" s="156">
        <v>45644</v>
      </c>
      <c r="B443" s="116" t="s">
        <v>545</v>
      </c>
      <c r="C443" s="117" t="s">
        <v>546</v>
      </c>
      <c r="D443" s="152"/>
      <c r="E443" s="119">
        <v>12733886.289999999</v>
      </c>
      <c r="F443" s="134">
        <f t="shared" si="4"/>
        <v>3457001210.8799992</v>
      </c>
    </row>
    <row r="444" spans="1:6" ht="38.25" customHeight="1" x14ac:dyDescent="0.2">
      <c r="A444" s="156">
        <v>45644</v>
      </c>
      <c r="B444" s="116" t="s">
        <v>547</v>
      </c>
      <c r="C444" s="117" t="s">
        <v>548</v>
      </c>
      <c r="D444" s="152"/>
      <c r="E444" s="119">
        <v>5487351.5800000001</v>
      </c>
      <c r="F444" s="134">
        <f t="shared" si="4"/>
        <v>3451513859.2999992</v>
      </c>
    </row>
    <row r="445" spans="1:6" ht="63.75" customHeight="1" x14ac:dyDescent="0.2">
      <c r="A445" s="156">
        <v>45644</v>
      </c>
      <c r="B445" s="116" t="s">
        <v>549</v>
      </c>
      <c r="C445" s="117" t="s">
        <v>550</v>
      </c>
      <c r="D445" s="152"/>
      <c r="E445" s="119">
        <v>200000</v>
      </c>
      <c r="F445" s="134">
        <f t="shared" si="4"/>
        <v>3451313859.2999992</v>
      </c>
    </row>
    <row r="446" spans="1:6" ht="41.25" customHeight="1" x14ac:dyDescent="0.2">
      <c r="A446" s="156">
        <v>45644</v>
      </c>
      <c r="B446" s="116" t="s">
        <v>551</v>
      </c>
      <c r="C446" s="117" t="s">
        <v>552</v>
      </c>
      <c r="D446" s="152"/>
      <c r="E446" s="119">
        <v>5216363.2</v>
      </c>
      <c r="F446" s="134">
        <f t="shared" si="4"/>
        <v>3446097496.0999994</v>
      </c>
    </row>
    <row r="447" spans="1:6" ht="40.5" customHeight="1" x14ac:dyDescent="0.2">
      <c r="A447" s="156">
        <v>45644</v>
      </c>
      <c r="B447" s="116" t="s">
        <v>553</v>
      </c>
      <c r="C447" s="117" t="s">
        <v>554</v>
      </c>
      <c r="D447" s="152"/>
      <c r="E447" s="119">
        <v>2951604.47</v>
      </c>
      <c r="F447" s="134">
        <f t="shared" si="4"/>
        <v>3443145891.6299996</v>
      </c>
    </row>
    <row r="448" spans="1:6" ht="49.5" customHeight="1" x14ac:dyDescent="0.2">
      <c r="A448" s="156">
        <v>45644</v>
      </c>
      <c r="B448" s="116" t="s">
        <v>555</v>
      </c>
      <c r="C448" s="117" t="s">
        <v>556</v>
      </c>
      <c r="D448" s="152"/>
      <c r="E448" s="119">
        <v>231400</v>
      </c>
      <c r="F448" s="134">
        <f t="shared" si="4"/>
        <v>3442914491.6299996</v>
      </c>
    </row>
    <row r="449" spans="1:6" ht="52.5" customHeight="1" x14ac:dyDescent="0.2">
      <c r="A449" s="156">
        <v>45644</v>
      </c>
      <c r="B449" s="116" t="s">
        <v>557</v>
      </c>
      <c r="C449" s="117" t="s">
        <v>558</v>
      </c>
      <c r="D449" s="152"/>
      <c r="E449" s="119">
        <v>204700</v>
      </c>
      <c r="F449" s="134">
        <f t="shared" si="4"/>
        <v>3442709791.6299996</v>
      </c>
    </row>
    <row r="450" spans="1:6" ht="48.75" customHeight="1" x14ac:dyDescent="0.2">
      <c r="A450" s="156">
        <v>45644</v>
      </c>
      <c r="B450" s="116" t="s">
        <v>559</v>
      </c>
      <c r="C450" s="117" t="s">
        <v>560</v>
      </c>
      <c r="D450" s="152"/>
      <c r="E450" s="119">
        <v>559135.92000000004</v>
      </c>
      <c r="F450" s="134">
        <f t="shared" si="4"/>
        <v>3442150655.7099996</v>
      </c>
    </row>
    <row r="451" spans="1:6" ht="57.75" customHeight="1" x14ac:dyDescent="0.2">
      <c r="A451" s="156">
        <v>45644</v>
      </c>
      <c r="B451" s="116" t="s">
        <v>561</v>
      </c>
      <c r="C451" s="117" t="s">
        <v>562</v>
      </c>
      <c r="D451" s="152"/>
      <c r="E451" s="119">
        <v>581967.30000000005</v>
      </c>
      <c r="F451" s="134">
        <f t="shared" si="4"/>
        <v>3441568688.4099994</v>
      </c>
    </row>
    <row r="452" spans="1:6" ht="42" customHeight="1" x14ac:dyDescent="0.2">
      <c r="A452" s="156">
        <v>45644</v>
      </c>
      <c r="B452" s="116" t="s">
        <v>563</v>
      </c>
      <c r="C452" s="117" t="s">
        <v>564</v>
      </c>
      <c r="D452" s="152"/>
      <c r="E452" s="119">
        <v>4524782.41</v>
      </c>
      <c r="F452" s="134">
        <f t="shared" si="4"/>
        <v>3437043905.9999995</v>
      </c>
    </row>
    <row r="453" spans="1:6" ht="63" customHeight="1" x14ac:dyDescent="0.2">
      <c r="A453" s="156">
        <v>45645</v>
      </c>
      <c r="B453" s="116" t="s">
        <v>565</v>
      </c>
      <c r="C453" s="117" t="s">
        <v>566</v>
      </c>
      <c r="D453" s="152"/>
      <c r="E453" s="119">
        <v>382700</v>
      </c>
      <c r="F453" s="134">
        <f t="shared" si="4"/>
        <v>3436661205.9999995</v>
      </c>
    </row>
    <row r="454" spans="1:6" ht="76.5" customHeight="1" x14ac:dyDescent="0.2">
      <c r="A454" s="156">
        <v>45645</v>
      </c>
      <c r="B454" s="116" t="s">
        <v>567</v>
      </c>
      <c r="C454" s="117" t="s">
        <v>568</v>
      </c>
      <c r="D454" s="152"/>
      <c r="E454" s="119">
        <v>667500</v>
      </c>
      <c r="F454" s="134">
        <f t="shared" si="4"/>
        <v>3435993705.9999995</v>
      </c>
    </row>
    <row r="455" spans="1:6" ht="64.5" customHeight="1" x14ac:dyDescent="0.2">
      <c r="A455" s="156">
        <v>45645</v>
      </c>
      <c r="B455" s="116" t="s">
        <v>569</v>
      </c>
      <c r="C455" s="117" t="s">
        <v>570</v>
      </c>
      <c r="D455" s="152"/>
      <c r="E455" s="119">
        <v>231400</v>
      </c>
      <c r="F455" s="134">
        <f t="shared" si="4"/>
        <v>3435762305.9999995</v>
      </c>
    </row>
    <row r="456" spans="1:6" ht="75" customHeight="1" x14ac:dyDescent="0.2">
      <c r="A456" s="156">
        <v>45645</v>
      </c>
      <c r="B456" s="116" t="s">
        <v>571</v>
      </c>
      <c r="C456" s="117" t="s">
        <v>572</v>
      </c>
      <c r="D456" s="152"/>
      <c r="E456" s="119">
        <v>680850</v>
      </c>
      <c r="F456" s="134">
        <f t="shared" si="4"/>
        <v>3435081455.9999995</v>
      </c>
    </row>
    <row r="457" spans="1:6" ht="39.75" customHeight="1" x14ac:dyDescent="0.2">
      <c r="A457" s="156">
        <v>45645</v>
      </c>
      <c r="B457" s="116" t="s">
        <v>573</v>
      </c>
      <c r="C457" s="117" t="s">
        <v>574</v>
      </c>
      <c r="D457" s="152"/>
      <c r="E457" s="119">
        <v>53610387.219999999</v>
      </c>
      <c r="F457" s="134">
        <f t="shared" si="4"/>
        <v>3381471068.7799997</v>
      </c>
    </row>
    <row r="458" spans="1:6" ht="76.5" customHeight="1" x14ac:dyDescent="0.2">
      <c r="A458" s="156">
        <v>45645</v>
      </c>
      <c r="B458" s="116" t="s">
        <v>575</v>
      </c>
      <c r="C458" s="117" t="s">
        <v>576</v>
      </c>
      <c r="D458" s="152"/>
      <c r="E458" s="119">
        <v>547350</v>
      </c>
      <c r="F458" s="134">
        <f t="shared" si="4"/>
        <v>3380923718.7799997</v>
      </c>
    </row>
    <row r="459" spans="1:6" ht="75.75" customHeight="1" x14ac:dyDescent="0.2">
      <c r="A459" s="156">
        <v>45645</v>
      </c>
      <c r="B459" s="116" t="s">
        <v>577</v>
      </c>
      <c r="C459" s="117" t="s">
        <v>578</v>
      </c>
      <c r="D459" s="152"/>
      <c r="E459" s="119">
        <v>676400</v>
      </c>
      <c r="F459" s="134">
        <f t="shared" si="4"/>
        <v>3380247318.7799997</v>
      </c>
    </row>
    <row r="460" spans="1:6" ht="65.25" customHeight="1" x14ac:dyDescent="0.2">
      <c r="A460" s="156">
        <v>45645</v>
      </c>
      <c r="B460" s="116" t="s">
        <v>579</v>
      </c>
      <c r="C460" s="117" t="s">
        <v>580</v>
      </c>
      <c r="D460" s="152"/>
      <c r="E460" s="119">
        <v>231400</v>
      </c>
      <c r="F460" s="134">
        <f t="shared" si="4"/>
        <v>3380015918.7799997</v>
      </c>
    </row>
    <row r="461" spans="1:6" ht="61.5" customHeight="1" x14ac:dyDescent="0.2">
      <c r="A461" s="156">
        <v>45645</v>
      </c>
      <c r="B461" s="116" t="s">
        <v>581</v>
      </c>
      <c r="C461" s="117" t="s">
        <v>582</v>
      </c>
      <c r="D461" s="152"/>
      <c r="E461" s="119">
        <v>4574607.6500000004</v>
      </c>
      <c r="F461" s="134">
        <f t="shared" si="4"/>
        <v>3375441311.1299996</v>
      </c>
    </row>
    <row r="462" spans="1:6" ht="49.5" customHeight="1" x14ac:dyDescent="0.2">
      <c r="A462" s="156">
        <v>45645</v>
      </c>
      <c r="B462" s="116" t="s">
        <v>583</v>
      </c>
      <c r="C462" s="117" t="s">
        <v>584</v>
      </c>
      <c r="D462" s="152"/>
      <c r="E462" s="119">
        <v>4432980</v>
      </c>
      <c r="F462" s="134">
        <f t="shared" si="4"/>
        <v>3371008331.1299996</v>
      </c>
    </row>
    <row r="463" spans="1:6" ht="50.25" customHeight="1" x14ac:dyDescent="0.2">
      <c r="A463" s="156">
        <v>45645</v>
      </c>
      <c r="B463" s="116" t="s">
        <v>585</v>
      </c>
      <c r="C463" s="117" t="s">
        <v>586</v>
      </c>
      <c r="D463" s="152"/>
      <c r="E463" s="119">
        <v>17794966.48</v>
      </c>
      <c r="F463" s="134">
        <f t="shared" si="4"/>
        <v>3353213364.6499996</v>
      </c>
    </row>
    <row r="464" spans="1:6" ht="87" customHeight="1" x14ac:dyDescent="0.2">
      <c r="A464" s="156">
        <v>45645</v>
      </c>
      <c r="B464" s="116" t="s">
        <v>587</v>
      </c>
      <c r="C464" s="117" t="s">
        <v>588</v>
      </c>
      <c r="D464" s="152"/>
      <c r="E464" s="119">
        <v>952745.69</v>
      </c>
      <c r="F464" s="134">
        <f t="shared" si="4"/>
        <v>3352260618.9599996</v>
      </c>
    </row>
    <row r="465" spans="1:10" ht="78.75" customHeight="1" x14ac:dyDescent="0.2">
      <c r="A465" s="156">
        <v>45645</v>
      </c>
      <c r="B465" s="116" t="s">
        <v>589</v>
      </c>
      <c r="C465" s="117" t="s">
        <v>590</v>
      </c>
      <c r="D465" s="152"/>
      <c r="E465" s="119">
        <v>1334871.73</v>
      </c>
      <c r="F465" s="134">
        <f t="shared" si="4"/>
        <v>3350925747.2299995</v>
      </c>
    </row>
    <row r="466" spans="1:10" ht="98.25" customHeight="1" x14ac:dyDescent="0.2">
      <c r="A466" s="156">
        <v>45645</v>
      </c>
      <c r="B466" s="116" t="s">
        <v>591</v>
      </c>
      <c r="C466" s="117" t="s">
        <v>592</v>
      </c>
      <c r="D466" s="152"/>
      <c r="E466" s="119">
        <v>658600</v>
      </c>
      <c r="F466" s="134">
        <f t="shared" si="4"/>
        <v>3350267147.2299995</v>
      </c>
      <c r="J466" s="2" t="s">
        <v>593</v>
      </c>
    </row>
    <row r="467" spans="1:10" ht="83.25" customHeight="1" x14ac:dyDescent="0.2">
      <c r="A467" s="156">
        <v>45645</v>
      </c>
      <c r="B467" s="116" t="s">
        <v>594</v>
      </c>
      <c r="C467" s="117" t="s">
        <v>595</v>
      </c>
      <c r="D467" s="154"/>
      <c r="E467" s="119">
        <v>870316.67</v>
      </c>
      <c r="F467" s="134">
        <f t="shared" si="4"/>
        <v>3349396830.5599995</v>
      </c>
    </row>
    <row r="468" spans="1:10" ht="77.25" customHeight="1" x14ac:dyDescent="0.2">
      <c r="A468" s="156">
        <v>45645</v>
      </c>
      <c r="B468" s="116" t="s">
        <v>596</v>
      </c>
      <c r="C468" s="117" t="s">
        <v>597</v>
      </c>
      <c r="D468" s="152"/>
      <c r="E468" s="119">
        <v>129050</v>
      </c>
      <c r="F468" s="134">
        <f t="shared" si="4"/>
        <v>3349267780.5599995</v>
      </c>
    </row>
    <row r="469" spans="1:10" ht="48" customHeight="1" x14ac:dyDescent="0.2">
      <c r="A469" s="156">
        <v>45649</v>
      </c>
      <c r="B469" s="116" t="s">
        <v>598</v>
      </c>
      <c r="C469" s="117" t="s">
        <v>599</v>
      </c>
      <c r="D469" s="152"/>
      <c r="E469" s="119">
        <v>233333.17</v>
      </c>
      <c r="F469" s="134">
        <f t="shared" si="4"/>
        <v>3349034447.3899994</v>
      </c>
    </row>
    <row r="470" spans="1:10" ht="57" customHeight="1" x14ac:dyDescent="0.2">
      <c r="A470" s="156">
        <v>45649</v>
      </c>
      <c r="B470" s="116" t="s">
        <v>600</v>
      </c>
      <c r="C470" s="117" t="s">
        <v>601</v>
      </c>
      <c r="D470" s="152"/>
      <c r="E470" s="119">
        <v>614304.44999999995</v>
      </c>
      <c r="F470" s="134">
        <f t="shared" ref="F470:F533" si="5">F469-E470</f>
        <v>3348420142.9399996</v>
      </c>
    </row>
    <row r="471" spans="1:10" ht="60.75" customHeight="1" x14ac:dyDescent="0.2">
      <c r="A471" s="156">
        <v>45649</v>
      </c>
      <c r="B471" s="116" t="s">
        <v>602</v>
      </c>
      <c r="C471" s="117" t="s">
        <v>603</v>
      </c>
      <c r="D471" s="152"/>
      <c r="E471" s="119">
        <v>133500</v>
      </c>
      <c r="F471" s="134">
        <f t="shared" si="5"/>
        <v>3348286642.9399996</v>
      </c>
    </row>
    <row r="472" spans="1:10" ht="50.25" customHeight="1" x14ac:dyDescent="0.2">
      <c r="A472" s="156">
        <v>45649</v>
      </c>
      <c r="B472" s="116" t="s">
        <v>604</v>
      </c>
      <c r="C472" s="117" t="s">
        <v>605</v>
      </c>
      <c r="D472" s="152"/>
      <c r="E472" s="119">
        <v>133500</v>
      </c>
      <c r="F472" s="134">
        <f t="shared" si="5"/>
        <v>3348153142.9399996</v>
      </c>
    </row>
    <row r="473" spans="1:10" ht="51" customHeight="1" x14ac:dyDescent="0.2">
      <c r="A473" s="156">
        <v>45649</v>
      </c>
      <c r="B473" s="116" t="s">
        <v>606</v>
      </c>
      <c r="C473" s="117" t="s">
        <v>607</v>
      </c>
      <c r="D473" s="152"/>
      <c r="E473" s="119">
        <v>133500</v>
      </c>
      <c r="F473" s="134">
        <f t="shared" si="5"/>
        <v>3348019642.9399996</v>
      </c>
    </row>
    <row r="474" spans="1:10" ht="48.75" customHeight="1" x14ac:dyDescent="0.2">
      <c r="A474" s="156">
        <v>45649</v>
      </c>
      <c r="B474" s="116" t="s">
        <v>608</v>
      </c>
      <c r="C474" s="117" t="s">
        <v>609</v>
      </c>
      <c r="D474" s="154"/>
      <c r="E474" s="119">
        <v>133500</v>
      </c>
      <c r="F474" s="134">
        <f t="shared" si="5"/>
        <v>3347886142.9399996</v>
      </c>
    </row>
    <row r="475" spans="1:10" ht="39.75" customHeight="1" x14ac:dyDescent="0.2">
      <c r="A475" s="156">
        <v>45649</v>
      </c>
      <c r="B475" s="116" t="s">
        <v>610</v>
      </c>
      <c r="C475" s="117" t="s">
        <v>611</v>
      </c>
      <c r="D475" s="152"/>
      <c r="E475" s="119">
        <v>1652522.21</v>
      </c>
      <c r="F475" s="134">
        <f t="shared" si="5"/>
        <v>3346233620.7299995</v>
      </c>
    </row>
    <row r="476" spans="1:10" ht="42" customHeight="1" x14ac:dyDescent="0.2">
      <c r="A476" s="156">
        <v>45649</v>
      </c>
      <c r="B476" s="116" t="s">
        <v>612</v>
      </c>
      <c r="C476" s="117" t="s">
        <v>613</v>
      </c>
      <c r="D476" s="152"/>
      <c r="E476" s="119">
        <v>5518022.7699999996</v>
      </c>
      <c r="F476" s="134">
        <f t="shared" si="5"/>
        <v>3340715597.9599996</v>
      </c>
    </row>
    <row r="477" spans="1:10" ht="39" customHeight="1" x14ac:dyDescent="0.2">
      <c r="A477" s="156">
        <v>45649</v>
      </c>
      <c r="B477" s="116" t="s">
        <v>614</v>
      </c>
      <c r="C477" s="117" t="s">
        <v>615</v>
      </c>
      <c r="D477" s="152"/>
      <c r="E477" s="119">
        <v>10496748.5</v>
      </c>
      <c r="F477" s="134">
        <f t="shared" si="5"/>
        <v>3330218849.4599996</v>
      </c>
    </row>
    <row r="478" spans="1:10" ht="38.25" customHeight="1" x14ac:dyDescent="0.2">
      <c r="A478" s="156">
        <v>45649</v>
      </c>
      <c r="B478" s="116" t="s">
        <v>616</v>
      </c>
      <c r="C478" s="117" t="s">
        <v>617</v>
      </c>
      <c r="D478" s="154"/>
      <c r="E478" s="119">
        <v>3365728.02</v>
      </c>
      <c r="F478" s="134">
        <f t="shared" si="5"/>
        <v>3326853121.4399996</v>
      </c>
    </row>
    <row r="479" spans="1:10" ht="40.5" customHeight="1" x14ac:dyDescent="0.2">
      <c r="A479" s="156">
        <v>45649</v>
      </c>
      <c r="B479" s="116" t="s">
        <v>618</v>
      </c>
      <c r="C479" s="117" t="s">
        <v>619</v>
      </c>
      <c r="D479" s="152"/>
      <c r="E479" s="119">
        <v>1720066.35</v>
      </c>
      <c r="F479" s="134">
        <f t="shared" si="5"/>
        <v>3325133055.0899997</v>
      </c>
    </row>
    <row r="480" spans="1:10" ht="42" customHeight="1" x14ac:dyDescent="0.2">
      <c r="A480" s="156">
        <v>45649</v>
      </c>
      <c r="B480" s="116" t="s">
        <v>620</v>
      </c>
      <c r="C480" s="117" t="s">
        <v>621</v>
      </c>
      <c r="D480" s="152"/>
      <c r="E480" s="119">
        <v>7654249.8799999999</v>
      </c>
      <c r="F480" s="134">
        <f t="shared" si="5"/>
        <v>3317478805.2099996</v>
      </c>
    </row>
    <row r="481" spans="1:6" ht="30.75" customHeight="1" x14ac:dyDescent="0.2">
      <c r="A481" s="156">
        <v>45649</v>
      </c>
      <c r="B481" s="116" t="s">
        <v>622</v>
      </c>
      <c r="C481" s="117" t="s">
        <v>623</v>
      </c>
      <c r="D481" s="152"/>
      <c r="E481" s="119">
        <v>4768064</v>
      </c>
      <c r="F481" s="134">
        <f t="shared" si="5"/>
        <v>3312710741.2099996</v>
      </c>
    </row>
    <row r="482" spans="1:6" ht="39" customHeight="1" x14ac:dyDescent="0.2">
      <c r="A482" s="156">
        <v>45649</v>
      </c>
      <c r="B482" s="116" t="s">
        <v>624</v>
      </c>
      <c r="C482" s="117" t="s">
        <v>625</v>
      </c>
      <c r="D482" s="152"/>
      <c r="E482" s="119">
        <v>57064577.829999998</v>
      </c>
      <c r="F482" s="134">
        <f t="shared" si="5"/>
        <v>3255646163.3799996</v>
      </c>
    </row>
    <row r="483" spans="1:6" ht="30.75" customHeight="1" x14ac:dyDescent="0.2">
      <c r="A483" s="156">
        <v>45649</v>
      </c>
      <c r="B483" s="116" t="s">
        <v>626</v>
      </c>
      <c r="C483" s="117" t="s">
        <v>627</v>
      </c>
      <c r="D483" s="152"/>
      <c r="E483" s="119">
        <v>48864988.560000002</v>
      </c>
      <c r="F483" s="134">
        <f t="shared" si="5"/>
        <v>3206781174.8199997</v>
      </c>
    </row>
    <row r="484" spans="1:6" ht="38.25" customHeight="1" x14ac:dyDescent="0.2">
      <c r="A484" s="156">
        <v>45649</v>
      </c>
      <c r="B484" s="116" t="s">
        <v>628</v>
      </c>
      <c r="C484" s="117" t="s">
        <v>629</v>
      </c>
      <c r="D484" s="152"/>
      <c r="E484" s="119">
        <v>18144384.93</v>
      </c>
      <c r="F484" s="134">
        <f t="shared" si="5"/>
        <v>3188636789.8899999</v>
      </c>
    </row>
    <row r="485" spans="1:6" ht="39.75" customHeight="1" x14ac:dyDescent="0.2">
      <c r="A485" s="156">
        <v>45649</v>
      </c>
      <c r="B485" s="116" t="s">
        <v>630</v>
      </c>
      <c r="C485" s="117" t="s">
        <v>631</v>
      </c>
      <c r="D485" s="152"/>
      <c r="E485" s="119">
        <v>44933841.57</v>
      </c>
      <c r="F485" s="134">
        <f t="shared" si="5"/>
        <v>3143702948.3199997</v>
      </c>
    </row>
    <row r="486" spans="1:6" ht="51" customHeight="1" x14ac:dyDescent="0.2">
      <c r="A486" s="156">
        <v>45649</v>
      </c>
      <c r="B486" s="116" t="s">
        <v>632</v>
      </c>
      <c r="C486" s="117" t="s">
        <v>633</v>
      </c>
      <c r="D486" s="152"/>
      <c r="E486" s="119">
        <v>41300</v>
      </c>
      <c r="F486" s="134">
        <f t="shared" si="5"/>
        <v>3143661648.3199997</v>
      </c>
    </row>
    <row r="487" spans="1:6" ht="39.75" customHeight="1" x14ac:dyDescent="0.2">
      <c r="A487" s="156">
        <v>45649</v>
      </c>
      <c r="B487" s="116" t="s">
        <v>634</v>
      </c>
      <c r="C487" s="117" t="s">
        <v>635</v>
      </c>
      <c r="D487" s="152"/>
      <c r="E487" s="119">
        <v>15370025.99</v>
      </c>
      <c r="F487" s="134">
        <f t="shared" si="5"/>
        <v>3128291622.3299999</v>
      </c>
    </row>
    <row r="488" spans="1:6" ht="39" customHeight="1" x14ac:dyDescent="0.2">
      <c r="A488" s="156">
        <v>45649</v>
      </c>
      <c r="B488" s="116" t="s">
        <v>636</v>
      </c>
      <c r="C488" s="117" t="s">
        <v>637</v>
      </c>
      <c r="D488" s="152"/>
      <c r="E488" s="119">
        <v>67924732.959999993</v>
      </c>
      <c r="F488" s="134">
        <f t="shared" si="5"/>
        <v>3060366889.3699999</v>
      </c>
    </row>
    <row r="489" spans="1:6" ht="51" customHeight="1" x14ac:dyDescent="0.2">
      <c r="A489" s="156">
        <v>45649</v>
      </c>
      <c r="B489" s="116" t="s">
        <v>638</v>
      </c>
      <c r="C489" s="117" t="s">
        <v>639</v>
      </c>
      <c r="D489" s="152"/>
      <c r="E489" s="119">
        <v>133500</v>
      </c>
      <c r="F489" s="134">
        <f t="shared" si="5"/>
        <v>3060233389.3699999</v>
      </c>
    </row>
    <row r="490" spans="1:6" ht="28.5" customHeight="1" x14ac:dyDescent="0.2">
      <c r="A490" s="156">
        <v>45649</v>
      </c>
      <c r="B490" s="116" t="s">
        <v>640</v>
      </c>
      <c r="C490" s="117" t="s">
        <v>79</v>
      </c>
      <c r="D490" s="152"/>
      <c r="E490" s="119">
        <v>0</v>
      </c>
      <c r="F490" s="134">
        <f t="shared" si="5"/>
        <v>3060233389.3699999</v>
      </c>
    </row>
    <row r="491" spans="1:6" ht="45.75" customHeight="1" x14ac:dyDescent="0.2">
      <c r="A491" s="156">
        <v>45649</v>
      </c>
      <c r="B491" s="116" t="s">
        <v>641</v>
      </c>
      <c r="C491" s="117" t="s">
        <v>642</v>
      </c>
      <c r="D491" s="152"/>
      <c r="E491" s="119">
        <v>115700</v>
      </c>
      <c r="F491" s="134">
        <f t="shared" si="5"/>
        <v>3060117689.3699999</v>
      </c>
    </row>
    <row r="492" spans="1:6" ht="47.25" customHeight="1" x14ac:dyDescent="0.2">
      <c r="A492" s="156">
        <v>45649</v>
      </c>
      <c r="B492" s="116" t="s">
        <v>643</v>
      </c>
      <c r="C492" s="117" t="s">
        <v>644</v>
      </c>
      <c r="D492" s="152"/>
      <c r="E492" s="119">
        <v>41300</v>
      </c>
      <c r="F492" s="134">
        <f t="shared" si="5"/>
        <v>3060076389.3699999</v>
      </c>
    </row>
    <row r="493" spans="1:6" ht="36.75" customHeight="1" x14ac:dyDescent="0.2">
      <c r="A493" s="156">
        <v>45649</v>
      </c>
      <c r="B493" s="116" t="s">
        <v>645</v>
      </c>
      <c r="C493" s="117" t="s">
        <v>646</v>
      </c>
      <c r="D493" s="152"/>
      <c r="E493" s="119">
        <v>30315670</v>
      </c>
      <c r="F493" s="134">
        <f t="shared" si="5"/>
        <v>3029760719.3699999</v>
      </c>
    </row>
    <row r="494" spans="1:6" ht="51" customHeight="1" x14ac:dyDescent="0.2">
      <c r="A494" s="156">
        <v>45649</v>
      </c>
      <c r="B494" s="116" t="s">
        <v>647</v>
      </c>
      <c r="C494" s="117" t="s">
        <v>648</v>
      </c>
      <c r="D494" s="118"/>
      <c r="E494" s="119">
        <v>59590</v>
      </c>
      <c r="F494" s="134">
        <f t="shared" si="5"/>
        <v>3029701129.3699999</v>
      </c>
    </row>
    <row r="495" spans="1:6" ht="49.5" customHeight="1" x14ac:dyDescent="0.2">
      <c r="A495" s="156">
        <v>45649</v>
      </c>
      <c r="B495" s="116" t="s">
        <v>649</v>
      </c>
      <c r="C495" s="117" t="s">
        <v>650</v>
      </c>
      <c r="D495" s="118"/>
      <c r="E495" s="119">
        <v>133500</v>
      </c>
      <c r="F495" s="134">
        <f t="shared" si="5"/>
        <v>3029567629.3699999</v>
      </c>
    </row>
    <row r="496" spans="1:6" ht="51.75" customHeight="1" x14ac:dyDescent="0.2">
      <c r="A496" s="156">
        <v>45649</v>
      </c>
      <c r="B496" s="116" t="s">
        <v>651</v>
      </c>
      <c r="C496" s="117" t="s">
        <v>652</v>
      </c>
      <c r="D496" s="118"/>
      <c r="E496" s="119">
        <v>133500</v>
      </c>
      <c r="F496" s="134">
        <f t="shared" si="5"/>
        <v>3029434129.3699999</v>
      </c>
    </row>
    <row r="497" spans="1:6" ht="52.5" customHeight="1" x14ac:dyDescent="0.2">
      <c r="A497" s="156">
        <v>45649</v>
      </c>
      <c r="B497" s="116" t="s">
        <v>653</v>
      </c>
      <c r="C497" s="117" t="s">
        <v>654</v>
      </c>
      <c r="D497" s="125"/>
      <c r="E497" s="119">
        <v>26196.26</v>
      </c>
      <c r="F497" s="134">
        <f t="shared" si="5"/>
        <v>3029407933.1099997</v>
      </c>
    </row>
    <row r="498" spans="1:6" ht="41.25" customHeight="1" x14ac:dyDescent="0.2">
      <c r="A498" s="156">
        <v>45649</v>
      </c>
      <c r="B498" s="116" t="s">
        <v>655</v>
      </c>
      <c r="C498" s="117" t="s">
        <v>656</v>
      </c>
      <c r="D498" s="152"/>
      <c r="E498" s="119">
        <v>1393403.82</v>
      </c>
      <c r="F498" s="134">
        <f t="shared" si="5"/>
        <v>3028014529.2899995</v>
      </c>
    </row>
    <row r="499" spans="1:6" ht="33.75" customHeight="1" x14ac:dyDescent="0.2">
      <c r="A499" s="156">
        <v>45649</v>
      </c>
      <c r="B499" s="116" t="s">
        <v>657</v>
      </c>
      <c r="C499" s="117" t="s">
        <v>79</v>
      </c>
      <c r="D499" s="152"/>
      <c r="E499" s="119">
        <v>0</v>
      </c>
      <c r="F499" s="134">
        <f t="shared" si="5"/>
        <v>3028014529.2899995</v>
      </c>
    </row>
    <row r="500" spans="1:6" ht="48.75" customHeight="1" x14ac:dyDescent="0.2">
      <c r="A500" s="156">
        <v>45649</v>
      </c>
      <c r="B500" s="116" t="s">
        <v>658</v>
      </c>
      <c r="C500" s="117" t="s">
        <v>659</v>
      </c>
      <c r="D500" s="152"/>
      <c r="E500" s="119">
        <v>133500</v>
      </c>
      <c r="F500" s="134">
        <f t="shared" si="5"/>
        <v>3027881029.2899995</v>
      </c>
    </row>
    <row r="501" spans="1:6" ht="51" customHeight="1" x14ac:dyDescent="0.2">
      <c r="A501" s="156">
        <v>45649</v>
      </c>
      <c r="B501" s="116" t="s">
        <v>660</v>
      </c>
      <c r="C501" s="117" t="s">
        <v>661</v>
      </c>
      <c r="D501" s="152"/>
      <c r="E501" s="119">
        <v>5000</v>
      </c>
      <c r="F501" s="134">
        <f t="shared" si="5"/>
        <v>3027876029.2899995</v>
      </c>
    </row>
    <row r="502" spans="1:6" ht="51.75" customHeight="1" x14ac:dyDescent="0.2">
      <c r="A502" s="157">
        <v>45649</v>
      </c>
      <c r="B502" s="158" t="s">
        <v>662</v>
      </c>
      <c r="C502" s="159" t="s">
        <v>663</v>
      </c>
      <c r="D502" s="154"/>
      <c r="E502" s="130">
        <v>115700</v>
      </c>
      <c r="F502" s="134">
        <f t="shared" si="5"/>
        <v>3027760329.2899995</v>
      </c>
    </row>
    <row r="503" spans="1:6" ht="48" customHeight="1" x14ac:dyDescent="0.2">
      <c r="A503" s="156">
        <v>45652</v>
      </c>
      <c r="B503" s="160" t="s">
        <v>664</v>
      </c>
      <c r="C503" s="161" t="s">
        <v>665</v>
      </c>
      <c r="D503" s="152"/>
      <c r="E503" s="99">
        <v>23600</v>
      </c>
      <c r="F503" s="134">
        <f t="shared" si="5"/>
        <v>3027736729.2899995</v>
      </c>
    </row>
    <row r="504" spans="1:6" ht="41.25" customHeight="1" x14ac:dyDescent="0.2">
      <c r="A504" s="156">
        <v>45652</v>
      </c>
      <c r="B504" s="160" t="s">
        <v>666</v>
      </c>
      <c r="C504" s="161" t="s">
        <v>667</v>
      </c>
      <c r="D504" s="152"/>
      <c r="E504" s="99">
        <v>8278707.04</v>
      </c>
      <c r="F504" s="134">
        <f t="shared" si="5"/>
        <v>3019458022.2499995</v>
      </c>
    </row>
    <row r="505" spans="1:6" ht="39.75" customHeight="1" x14ac:dyDescent="0.2">
      <c r="A505" s="156">
        <v>45652</v>
      </c>
      <c r="B505" s="160" t="s">
        <v>668</v>
      </c>
      <c r="C505" s="161" t="s">
        <v>669</v>
      </c>
      <c r="D505" s="152"/>
      <c r="E505" s="99">
        <v>321791.32</v>
      </c>
      <c r="F505" s="134">
        <f t="shared" si="5"/>
        <v>3019136230.9299994</v>
      </c>
    </row>
    <row r="506" spans="1:6" ht="42" customHeight="1" x14ac:dyDescent="0.2">
      <c r="A506" s="156">
        <v>45652</v>
      </c>
      <c r="B506" s="160" t="s">
        <v>670</v>
      </c>
      <c r="C506" s="161" t="s">
        <v>671</v>
      </c>
      <c r="D506" s="152"/>
      <c r="E506" s="99">
        <v>5551130.7599999998</v>
      </c>
      <c r="F506" s="134">
        <f t="shared" si="5"/>
        <v>3013585100.1699991</v>
      </c>
    </row>
    <row r="507" spans="1:6" ht="51.75" customHeight="1" x14ac:dyDescent="0.2">
      <c r="A507" s="156">
        <v>45652</v>
      </c>
      <c r="B507" s="160" t="s">
        <v>672</v>
      </c>
      <c r="C507" s="161" t="s">
        <v>673</v>
      </c>
      <c r="D507" s="152"/>
      <c r="E507" s="99">
        <v>10924578.98</v>
      </c>
      <c r="F507" s="134">
        <f t="shared" si="5"/>
        <v>3002660521.1899991</v>
      </c>
    </row>
    <row r="508" spans="1:6" ht="51.75" customHeight="1" x14ac:dyDescent="0.2">
      <c r="A508" s="156">
        <v>45652</v>
      </c>
      <c r="B508" s="160" t="s">
        <v>674</v>
      </c>
      <c r="C508" s="161" t="s">
        <v>675</v>
      </c>
      <c r="D508" s="152"/>
      <c r="E508" s="99">
        <v>157333.34</v>
      </c>
      <c r="F508" s="134">
        <f t="shared" si="5"/>
        <v>3002503187.849999</v>
      </c>
    </row>
    <row r="509" spans="1:6" ht="51.75" customHeight="1" x14ac:dyDescent="0.2">
      <c r="A509" s="156">
        <v>45652</v>
      </c>
      <c r="B509" s="160" t="s">
        <v>676</v>
      </c>
      <c r="C509" s="161" t="s">
        <v>677</v>
      </c>
      <c r="D509" s="152"/>
      <c r="E509" s="99">
        <v>141600</v>
      </c>
      <c r="F509" s="134">
        <f t="shared" si="5"/>
        <v>3002361587.849999</v>
      </c>
    </row>
    <row r="510" spans="1:6" ht="56.25" customHeight="1" x14ac:dyDescent="0.2">
      <c r="A510" s="156">
        <v>45652</v>
      </c>
      <c r="B510" s="160" t="s">
        <v>678</v>
      </c>
      <c r="C510" s="161" t="s">
        <v>679</v>
      </c>
      <c r="D510" s="152"/>
      <c r="E510" s="99">
        <v>129050</v>
      </c>
      <c r="F510" s="134">
        <f t="shared" si="5"/>
        <v>3002232537.849999</v>
      </c>
    </row>
    <row r="511" spans="1:6" ht="66" customHeight="1" x14ac:dyDescent="0.2">
      <c r="A511" s="156">
        <v>45652</v>
      </c>
      <c r="B511" s="160" t="s">
        <v>680</v>
      </c>
      <c r="C511" s="161" t="s">
        <v>681</v>
      </c>
      <c r="D511" s="152"/>
      <c r="E511" s="99">
        <v>30153193.550000001</v>
      </c>
      <c r="F511" s="134">
        <f t="shared" si="5"/>
        <v>2972079344.2999988</v>
      </c>
    </row>
    <row r="512" spans="1:6" ht="42" customHeight="1" x14ac:dyDescent="0.2">
      <c r="A512" s="156">
        <v>45652</v>
      </c>
      <c r="B512" s="160" t="s">
        <v>682</v>
      </c>
      <c r="C512" s="161" t="s">
        <v>683</v>
      </c>
      <c r="D512" s="152"/>
      <c r="E512" s="99">
        <v>12972926.43</v>
      </c>
      <c r="F512" s="134">
        <f t="shared" si="5"/>
        <v>2959106417.8699989</v>
      </c>
    </row>
    <row r="513" spans="1:6" ht="55.5" customHeight="1" x14ac:dyDescent="0.2">
      <c r="A513" s="156">
        <v>45652</v>
      </c>
      <c r="B513" s="160" t="s">
        <v>684</v>
      </c>
      <c r="C513" s="161" t="s">
        <v>685</v>
      </c>
      <c r="D513" s="152"/>
      <c r="E513" s="99">
        <v>5000</v>
      </c>
      <c r="F513" s="134">
        <f t="shared" si="5"/>
        <v>2959101417.8699989</v>
      </c>
    </row>
    <row r="514" spans="1:6" ht="55.5" customHeight="1" x14ac:dyDescent="0.2">
      <c r="A514" s="156">
        <v>45652</v>
      </c>
      <c r="B514" s="160" t="s">
        <v>686</v>
      </c>
      <c r="C514" s="161" t="s">
        <v>687</v>
      </c>
      <c r="D514" s="152"/>
      <c r="E514" s="99">
        <v>133500</v>
      </c>
      <c r="F514" s="134">
        <f t="shared" si="5"/>
        <v>2958967917.8699989</v>
      </c>
    </row>
    <row r="515" spans="1:6" ht="52.5" customHeight="1" x14ac:dyDescent="0.2">
      <c r="A515" s="156">
        <v>45652</v>
      </c>
      <c r="B515" s="160" t="s">
        <v>688</v>
      </c>
      <c r="C515" s="161" t="s">
        <v>689</v>
      </c>
      <c r="D515" s="152"/>
      <c r="E515" s="99">
        <v>1018566.98</v>
      </c>
      <c r="F515" s="134">
        <f t="shared" si="5"/>
        <v>2957949350.8899989</v>
      </c>
    </row>
    <row r="516" spans="1:6" ht="31.5" customHeight="1" x14ac:dyDescent="0.2">
      <c r="A516" s="156">
        <v>45652</v>
      </c>
      <c r="B516" s="160" t="s">
        <v>690</v>
      </c>
      <c r="C516" s="161" t="s">
        <v>691</v>
      </c>
      <c r="D516" s="152"/>
      <c r="E516" s="99">
        <v>54689630.340000004</v>
      </c>
      <c r="F516" s="134">
        <f t="shared" si="5"/>
        <v>2903259720.5499988</v>
      </c>
    </row>
    <row r="517" spans="1:6" ht="51.75" customHeight="1" x14ac:dyDescent="0.2">
      <c r="A517" s="156">
        <v>45652</v>
      </c>
      <c r="B517" s="160" t="s">
        <v>692</v>
      </c>
      <c r="C517" s="161" t="s">
        <v>693</v>
      </c>
      <c r="D517" s="152"/>
      <c r="E517" s="99">
        <v>115700</v>
      </c>
      <c r="F517" s="134">
        <f t="shared" si="5"/>
        <v>2903144020.5499988</v>
      </c>
    </row>
    <row r="518" spans="1:6" ht="50.25" customHeight="1" x14ac:dyDescent="0.2">
      <c r="A518" s="156">
        <v>45652</v>
      </c>
      <c r="B518" s="160" t="s">
        <v>694</v>
      </c>
      <c r="C518" s="161" t="s">
        <v>695</v>
      </c>
      <c r="D518" s="152"/>
      <c r="E518" s="99">
        <v>137950</v>
      </c>
      <c r="F518" s="134">
        <f t="shared" si="5"/>
        <v>2903006070.5499988</v>
      </c>
    </row>
    <row r="519" spans="1:6" ht="51" customHeight="1" x14ac:dyDescent="0.2">
      <c r="A519" s="156">
        <v>45652</v>
      </c>
      <c r="B519" s="160" t="s">
        <v>696</v>
      </c>
      <c r="C519" s="161" t="s">
        <v>697</v>
      </c>
      <c r="D519" s="152"/>
      <c r="E519" s="99">
        <v>5000</v>
      </c>
      <c r="F519" s="134">
        <f t="shared" si="5"/>
        <v>2903001070.5499988</v>
      </c>
    </row>
    <row r="520" spans="1:6" ht="51" customHeight="1" x14ac:dyDescent="0.2">
      <c r="A520" s="156">
        <v>45652</v>
      </c>
      <c r="B520" s="160" t="s">
        <v>698</v>
      </c>
      <c r="C520" s="161" t="s">
        <v>699</v>
      </c>
      <c r="D520" s="152"/>
      <c r="E520" s="99">
        <v>2262238.0099999998</v>
      </c>
      <c r="F520" s="134">
        <f t="shared" si="5"/>
        <v>2900738832.5399985</v>
      </c>
    </row>
    <row r="521" spans="1:6" ht="36.75" customHeight="1" x14ac:dyDescent="0.2">
      <c r="A521" s="156">
        <v>45652</v>
      </c>
      <c r="B521" s="160" t="s">
        <v>700</v>
      </c>
      <c r="C521" s="161" t="s">
        <v>701</v>
      </c>
      <c r="D521" s="152"/>
      <c r="E521" s="99">
        <v>4007594.31</v>
      </c>
      <c r="F521" s="134">
        <f t="shared" si="5"/>
        <v>2896731238.2299986</v>
      </c>
    </row>
    <row r="522" spans="1:6" ht="50.25" customHeight="1" x14ac:dyDescent="0.2">
      <c r="A522" s="156">
        <v>45652</v>
      </c>
      <c r="B522" s="160" t="s">
        <v>702</v>
      </c>
      <c r="C522" s="161" t="s">
        <v>703</v>
      </c>
      <c r="D522" s="152"/>
      <c r="E522" s="99">
        <v>133500</v>
      </c>
      <c r="F522" s="134">
        <f t="shared" si="5"/>
        <v>2896597738.2299986</v>
      </c>
    </row>
    <row r="523" spans="1:6" ht="39.75" customHeight="1" x14ac:dyDescent="0.2">
      <c r="A523" s="156">
        <v>45652</v>
      </c>
      <c r="B523" s="160" t="s">
        <v>704</v>
      </c>
      <c r="C523" s="161" t="s">
        <v>705</v>
      </c>
      <c r="D523" s="152"/>
      <c r="E523" s="99">
        <v>2343076.39</v>
      </c>
      <c r="F523" s="134">
        <f t="shared" si="5"/>
        <v>2894254661.8399987</v>
      </c>
    </row>
    <row r="524" spans="1:6" ht="81.75" customHeight="1" x14ac:dyDescent="0.2">
      <c r="A524" s="156">
        <v>45652</v>
      </c>
      <c r="B524" s="160" t="s">
        <v>706</v>
      </c>
      <c r="C524" s="161" t="s">
        <v>707</v>
      </c>
      <c r="D524" s="152"/>
      <c r="E524" s="99">
        <v>220660</v>
      </c>
      <c r="F524" s="134">
        <f t="shared" si="5"/>
        <v>2894034001.8399987</v>
      </c>
    </row>
    <row r="525" spans="1:6" ht="51" customHeight="1" x14ac:dyDescent="0.2">
      <c r="A525" s="156">
        <v>45652</v>
      </c>
      <c r="B525" s="160" t="s">
        <v>708</v>
      </c>
      <c r="C525" s="161" t="s">
        <v>709</v>
      </c>
      <c r="D525" s="152"/>
      <c r="E525" s="99">
        <v>133500</v>
      </c>
      <c r="F525" s="134">
        <f t="shared" si="5"/>
        <v>2893900501.8399987</v>
      </c>
    </row>
    <row r="526" spans="1:6" ht="51" customHeight="1" x14ac:dyDescent="0.2">
      <c r="A526" s="156">
        <v>45652</v>
      </c>
      <c r="B526" s="160" t="s">
        <v>710</v>
      </c>
      <c r="C526" s="161" t="s">
        <v>711</v>
      </c>
      <c r="D526" s="152"/>
      <c r="E526" s="99">
        <v>133500</v>
      </c>
      <c r="F526" s="134">
        <f t="shared" si="5"/>
        <v>2893767001.8399987</v>
      </c>
    </row>
    <row r="527" spans="1:6" ht="49.5" customHeight="1" x14ac:dyDescent="0.2">
      <c r="A527" s="156">
        <v>45652</v>
      </c>
      <c r="B527" s="160" t="s">
        <v>712</v>
      </c>
      <c r="C527" s="161" t="s">
        <v>713</v>
      </c>
      <c r="D527" s="152"/>
      <c r="E527" s="99">
        <v>661391.29</v>
      </c>
      <c r="F527" s="134">
        <f t="shared" si="5"/>
        <v>2893105610.5499988</v>
      </c>
    </row>
    <row r="528" spans="1:6" ht="51" customHeight="1" x14ac:dyDescent="0.2">
      <c r="A528" s="156">
        <v>45652</v>
      </c>
      <c r="B528" s="160" t="s">
        <v>714</v>
      </c>
      <c r="C528" s="161" t="s">
        <v>715</v>
      </c>
      <c r="D528" s="152"/>
      <c r="E528" s="99">
        <v>4046243.6</v>
      </c>
      <c r="F528" s="134">
        <f t="shared" si="5"/>
        <v>2889059366.9499989</v>
      </c>
    </row>
    <row r="529" spans="1:6" ht="38.25" customHeight="1" x14ac:dyDescent="0.2">
      <c r="A529" s="156">
        <v>45652</v>
      </c>
      <c r="B529" s="160" t="s">
        <v>716</v>
      </c>
      <c r="C529" s="161" t="s">
        <v>717</v>
      </c>
      <c r="D529" s="152"/>
      <c r="E529" s="99">
        <v>22731307.510000002</v>
      </c>
      <c r="F529" s="134">
        <f t="shared" si="5"/>
        <v>2866328059.4399986</v>
      </c>
    </row>
    <row r="530" spans="1:6" ht="53.25" customHeight="1" x14ac:dyDescent="0.2">
      <c r="A530" s="156">
        <v>45652</v>
      </c>
      <c r="B530" s="160" t="s">
        <v>718</v>
      </c>
      <c r="C530" s="161" t="s">
        <v>719</v>
      </c>
      <c r="D530" s="152"/>
      <c r="E530" s="99">
        <v>133500</v>
      </c>
      <c r="F530" s="134">
        <f t="shared" si="5"/>
        <v>2866194559.4399986</v>
      </c>
    </row>
    <row r="531" spans="1:6" ht="41.25" customHeight="1" x14ac:dyDescent="0.2">
      <c r="A531" s="156">
        <v>45652</v>
      </c>
      <c r="B531" s="160" t="s">
        <v>720</v>
      </c>
      <c r="C531" s="161" t="s">
        <v>721</v>
      </c>
      <c r="D531" s="152"/>
      <c r="E531" s="99">
        <v>300000</v>
      </c>
      <c r="F531" s="134">
        <f t="shared" si="5"/>
        <v>2865894559.4399986</v>
      </c>
    </row>
    <row r="532" spans="1:6" ht="49.5" customHeight="1" x14ac:dyDescent="0.2">
      <c r="A532" s="156">
        <v>45652</v>
      </c>
      <c r="B532" s="160" t="s">
        <v>722</v>
      </c>
      <c r="C532" s="161" t="s">
        <v>723</v>
      </c>
      <c r="D532" s="152"/>
      <c r="E532" s="99">
        <v>11943349.65</v>
      </c>
      <c r="F532" s="134">
        <f t="shared" si="5"/>
        <v>2853951209.7899985</v>
      </c>
    </row>
    <row r="533" spans="1:6" ht="37.5" customHeight="1" x14ac:dyDescent="0.2">
      <c r="A533" s="156">
        <v>45652</v>
      </c>
      <c r="B533" s="160" t="s">
        <v>724</v>
      </c>
      <c r="C533" s="161" t="s">
        <v>725</v>
      </c>
      <c r="D533" s="152"/>
      <c r="E533" s="99">
        <v>30370880.640000001</v>
      </c>
      <c r="F533" s="134">
        <f t="shared" si="5"/>
        <v>2823580329.1499987</v>
      </c>
    </row>
    <row r="534" spans="1:6" ht="63" customHeight="1" x14ac:dyDescent="0.2">
      <c r="A534" s="156">
        <v>45652</v>
      </c>
      <c r="B534" s="160" t="s">
        <v>726</v>
      </c>
      <c r="C534" s="161" t="s">
        <v>727</v>
      </c>
      <c r="D534" s="152"/>
      <c r="E534" s="99">
        <v>680850</v>
      </c>
      <c r="F534" s="134">
        <f t="shared" ref="F534:F597" si="6">F533-E534</f>
        <v>2822899479.1499987</v>
      </c>
    </row>
    <row r="535" spans="1:6" ht="50.25" customHeight="1" x14ac:dyDescent="0.2">
      <c r="A535" s="156">
        <v>45652</v>
      </c>
      <c r="B535" s="160" t="s">
        <v>728</v>
      </c>
      <c r="C535" s="161" t="s">
        <v>729</v>
      </c>
      <c r="D535" s="152"/>
      <c r="E535" s="99">
        <v>11695970.939999999</v>
      </c>
      <c r="F535" s="134">
        <f t="shared" si="6"/>
        <v>2811203508.2099986</v>
      </c>
    </row>
    <row r="536" spans="1:6" ht="50.25" customHeight="1" x14ac:dyDescent="0.2">
      <c r="A536" s="156">
        <v>45652</v>
      </c>
      <c r="B536" s="160" t="s">
        <v>730</v>
      </c>
      <c r="C536" s="161" t="s">
        <v>731</v>
      </c>
      <c r="D536" s="152"/>
      <c r="E536" s="99">
        <v>133500</v>
      </c>
      <c r="F536" s="134">
        <f t="shared" si="6"/>
        <v>2811070008.2099986</v>
      </c>
    </row>
    <row r="537" spans="1:6" ht="40.5" customHeight="1" x14ac:dyDescent="0.2">
      <c r="A537" s="156">
        <v>45652</v>
      </c>
      <c r="B537" s="160" t="s">
        <v>732</v>
      </c>
      <c r="C537" s="161" t="s">
        <v>733</v>
      </c>
      <c r="D537" s="152"/>
      <c r="E537" s="99">
        <v>51373563.640000001</v>
      </c>
      <c r="F537" s="134">
        <f t="shared" si="6"/>
        <v>2759696444.5699987</v>
      </c>
    </row>
    <row r="538" spans="1:6" ht="48" customHeight="1" x14ac:dyDescent="0.2">
      <c r="A538" s="156">
        <v>45652</v>
      </c>
      <c r="B538" s="160" t="s">
        <v>734</v>
      </c>
      <c r="C538" s="161" t="s">
        <v>735</v>
      </c>
      <c r="D538" s="152"/>
      <c r="E538" s="99">
        <v>12980</v>
      </c>
      <c r="F538" s="134">
        <f t="shared" si="6"/>
        <v>2759683464.5699987</v>
      </c>
    </row>
    <row r="539" spans="1:6" ht="49.5" customHeight="1" x14ac:dyDescent="0.2">
      <c r="A539" s="156">
        <v>45652</v>
      </c>
      <c r="B539" s="160" t="s">
        <v>736</v>
      </c>
      <c r="C539" s="161" t="s">
        <v>737</v>
      </c>
      <c r="D539" s="152"/>
      <c r="E539" s="99">
        <v>133500</v>
      </c>
      <c r="F539" s="134">
        <f t="shared" si="6"/>
        <v>2759549964.5699987</v>
      </c>
    </row>
    <row r="540" spans="1:6" ht="61.5" customHeight="1" x14ac:dyDescent="0.2">
      <c r="A540" s="156">
        <v>45652</v>
      </c>
      <c r="B540" s="160" t="s">
        <v>738</v>
      </c>
      <c r="C540" s="161" t="s">
        <v>739</v>
      </c>
      <c r="D540" s="152"/>
      <c r="E540" s="99">
        <v>172356.3</v>
      </c>
      <c r="F540" s="134">
        <f t="shared" si="6"/>
        <v>2759377608.2699986</v>
      </c>
    </row>
    <row r="541" spans="1:6" ht="36" customHeight="1" x14ac:dyDescent="0.2">
      <c r="A541" s="156">
        <v>45652</v>
      </c>
      <c r="B541" s="160" t="s">
        <v>740</v>
      </c>
      <c r="C541" s="161" t="s">
        <v>741</v>
      </c>
      <c r="D541" s="152"/>
      <c r="E541" s="99">
        <v>2603049.58</v>
      </c>
      <c r="F541" s="134">
        <f t="shared" si="6"/>
        <v>2756774558.6899986</v>
      </c>
    </row>
    <row r="542" spans="1:6" ht="48.75" customHeight="1" x14ac:dyDescent="0.2">
      <c r="A542" s="156">
        <v>45652</v>
      </c>
      <c r="B542" s="160" t="s">
        <v>742</v>
      </c>
      <c r="C542" s="161" t="s">
        <v>743</v>
      </c>
      <c r="D542" s="152"/>
      <c r="E542" s="99">
        <v>137950</v>
      </c>
      <c r="F542" s="134">
        <f t="shared" si="6"/>
        <v>2756636608.6899986</v>
      </c>
    </row>
    <row r="543" spans="1:6" ht="48.75" customHeight="1" x14ac:dyDescent="0.2">
      <c r="A543" s="156">
        <v>45652</v>
      </c>
      <c r="B543" s="160" t="s">
        <v>744</v>
      </c>
      <c r="C543" s="161" t="s">
        <v>745</v>
      </c>
      <c r="D543" s="152"/>
      <c r="E543" s="99">
        <v>1908650.38</v>
      </c>
      <c r="F543" s="134">
        <f t="shared" si="6"/>
        <v>2754727958.3099985</v>
      </c>
    </row>
    <row r="544" spans="1:6" ht="48.75" customHeight="1" x14ac:dyDescent="0.2">
      <c r="A544" s="156">
        <v>45652</v>
      </c>
      <c r="B544" s="160" t="s">
        <v>746</v>
      </c>
      <c r="C544" s="161" t="s">
        <v>747</v>
      </c>
      <c r="D544" s="152"/>
      <c r="E544" s="99">
        <v>133500</v>
      </c>
      <c r="F544" s="134">
        <f t="shared" si="6"/>
        <v>2754594458.3099985</v>
      </c>
    </row>
    <row r="545" spans="1:6" ht="48.75" customHeight="1" x14ac:dyDescent="0.2">
      <c r="A545" s="156">
        <v>45652</v>
      </c>
      <c r="B545" s="160" t="s">
        <v>748</v>
      </c>
      <c r="C545" s="161" t="s">
        <v>749</v>
      </c>
      <c r="D545" s="152"/>
      <c r="E545" s="99">
        <v>133500</v>
      </c>
      <c r="F545" s="134">
        <f t="shared" si="6"/>
        <v>2754460958.3099985</v>
      </c>
    </row>
    <row r="546" spans="1:6" ht="28.5" customHeight="1" x14ac:dyDescent="0.2">
      <c r="A546" s="156">
        <v>45652</v>
      </c>
      <c r="B546" s="160" t="s">
        <v>750</v>
      </c>
      <c r="C546" s="161" t="s">
        <v>79</v>
      </c>
      <c r="D546" s="152"/>
      <c r="E546" s="99">
        <v>0</v>
      </c>
      <c r="F546" s="134">
        <f t="shared" si="6"/>
        <v>2754460958.3099985</v>
      </c>
    </row>
    <row r="547" spans="1:6" ht="51" customHeight="1" x14ac:dyDescent="0.2">
      <c r="A547" s="156">
        <v>45652</v>
      </c>
      <c r="B547" s="160" t="s">
        <v>751</v>
      </c>
      <c r="C547" s="161" t="s">
        <v>752</v>
      </c>
      <c r="D547" s="152"/>
      <c r="E547" s="99">
        <v>133500</v>
      </c>
      <c r="F547" s="134">
        <f t="shared" si="6"/>
        <v>2754327458.3099985</v>
      </c>
    </row>
    <row r="548" spans="1:6" ht="38.25" customHeight="1" x14ac:dyDescent="0.2">
      <c r="A548" s="156">
        <v>45652</v>
      </c>
      <c r="B548" s="160" t="s">
        <v>753</v>
      </c>
      <c r="C548" s="161" t="s">
        <v>754</v>
      </c>
      <c r="D548" s="152"/>
      <c r="E548" s="99">
        <v>2348375.0699999998</v>
      </c>
      <c r="F548" s="134">
        <f t="shared" si="6"/>
        <v>2751979083.2399983</v>
      </c>
    </row>
    <row r="549" spans="1:6" ht="37.5" customHeight="1" x14ac:dyDescent="0.2">
      <c r="A549" s="156">
        <v>45652</v>
      </c>
      <c r="B549" s="160" t="s">
        <v>755</v>
      </c>
      <c r="C549" s="161" t="s">
        <v>756</v>
      </c>
      <c r="D549" s="152"/>
      <c r="E549" s="99">
        <v>133500</v>
      </c>
      <c r="F549" s="134">
        <f t="shared" si="6"/>
        <v>2751845583.2399983</v>
      </c>
    </row>
    <row r="550" spans="1:6" ht="39" customHeight="1" x14ac:dyDescent="0.2">
      <c r="A550" s="156">
        <v>45652</v>
      </c>
      <c r="B550" s="160" t="s">
        <v>757</v>
      </c>
      <c r="C550" s="161" t="s">
        <v>758</v>
      </c>
      <c r="D550" s="152"/>
      <c r="E550" s="99">
        <v>133500</v>
      </c>
      <c r="F550" s="134">
        <f t="shared" si="6"/>
        <v>2751712083.2399983</v>
      </c>
    </row>
    <row r="551" spans="1:6" ht="49.5" customHeight="1" x14ac:dyDescent="0.2">
      <c r="A551" s="156">
        <v>45652</v>
      </c>
      <c r="B551" s="160" t="s">
        <v>759</v>
      </c>
      <c r="C551" s="161" t="s">
        <v>760</v>
      </c>
      <c r="D551" s="152"/>
      <c r="E551" s="99">
        <v>129050</v>
      </c>
      <c r="F551" s="134">
        <f t="shared" si="6"/>
        <v>2751583033.2399983</v>
      </c>
    </row>
    <row r="552" spans="1:6" ht="60" customHeight="1" x14ac:dyDescent="0.2">
      <c r="A552" s="156">
        <v>45652</v>
      </c>
      <c r="B552" s="160" t="s">
        <v>761</v>
      </c>
      <c r="C552" s="161" t="s">
        <v>762</v>
      </c>
      <c r="D552" s="152"/>
      <c r="E552" s="99">
        <v>4213800</v>
      </c>
      <c r="F552" s="134">
        <f t="shared" si="6"/>
        <v>2747369233.2399983</v>
      </c>
    </row>
    <row r="553" spans="1:6" ht="39.75" customHeight="1" x14ac:dyDescent="0.2">
      <c r="A553" s="156">
        <v>45652</v>
      </c>
      <c r="B553" s="160" t="s">
        <v>763</v>
      </c>
      <c r="C553" s="161" t="s">
        <v>764</v>
      </c>
      <c r="D553" s="152"/>
      <c r="E553" s="99">
        <v>133500</v>
      </c>
      <c r="F553" s="134">
        <f t="shared" si="6"/>
        <v>2747235733.2399983</v>
      </c>
    </row>
    <row r="554" spans="1:6" ht="48.75" customHeight="1" x14ac:dyDescent="0.2">
      <c r="A554" s="156">
        <v>45652</v>
      </c>
      <c r="B554" s="160" t="s">
        <v>765</v>
      </c>
      <c r="C554" s="161" t="s">
        <v>766</v>
      </c>
      <c r="D554" s="152"/>
      <c r="E554" s="99">
        <v>133500</v>
      </c>
      <c r="F554" s="134">
        <f t="shared" si="6"/>
        <v>2747102233.2399983</v>
      </c>
    </row>
    <row r="555" spans="1:6" ht="27.75" customHeight="1" x14ac:dyDescent="0.2">
      <c r="A555" s="156">
        <v>45652</v>
      </c>
      <c r="B555" s="160" t="s">
        <v>767</v>
      </c>
      <c r="C555" s="161" t="s">
        <v>79</v>
      </c>
      <c r="D555" s="152"/>
      <c r="E555" s="99">
        <v>0</v>
      </c>
      <c r="F555" s="134">
        <f t="shared" si="6"/>
        <v>2747102233.2399983</v>
      </c>
    </row>
    <row r="556" spans="1:6" ht="50.25" customHeight="1" x14ac:dyDescent="0.2">
      <c r="A556" s="156">
        <v>45652</v>
      </c>
      <c r="B556" s="160" t="s">
        <v>768</v>
      </c>
      <c r="C556" s="161" t="s">
        <v>769</v>
      </c>
      <c r="D556" s="152"/>
      <c r="E556" s="99">
        <v>133500</v>
      </c>
      <c r="F556" s="134">
        <f t="shared" si="6"/>
        <v>2746968733.2399983</v>
      </c>
    </row>
    <row r="557" spans="1:6" ht="38.25" customHeight="1" x14ac:dyDescent="0.2">
      <c r="A557" s="156">
        <v>45653</v>
      </c>
      <c r="B557" s="160" t="s">
        <v>770</v>
      </c>
      <c r="C557" s="161" t="s">
        <v>771</v>
      </c>
      <c r="D557" s="152"/>
      <c r="E557" s="99">
        <v>2440350.81</v>
      </c>
      <c r="F557" s="134">
        <f t="shared" si="6"/>
        <v>2744528382.4299984</v>
      </c>
    </row>
    <row r="558" spans="1:6" ht="37.5" customHeight="1" x14ac:dyDescent="0.2">
      <c r="A558" s="156">
        <v>45653</v>
      </c>
      <c r="B558" s="160" t="s">
        <v>772</v>
      </c>
      <c r="C558" s="161" t="s">
        <v>773</v>
      </c>
      <c r="D558" s="152"/>
      <c r="E558" s="99">
        <v>155004.79999999999</v>
      </c>
      <c r="F558" s="134">
        <f t="shared" si="6"/>
        <v>2744373377.6299982</v>
      </c>
    </row>
    <row r="559" spans="1:6" ht="50.25" customHeight="1" x14ac:dyDescent="0.2">
      <c r="A559" s="156">
        <v>45653</v>
      </c>
      <c r="B559" s="160" t="s">
        <v>774</v>
      </c>
      <c r="C559" s="161" t="s">
        <v>775</v>
      </c>
      <c r="D559" s="152"/>
      <c r="E559" s="99">
        <v>43266.66</v>
      </c>
      <c r="F559" s="134">
        <f t="shared" si="6"/>
        <v>2744330110.9699984</v>
      </c>
    </row>
    <row r="560" spans="1:6" ht="51" customHeight="1" x14ac:dyDescent="0.2">
      <c r="A560" s="156">
        <v>45653</v>
      </c>
      <c r="B560" s="160" t="s">
        <v>776</v>
      </c>
      <c r="C560" s="161" t="s">
        <v>777</v>
      </c>
      <c r="D560" s="152"/>
      <c r="E560" s="99">
        <v>11829458.17</v>
      </c>
      <c r="F560" s="134">
        <f t="shared" si="6"/>
        <v>2732500652.7999983</v>
      </c>
    </row>
    <row r="561" spans="1:6" ht="40.5" customHeight="1" x14ac:dyDescent="0.2">
      <c r="A561" s="156">
        <v>45653</v>
      </c>
      <c r="B561" s="160" t="s">
        <v>778</v>
      </c>
      <c r="C561" s="161" t="s">
        <v>779</v>
      </c>
      <c r="D561" s="152"/>
      <c r="E561" s="99">
        <v>2082824.83</v>
      </c>
      <c r="F561" s="134">
        <f t="shared" si="6"/>
        <v>2730417827.9699984</v>
      </c>
    </row>
    <row r="562" spans="1:6" ht="50.25" customHeight="1" x14ac:dyDescent="0.2">
      <c r="A562" s="156">
        <v>45653</v>
      </c>
      <c r="B562" s="160" t="s">
        <v>780</v>
      </c>
      <c r="C562" s="161" t="s">
        <v>781</v>
      </c>
      <c r="D562" s="152"/>
      <c r="E562" s="99">
        <v>64899.99</v>
      </c>
      <c r="F562" s="134">
        <f t="shared" si="6"/>
        <v>2730352927.9799986</v>
      </c>
    </row>
    <row r="563" spans="1:6" ht="42.75" customHeight="1" x14ac:dyDescent="0.2">
      <c r="A563" s="156">
        <v>45653</v>
      </c>
      <c r="B563" s="160" t="s">
        <v>782</v>
      </c>
      <c r="C563" s="161" t="s">
        <v>783</v>
      </c>
      <c r="D563" s="152"/>
      <c r="E563" s="99">
        <v>16060</v>
      </c>
      <c r="F563" s="134">
        <f t="shared" si="6"/>
        <v>2730336867.9799986</v>
      </c>
    </row>
    <row r="564" spans="1:6" ht="50.25" customHeight="1" x14ac:dyDescent="0.2">
      <c r="A564" s="156">
        <v>45653</v>
      </c>
      <c r="B564" s="160" t="s">
        <v>784</v>
      </c>
      <c r="C564" s="161" t="s">
        <v>785</v>
      </c>
      <c r="D564" s="152"/>
      <c r="E564" s="99">
        <v>133500</v>
      </c>
      <c r="F564" s="134">
        <f t="shared" si="6"/>
        <v>2730203367.9799986</v>
      </c>
    </row>
    <row r="565" spans="1:6" ht="60.75" customHeight="1" x14ac:dyDescent="0.2">
      <c r="A565" s="156">
        <v>45653</v>
      </c>
      <c r="B565" s="160" t="s">
        <v>786</v>
      </c>
      <c r="C565" s="161" t="s">
        <v>787</v>
      </c>
      <c r="D565" s="152"/>
      <c r="E565" s="99">
        <v>240300</v>
      </c>
      <c r="F565" s="134">
        <f t="shared" si="6"/>
        <v>2729963067.9799986</v>
      </c>
    </row>
    <row r="566" spans="1:6" ht="48.75" customHeight="1" x14ac:dyDescent="0.2">
      <c r="A566" s="156">
        <v>45653</v>
      </c>
      <c r="B566" s="160" t="s">
        <v>788</v>
      </c>
      <c r="C566" s="161" t="s">
        <v>789</v>
      </c>
      <c r="D566" s="152"/>
      <c r="E566" s="99">
        <v>136939</v>
      </c>
      <c r="F566" s="134">
        <f t="shared" si="6"/>
        <v>2729826128.9799986</v>
      </c>
    </row>
    <row r="567" spans="1:6" ht="61.5" customHeight="1" x14ac:dyDescent="0.2">
      <c r="A567" s="156">
        <v>45653</v>
      </c>
      <c r="B567" s="160" t="s">
        <v>790</v>
      </c>
      <c r="C567" s="161" t="s">
        <v>791</v>
      </c>
      <c r="D567" s="152"/>
      <c r="E567" s="99">
        <v>135041.85</v>
      </c>
      <c r="F567" s="134">
        <f t="shared" si="6"/>
        <v>2729691087.1299987</v>
      </c>
    </row>
    <row r="568" spans="1:6" ht="39.75" customHeight="1" x14ac:dyDescent="0.2">
      <c r="A568" s="156">
        <v>45653</v>
      </c>
      <c r="B568" s="160" t="s">
        <v>792</v>
      </c>
      <c r="C568" s="161" t="s">
        <v>793</v>
      </c>
      <c r="D568" s="152"/>
      <c r="E568" s="99">
        <v>11800</v>
      </c>
      <c r="F568" s="134">
        <f t="shared" si="6"/>
        <v>2729679287.1299987</v>
      </c>
    </row>
    <row r="569" spans="1:6" ht="49.5" customHeight="1" x14ac:dyDescent="0.2">
      <c r="A569" s="156">
        <v>45653</v>
      </c>
      <c r="B569" s="160" t="s">
        <v>794</v>
      </c>
      <c r="C569" s="161" t="s">
        <v>795</v>
      </c>
      <c r="D569" s="152"/>
      <c r="E569" s="99">
        <v>13835854</v>
      </c>
      <c r="F569" s="134">
        <f t="shared" si="6"/>
        <v>2715843433.1299987</v>
      </c>
    </row>
    <row r="570" spans="1:6" ht="51.75" customHeight="1" x14ac:dyDescent="0.2">
      <c r="A570" s="156">
        <v>45653</v>
      </c>
      <c r="B570" s="160" t="s">
        <v>796</v>
      </c>
      <c r="C570" s="161" t="s">
        <v>797</v>
      </c>
      <c r="D570" s="152"/>
      <c r="E570" s="99">
        <v>5515195.3600000003</v>
      </c>
      <c r="F570" s="134">
        <f t="shared" si="6"/>
        <v>2710328237.7699986</v>
      </c>
    </row>
    <row r="571" spans="1:6" ht="40.5" customHeight="1" x14ac:dyDescent="0.2">
      <c r="A571" s="156">
        <v>45653</v>
      </c>
      <c r="B571" s="160" t="s">
        <v>798</v>
      </c>
      <c r="C571" s="161" t="s">
        <v>799</v>
      </c>
      <c r="D571" s="152"/>
      <c r="E571" s="99">
        <v>133500</v>
      </c>
      <c r="F571" s="134">
        <f t="shared" si="6"/>
        <v>2710194737.7699986</v>
      </c>
    </row>
    <row r="572" spans="1:6" ht="39.75" customHeight="1" x14ac:dyDescent="0.2">
      <c r="A572" s="156">
        <v>45653</v>
      </c>
      <c r="B572" s="160" t="s">
        <v>800</v>
      </c>
      <c r="C572" s="161" t="s">
        <v>801</v>
      </c>
      <c r="D572" s="152"/>
      <c r="E572" s="99">
        <v>210366</v>
      </c>
      <c r="F572" s="134">
        <f t="shared" si="6"/>
        <v>2709984371.7699986</v>
      </c>
    </row>
    <row r="573" spans="1:6" ht="27.75" customHeight="1" x14ac:dyDescent="0.2">
      <c r="A573" s="156">
        <v>45653</v>
      </c>
      <c r="B573" s="160" t="s">
        <v>802</v>
      </c>
      <c r="C573" s="161" t="s">
        <v>803</v>
      </c>
      <c r="D573" s="152"/>
      <c r="E573" s="99">
        <v>79722.23</v>
      </c>
      <c r="F573" s="134">
        <f t="shared" si="6"/>
        <v>2709904649.5399985</v>
      </c>
    </row>
    <row r="574" spans="1:6" ht="51.75" customHeight="1" x14ac:dyDescent="0.2">
      <c r="A574" s="156">
        <v>45653</v>
      </c>
      <c r="B574" s="160" t="s">
        <v>804</v>
      </c>
      <c r="C574" s="161" t="s">
        <v>805</v>
      </c>
      <c r="D574" s="152"/>
      <c r="E574" s="99">
        <v>1500000</v>
      </c>
      <c r="F574" s="134">
        <f t="shared" si="6"/>
        <v>2708404649.5399985</v>
      </c>
    </row>
    <row r="575" spans="1:6" ht="60" customHeight="1" x14ac:dyDescent="0.2">
      <c r="A575" s="156">
        <v>45653</v>
      </c>
      <c r="B575" s="160" t="s">
        <v>806</v>
      </c>
      <c r="C575" s="161" t="s">
        <v>807</v>
      </c>
      <c r="D575" s="152"/>
      <c r="E575" s="99">
        <v>404950</v>
      </c>
      <c r="F575" s="134">
        <f t="shared" si="6"/>
        <v>2707999699.5399985</v>
      </c>
    </row>
    <row r="576" spans="1:6" ht="51" customHeight="1" x14ac:dyDescent="0.2">
      <c r="A576" s="156">
        <v>45653</v>
      </c>
      <c r="B576" s="160" t="s">
        <v>808</v>
      </c>
      <c r="C576" s="161" t="s">
        <v>809</v>
      </c>
      <c r="D576" s="152"/>
      <c r="E576" s="99">
        <v>133500</v>
      </c>
      <c r="F576" s="134">
        <f t="shared" si="6"/>
        <v>2707866199.5399985</v>
      </c>
    </row>
    <row r="577" spans="1:6" ht="50.25" customHeight="1" x14ac:dyDescent="0.2">
      <c r="A577" s="156">
        <v>45653</v>
      </c>
      <c r="B577" s="160" t="s">
        <v>810</v>
      </c>
      <c r="C577" s="161" t="s">
        <v>811</v>
      </c>
      <c r="D577" s="152"/>
      <c r="E577" s="99">
        <v>2091172.87</v>
      </c>
      <c r="F577" s="134">
        <f t="shared" si="6"/>
        <v>2705775026.6699986</v>
      </c>
    </row>
    <row r="578" spans="1:6" ht="26.25" customHeight="1" x14ac:dyDescent="0.2">
      <c r="A578" s="156">
        <v>45653</v>
      </c>
      <c r="B578" s="160" t="s">
        <v>812</v>
      </c>
      <c r="C578" s="161" t="s">
        <v>813</v>
      </c>
      <c r="D578" s="152"/>
      <c r="E578" s="99">
        <v>30000</v>
      </c>
      <c r="F578" s="134">
        <f t="shared" si="6"/>
        <v>2705745026.6699986</v>
      </c>
    </row>
    <row r="579" spans="1:6" ht="31.5" customHeight="1" x14ac:dyDescent="0.2">
      <c r="A579" s="156">
        <v>45653</v>
      </c>
      <c r="B579" s="160" t="s">
        <v>814</v>
      </c>
      <c r="C579" s="161" t="s">
        <v>815</v>
      </c>
      <c r="D579" s="152"/>
      <c r="E579" s="99">
        <v>691199.67</v>
      </c>
      <c r="F579" s="134">
        <f t="shared" si="6"/>
        <v>2705053826.9999986</v>
      </c>
    </row>
    <row r="580" spans="1:6" ht="30.75" customHeight="1" x14ac:dyDescent="0.2">
      <c r="A580" s="156">
        <v>45653</v>
      </c>
      <c r="B580" s="160" t="s">
        <v>816</v>
      </c>
      <c r="C580" s="161" t="s">
        <v>817</v>
      </c>
      <c r="D580" s="152"/>
      <c r="E580" s="99">
        <v>2164806.65</v>
      </c>
      <c r="F580" s="134">
        <f t="shared" si="6"/>
        <v>2702889020.3499985</v>
      </c>
    </row>
    <row r="581" spans="1:6" ht="29.25" customHeight="1" x14ac:dyDescent="0.2">
      <c r="A581" s="156">
        <v>45653</v>
      </c>
      <c r="B581" s="160" t="s">
        <v>818</v>
      </c>
      <c r="C581" s="161" t="s">
        <v>819</v>
      </c>
      <c r="D581" s="152"/>
      <c r="E581" s="99">
        <v>306520.83</v>
      </c>
      <c r="F581" s="134">
        <f t="shared" si="6"/>
        <v>2702582499.5199986</v>
      </c>
    </row>
    <row r="582" spans="1:6" ht="29.25" customHeight="1" x14ac:dyDescent="0.2">
      <c r="A582" s="156">
        <v>45653</v>
      </c>
      <c r="B582" s="160" t="s">
        <v>820</v>
      </c>
      <c r="C582" s="161" t="s">
        <v>821</v>
      </c>
      <c r="D582" s="152"/>
      <c r="E582" s="99">
        <v>159400444.59999999</v>
      </c>
      <c r="F582" s="134">
        <f t="shared" si="6"/>
        <v>2543182054.9199986</v>
      </c>
    </row>
    <row r="583" spans="1:6" ht="48.75" customHeight="1" x14ac:dyDescent="0.2">
      <c r="A583" s="156">
        <v>45653</v>
      </c>
      <c r="B583" s="160" t="s">
        <v>822</v>
      </c>
      <c r="C583" s="161" t="s">
        <v>823</v>
      </c>
      <c r="D583" s="152"/>
      <c r="E583" s="99">
        <v>234100</v>
      </c>
      <c r="F583" s="134">
        <f t="shared" si="6"/>
        <v>2542947954.9199986</v>
      </c>
    </row>
    <row r="584" spans="1:6" ht="51" customHeight="1" x14ac:dyDescent="0.2">
      <c r="A584" s="156">
        <v>45653</v>
      </c>
      <c r="B584" s="160" t="s">
        <v>824</v>
      </c>
      <c r="C584" s="161" t="s">
        <v>825</v>
      </c>
      <c r="D584" s="152"/>
      <c r="E584" s="99">
        <v>124600</v>
      </c>
      <c r="F584" s="134">
        <f t="shared" si="6"/>
        <v>2542823354.9199986</v>
      </c>
    </row>
    <row r="585" spans="1:6" ht="49.5" customHeight="1" x14ac:dyDescent="0.2">
      <c r="A585" s="156">
        <v>45653</v>
      </c>
      <c r="B585" s="160" t="s">
        <v>826</v>
      </c>
      <c r="C585" s="161" t="s">
        <v>827</v>
      </c>
      <c r="D585" s="152"/>
      <c r="E585" s="99">
        <v>120150</v>
      </c>
      <c r="F585" s="134">
        <f t="shared" si="6"/>
        <v>2542703204.9199986</v>
      </c>
    </row>
    <row r="586" spans="1:6" ht="51.75" customHeight="1" x14ac:dyDescent="0.2">
      <c r="A586" s="156">
        <v>45653</v>
      </c>
      <c r="B586" s="160" t="s">
        <v>828</v>
      </c>
      <c r="C586" s="161" t="s">
        <v>829</v>
      </c>
      <c r="D586" s="152"/>
      <c r="E586" s="99">
        <v>133500</v>
      </c>
      <c r="F586" s="134">
        <f t="shared" si="6"/>
        <v>2542569704.9199986</v>
      </c>
    </row>
    <row r="587" spans="1:6" ht="39" customHeight="1" x14ac:dyDescent="0.2">
      <c r="A587" s="156">
        <v>45653</v>
      </c>
      <c r="B587" s="160" t="s">
        <v>830</v>
      </c>
      <c r="C587" s="161" t="s">
        <v>831</v>
      </c>
      <c r="D587" s="152"/>
      <c r="E587" s="99">
        <v>10918161.369999999</v>
      </c>
      <c r="F587" s="134">
        <f t="shared" si="6"/>
        <v>2531651543.5499988</v>
      </c>
    </row>
    <row r="588" spans="1:6" ht="39" customHeight="1" x14ac:dyDescent="0.2">
      <c r="A588" s="156">
        <v>45653</v>
      </c>
      <c r="B588" s="160" t="s">
        <v>832</v>
      </c>
      <c r="C588" s="161" t="s">
        <v>833</v>
      </c>
      <c r="D588" s="152"/>
      <c r="E588" s="99">
        <v>113100</v>
      </c>
      <c r="F588" s="134">
        <f t="shared" si="6"/>
        <v>2531538443.5499988</v>
      </c>
    </row>
    <row r="589" spans="1:6" ht="28.5" customHeight="1" x14ac:dyDescent="0.2">
      <c r="A589" s="156">
        <v>45656</v>
      </c>
      <c r="B589" s="116" t="s">
        <v>834</v>
      </c>
      <c r="C589" s="117" t="s">
        <v>835</v>
      </c>
      <c r="D589" s="152"/>
      <c r="E589" s="119">
        <v>2233043.13</v>
      </c>
      <c r="F589" s="134">
        <f t="shared" si="6"/>
        <v>2529305400.4199986</v>
      </c>
    </row>
    <row r="590" spans="1:6" ht="27.75" customHeight="1" x14ac:dyDescent="0.2">
      <c r="A590" s="156">
        <v>45656</v>
      </c>
      <c r="B590" s="116" t="s">
        <v>836</v>
      </c>
      <c r="C590" s="117" t="s">
        <v>837</v>
      </c>
      <c r="D590" s="152"/>
      <c r="E590" s="119">
        <v>702022.5</v>
      </c>
      <c r="F590" s="134">
        <f t="shared" si="6"/>
        <v>2528603377.9199986</v>
      </c>
    </row>
    <row r="591" spans="1:6" ht="28.5" customHeight="1" x14ac:dyDescent="0.2">
      <c r="A591" s="156">
        <v>45656</v>
      </c>
      <c r="B591" s="116" t="s">
        <v>838</v>
      </c>
      <c r="C591" s="117" t="s">
        <v>839</v>
      </c>
      <c r="D591" s="152"/>
      <c r="E591" s="119">
        <v>2970162.79</v>
      </c>
      <c r="F591" s="134">
        <f t="shared" si="6"/>
        <v>2525633215.1299987</v>
      </c>
    </row>
    <row r="592" spans="1:6" ht="36.75" customHeight="1" x14ac:dyDescent="0.2">
      <c r="A592" s="156">
        <v>45656</v>
      </c>
      <c r="B592" s="116" t="s">
        <v>840</v>
      </c>
      <c r="C592" s="117" t="s">
        <v>841</v>
      </c>
      <c r="D592" s="152"/>
      <c r="E592" s="119">
        <v>80773</v>
      </c>
      <c r="F592" s="134">
        <f t="shared" si="6"/>
        <v>2525552442.1299987</v>
      </c>
    </row>
    <row r="593" spans="1:9" ht="48.75" customHeight="1" x14ac:dyDescent="0.2">
      <c r="A593" s="156">
        <v>45656</v>
      </c>
      <c r="B593" s="116" t="s">
        <v>842</v>
      </c>
      <c r="C593" s="117" t="s">
        <v>843</v>
      </c>
      <c r="D593" s="152"/>
      <c r="E593" s="119">
        <v>1469809.08</v>
      </c>
      <c r="F593" s="134">
        <f t="shared" si="6"/>
        <v>2524082633.0499988</v>
      </c>
    </row>
    <row r="594" spans="1:9" ht="36.75" customHeight="1" x14ac:dyDescent="0.2">
      <c r="A594" s="156">
        <v>45656</v>
      </c>
      <c r="B594" s="116" t="s">
        <v>844</v>
      </c>
      <c r="C594" s="117" t="s">
        <v>845</v>
      </c>
      <c r="D594" s="152"/>
      <c r="E594" s="119">
        <v>33914827.590000004</v>
      </c>
      <c r="F594" s="134">
        <f t="shared" si="6"/>
        <v>2490167805.4599986</v>
      </c>
    </row>
    <row r="595" spans="1:9" ht="41.25" customHeight="1" x14ac:dyDescent="0.2">
      <c r="A595" s="156">
        <v>45656</v>
      </c>
      <c r="B595" s="116" t="s">
        <v>846</v>
      </c>
      <c r="C595" s="117" t="s">
        <v>847</v>
      </c>
      <c r="D595" s="152"/>
      <c r="E595" s="119">
        <v>11800</v>
      </c>
      <c r="F595" s="134">
        <f t="shared" si="6"/>
        <v>2490156005.4599986</v>
      </c>
    </row>
    <row r="596" spans="1:9" ht="27" customHeight="1" x14ac:dyDescent="0.2">
      <c r="A596" s="156">
        <v>45656</v>
      </c>
      <c r="B596" s="116" t="s">
        <v>848</v>
      </c>
      <c r="C596" s="117" t="s">
        <v>849</v>
      </c>
      <c r="D596" s="152"/>
      <c r="E596" s="119">
        <v>720000</v>
      </c>
      <c r="F596" s="134">
        <f t="shared" si="6"/>
        <v>2489436005.4599986</v>
      </c>
    </row>
    <row r="597" spans="1:9" ht="39.75" customHeight="1" x14ac:dyDescent="0.2">
      <c r="A597" s="156">
        <v>45656</v>
      </c>
      <c r="B597" s="116" t="s">
        <v>850</v>
      </c>
      <c r="C597" s="117" t="s">
        <v>851</v>
      </c>
      <c r="D597" s="152"/>
      <c r="E597" s="119">
        <v>3971892</v>
      </c>
      <c r="F597" s="134">
        <f t="shared" si="6"/>
        <v>2485464113.4599986</v>
      </c>
    </row>
    <row r="598" spans="1:9" ht="12" customHeight="1" x14ac:dyDescent="0.2">
      <c r="A598" s="162"/>
      <c r="B598" s="163"/>
      <c r="C598" s="163"/>
      <c r="D598" s="78"/>
      <c r="E598" s="164"/>
      <c r="F598" s="165"/>
    </row>
    <row r="599" spans="1:9" ht="12" customHeight="1" x14ac:dyDescent="0.2">
      <c r="A599" s="162"/>
      <c r="B599" s="163"/>
      <c r="C599" s="166"/>
      <c r="D599" s="78"/>
      <c r="E599" s="167"/>
      <c r="F599" s="165"/>
    </row>
    <row r="600" spans="1:9" s="2" customFormat="1" ht="12" customHeight="1" x14ac:dyDescent="0.2">
      <c r="B600" s="163"/>
      <c r="C600" s="163"/>
      <c r="D600" s="78"/>
      <c r="E600" s="164"/>
      <c r="F600" s="165"/>
      <c r="H600" s="3"/>
      <c r="I600" s="3"/>
    </row>
    <row r="601" spans="1:9" ht="12" x14ac:dyDescent="0.2">
      <c r="A601" s="2"/>
      <c r="B601" s="163"/>
      <c r="C601" s="163"/>
      <c r="D601" s="78"/>
      <c r="E601" s="164"/>
    </row>
    <row r="602" spans="1:9" ht="12" x14ac:dyDescent="0.2">
      <c r="A602" s="2"/>
      <c r="B602" s="163"/>
      <c r="C602" s="163"/>
      <c r="D602" s="78"/>
      <c r="E602" s="164"/>
    </row>
    <row r="603" spans="1:9" ht="12" x14ac:dyDescent="0.2">
      <c r="A603" s="2"/>
      <c r="B603" s="163"/>
      <c r="C603" s="163"/>
      <c r="D603" s="78"/>
      <c r="E603" s="164"/>
    </row>
    <row r="604" spans="1:9" ht="12" x14ac:dyDescent="0.2">
      <c r="B604" s="163"/>
      <c r="C604" s="163"/>
    </row>
  </sheetData>
  <mergeCells count="36">
    <mergeCell ref="A251:F251"/>
    <mergeCell ref="A252:F252"/>
    <mergeCell ref="A253:F253"/>
    <mergeCell ref="A254:F254"/>
    <mergeCell ref="A257:F257"/>
    <mergeCell ref="A258:E258"/>
    <mergeCell ref="A81:F81"/>
    <mergeCell ref="A82:F82"/>
    <mergeCell ref="A83:F83"/>
    <mergeCell ref="A84:F84"/>
    <mergeCell ref="A86:F86"/>
    <mergeCell ref="A87:E87"/>
    <mergeCell ref="A48:F48"/>
    <mergeCell ref="A49:F49"/>
    <mergeCell ref="A50:F50"/>
    <mergeCell ref="A51:F51"/>
    <mergeCell ref="A53:F53"/>
    <mergeCell ref="A54:E54"/>
    <mergeCell ref="A35:F35"/>
    <mergeCell ref="A36:F36"/>
    <mergeCell ref="A37:F37"/>
    <mergeCell ref="A38:F38"/>
    <mergeCell ref="A40:F40"/>
    <mergeCell ref="A41:E41"/>
    <mergeCell ref="A18:F18"/>
    <mergeCell ref="A19:F19"/>
    <mergeCell ref="A20:F20"/>
    <mergeCell ref="A21:F21"/>
    <mergeCell ref="A23:F23"/>
    <mergeCell ref="A24:E24"/>
    <mergeCell ref="A1:F1"/>
    <mergeCell ref="A2:F2"/>
    <mergeCell ref="A3:F3"/>
    <mergeCell ref="A4:F4"/>
    <mergeCell ref="A6:F6"/>
    <mergeCell ref="A7:E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2025-01-10T15:10:08Z</dcterms:modified>
</cp:coreProperties>
</file>