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0" i="1" l="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88" i="1"/>
  <c r="F87" i="1"/>
  <c r="F56" i="1"/>
  <c r="F57" i="1" s="1"/>
  <c r="F58" i="1" s="1"/>
  <c r="F59" i="1" s="1"/>
  <c r="F60" i="1" s="1"/>
  <c r="F61" i="1" s="1"/>
  <c r="F62" i="1" s="1"/>
  <c r="F63" i="1" s="1"/>
  <c r="F64" i="1" s="1"/>
  <c r="F65" i="1" s="1"/>
  <c r="F43" i="1"/>
  <c r="F44" i="1" s="1"/>
  <c r="F45" i="1" s="1"/>
  <c r="F46" i="1" s="1"/>
  <c r="F27" i="1"/>
  <c r="F28" i="1" s="1"/>
  <c r="F29" i="1" s="1"/>
  <c r="F30" i="1" s="1"/>
  <c r="F31" i="1" s="1"/>
  <c r="F32" i="1" s="1"/>
  <c r="F26" i="1"/>
  <c r="F9" i="1"/>
  <c r="F10" i="1" s="1"/>
  <c r="F11" i="1" s="1"/>
  <c r="F12" i="1" s="1"/>
  <c r="F13" i="1" s="1"/>
  <c r="F14" i="1" s="1"/>
  <c r="F15" i="1" s="1"/>
  <c r="F16" i="1" s="1"/>
</calcChain>
</file>

<file path=xl/sharedStrings.xml><?xml version="1.0" encoding="utf-8"?>
<sst xmlns="http://schemas.openxmlformats.org/spreadsheetml/2006/main" count="355" uniqueCount="287">
  <si>
    <t>INSTITUTO NACIONAL DE AGUAS POTABLES Y ALCANTARILLADOS (INAPA)</t>
  </si>
  <si>
    <t xml:space="preserve">Resumen de Ingresos y Egresos </t>
  </si>
  <si>
    <t xml:space="preserve"> Del 01 al  31  de ENERO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</si>
  <si>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</si>
  <si>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</si>
  <si>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</si>
  <si>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</si>
  <si>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</si>
  <si>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</si>
  <si>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</si>
  <si>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</si>
  <si>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</si>
  <si>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</si>
  <si>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</si>
  <si>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</si>
  <si>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 xml:space="preserve">COMISION IMP. 0.15          </t>
  </si>
  <si>
    <t>COMISION POR DEPOSITO NOCTURNO</t>
  </si>
  <si>
    <t>COMISION POR MANEJO DE CTA.</t>
  </si>
  <si>
    <t>COMISION CARGO POR SERVICIO</t>
  </si>
  <si>
    <t>Cuenta Bancaria 020-500003-7</t>
  </si>
  <si>
    <t xml:space="preserve">                       Descripcion</t>
  </si>
  <si>
    <t xml:space="preserve">Balance </t>
  </si>
  <si>
    <t>DEPOSITO</t>
  </si>
  <si>
    <t>TRANSFERECIAS INTERNAS</t>
  </si>
  <si>
    <t xml:space="preserve"> REINTEGROS </t>
  </si>
  <si>
    <t>COMISION BANCARIA COBRO IMP. DGII 0.15%</t>
  </si>
  <si>
    <t>COMISION POR  CERTIFICADO. AUDIT.</t>
  </si>
  <si>
    <t>COMISION POR MANEJO DE CUENTA</t>
  </si>
  <si>
    <t>Cuenta Bancaria: 960-415-2454</t>
  </si>
  <si>
    <t xml:space="preserve">                Balance Inicial: </t>
  </si>
  <si>
    <t>No.ck/transf.</t>
  </si>
  <si>
    <t>Descripcion</t>
  </si>
  <si>
    <t>REINTEGRO</t>
  </si>
  <si>
    <t>TRANSFERENCIA</t>
  </si>
  <si>
    <t>Cuenta Bancaria 720689421</t>
  </si>
  <si>
    <t xml:space="preserve">TRANSFERENCIAS </t>
  </si>
  <si>
    <t>AVC TRASLADO EN BALANCE</t>
  </si>
  <si>
    <t>AVC  PAGO TELETORRE DEL CARIBE</t>
  </si>
  <si>
    <t>PAGO DE COMBUSTIBLE</t>
  </si>
  <si>
    <t>COMISION POR 0.15</t>
  </si>
  <si>
    <t xml:space="preserve">         </t>
  </si>
  <si>
    <t>COMISION POR TRANSF. APLICADA</t>
  </si>
  <si>
    <t>CARGO POR SERVICIOS GENERADOS</t>
  </si>
  <si>
    <t>REVERSO DE TC</t>
  </si>
  <si>
    <t>COMPENSACION POR BALANCE</t>
  </si>
  <si>
    <t xml:space="preserve">    </t>
  </si>
  <si>
    <t>Cuenta Bancaria 030-204893-6</t>
  </si>
  <si>
    <t xml:space="preserve">DEPOSITO                                   </t>
  </si>
  <si>
    <t>COMISIONES BANCARIAS</t>
  </si>
  <si>
    <t>COMISION POR CHEQUES CERTIFICADOS</t>
  </si>
  <si>
    <t xml:space="preserve">050726 </t>
  </si>
  <si>
    <t>REPOSICION FONDO CAJA CHICA DE LA PROV. BAHORUCO ZONA VIII CORRESP. AL PERIODO DEL 23-09-2024 AL 22-11-2024.</t>
  </si>
  <si>
    <t xml:space="preserve">                                                                                                                                                                  </t>
  </si>
  <si>
    <t xml:space="preserve">050727 </t>
  </si>
  <si>
    <t>REPOSICION FONDO CAJA CHICA DE LA DIRECCION DE ELECTROMECANICA (GASTOS DE CIERRE AÑO FISCAL 2024), CORRESP. AL PERIODO DEL 04-12-2024 AL 12-12-2024.</t>
  </si>
  <si>
    <t xml:space="preserve">050728 </t>
  </si>
  <si>
    <t>REPOSICION FONDO CAJA CHICA DEL DEPARTAMENTO  ADMINISTRATIVO Y SUS DIVISIONES PARA CUBRIR GASTOS EN DIFERENTES AREAS DE LA INSTITUCION,  (CIERRE DE AÑO FISCAL 2024), CORRESP. AL PERIODO DEL 20-11  AL 23-12-2024.</t>
  </si>
  <si>
    <t xml:space="preserve">050729 </t>
  </si>
  <si>
    <t>REPOSICION FONDO CAJA CHICA DE LA PROV. HATO MAYOR ZONA VI  CORRESP. AL PERIODO DEL 12-09-2024 AL 16-10-2024.</t>
  </si>
  <si>
    <t xml:space="preserve">050730 </t>
  </si>
  <si>
    <t>PAGO RETENCION DEL ISR, (5% A COMPAÑÍA Y 10% A ALQUILERES LOCALES COMERCIALES), SEGUN LEY 253/12, CORRESP. AL MES DE DICIEMBRE/2024.</t>
  </si>
  <si>
    <t xml:space="preserve">050731 </t>
  </si>
  <si>
    <t>PAGO RETENCION DEL ITBIS (18% A PERSONA FISICA Y 30% A COMPAÑIAS), SEGUN LEY 253/12, CORRESP. AL MES DE DICIEMBRE /2024.</t>
  </si>
  <si>
    <t xml:space="preserve">050732 </t>
  </si>
  <si>
    <t>REPOSICION FONDO CAJA CHICA DE LA OFICINA INAPA EN EL FACTOR, NAGUA ZONA III (GASTOS DE CIERRE AñO FISCAL 2024).  CORRESP. AL PERIODO DEL 28-11-2024 AL 06-12-2024.</t>
  </si>
  <si>
    <t xml:space="preserve">050733 </t>
  </si>
  <si>
    <t>REPOSICION FONDO CAJA CHICA DE LA PROV. SAN CRISTOBAL ZONA IV (GASTOS DE CIERRE AÑO FISCAL 2024) CORRESP. AL PERIODO DEL 31-10-2024 AL 21-12-2024.</t>
  </si>
  <si>
    <t>NULO</t>
  </si>
  <si>
    <t xml:space="preserve">050735 </t>
  </si>
  <si>
    <t>REPOSICION FONDO CAJA CHICA DEL DEPARTAMENTO DE TESORERIA DESTINADO PARA CUBRIR GASTOS MENORES DEL NIVEL CENTRAL CORRESP. AL PERIODO DEL 26-11  AL 20-12-2024.</t>
  </si>
  <si>
    <t xml:space="preserve">050736 </t>
  </si>
  <si>
    <t>REPOSICION FONDO CAJA CHICA DE LA PROV.BARAHONA ZONA VIII CORRESP. AL PERIODO DEL 03-10-2024 AL 14-11-2024.</t>
  </si>
  <si>
    <t xml:space="preserve">050737 </t>
  </si>
  <si>
    <t>REPOSICION FONDO CAJACHICA DE LA PROV. PEDERNALES ZONA VIII CORRESP. AL PERIODO DEL 09-12-2024 AL 13-12-2024.</t>
  </si>
  <si>
    <t xml:space="preserve"> </t>
  </si>
  <si>
    <t xml:space="preserve">050738 </t>
  </si>
  <si>
    <t>REPOSICION FONDO CAJA CHICA DE LA DIRECCION DE TECNOLOGIA DE LA INFORMACION Y COMUNICACION CORRESP. AL PERIODO DEL 28-11-2024 AL 06-12-2024. .</t>
  </si>
  <si>
    <t xml:space="preserve">050739 </t>
  </si>
  <si>
    <t>REPOSICION FONDO CAJA CHICA DEL LABORATORIO DEL NIVEL CENTRAL (GASTOS DE CIERRE AÑO FISCAL 2024), CORRESP. AL PERIODO DEL 30-10-2024 AL 12-12-2024.</t>
  </si>
  <si>
    <t xml:space="preserve">050740 </t>
  </si>
  <si>
    <t>REPOSICION FONDO CAJA CHICA DE LA PROV. MARIA TRINIDAD SANCHEZ ZONA III (GASTOS DE CIERRE AÑO FISCAL 2024) CORRESP. AL PERIODO DEL 25-10-2024 AL 02-12-2024.</t>
  </si>
  <si>
    <t xml:space="preserve">050741 </t>
  </si>
  <si>
    <t>REPOSICION FONDO CAJA CHICA DE LA PROV. SANTIAGO RODRIGUEZ ZONA I CORRESP. AL PERIODO DEL 18-11-2024 04-12-2024.</t>
  </si>
  <si>
    <t xml:space="preserve">050743 </t>
  </si>
  <si>
    <t>REPOSICION FONDO CAJA CHICA DE LA PROV. SAN JUAN ZONA II CORRESP. AL PERIODO DEL 15-11-2024 AL 04-12-2024.</t>
  </si>
  <si>
    <t xml:space="preserve">050744 </t>
  </si>
  <si>
    <t>REPOSICION FONDO CAJA CHICA DE LA PROV. SAN JUAN ZONA II (GASTOS DE CIERRE AÑO FISCAL 2024) CORRESP. AL PERIODO DEL 04-12-2024 AL 12-12-2024.</t>
  </si>
  <si>
    <t xml:space="preserve">050745 </t>
  </si>
  <si>
    <t>REPOSICION FONDO CAJA CHICA DE LA PROV. EL SEIBO ZONA VI CORRESP. AL PERIODO DEL 09-10-2024 AL 06-12-2024.</t>
  </si>
  <si>
    <t xml:space="preserve">050746 </t>
  </si>
  <si>
    <t>REPOSICION FONDO CAJA CHICA DE LA PROV. PERAVIA ZONA IV CORRESP. AL PERIODO DEL 16-11-2024 AL 06-12-2024.</t>
  </si>
  <si>
    <t xml:space="preserve">050747 </t>
  </si>
  <si>
    <t>REPOSICION FONDO CAJA CHICA DE LA OFICINA INAPA EN BOTONCILLO ZONA I CORRESP. AL PERIODO DEL 08-10-2024 AL 14-11-2024.</t>
  </si>
  <si>
    <t xml:space="preserve">050748 </t>
  </si>
  <si>
    <t>REPOSICION FONDO CAJA CHICA DE LA PROV.DAJABON ZONA I (GASTOS DE CIERRE AÑO FISCAL 2024) CORRESP. AL PERIODO DEL 12-11-2024 AL 04-12-2024.</t>
  </si>
  <si>
    <t xml:space="preserve">050749 </t>
  </si>
  <si>
    <t>REPOSICION FONDO CAJA CHICA DE LA PROV. SAN PEDRO DE MACORIS ZONA VI (GASTOS DE CIERRE AÑO FISCAL 2024) CORRESP. AL PERIODO DEL 27-11-2024 AL 12-12-2024.</t>
  </si>
  <si>
    <t xml:space="preserve">050751 </t>
  </si>
  <si>
    <t>REPOSICION FONDO CAJA CHICA DE LA PROV. MONTECRISTI ZONA I CORRESP. AL PERIODO DEL 06-11-2024 AL 09-12-2024.</t>
  </si>
  <si>
    <t xml:space="preserve">050752 </t>
  </si>
  <si>
    <t>REPOSICION FONDO CAJA CHICA DE LA OFICINA COMERCIAL INAPA EN LAS TERRENAS ZONA III  CORRESP. AL PERIODO DEL 25-06-2024 AL 01-11-2024.</t>
  </si>
  <si>
    <t xml:space="preserve">050753 </t>
  </si>
  <si>
    <t>REPOSICION FONDO CAJA CHICA DE LA OFICINA INAPA EN ESPERANZA ZONA I (GASTOS DE CIERRE AÑO FISCAL 2024) CORRESP. AL PERIODO DEL 25-11-2024 AL 10-12-2024.</t>
  </si>
  <si>
    <t xml:space="preserve">050754 </t>
  </si>
  <si>
    <t>REPOSICION FONDO CAJA CHICA DEL DEPARTAMENTO JURIDICO (GASTOS DE CIERRE AÑO FISCAL 2024) CORRESP. AL PERIODO DEL 25-11-2024 AL 12-12-2024.</t>
  </si>
  <si>
    <t xml:space="preserve">050755 </t>
  </si>
  <si>
    <t>REPOSICION FONDO CAJA CHICA DE LA PROV. AZUA ZONA II CORRESP. AL PERIODO DEL 31-10-2024 AL 27-11-2024.</t>
  </si>
  <si>
    <t xml:space="preserve">050756 </t>
  </si>
  <si>
    <t>REPOSICION FONDO CAJA CHICA DE LA PROV. SAN JOSE DE OCOA ZONA IV CORRESP. AL PERIODO DEL 02-09-2024 AL 20-11-2024.</t>
  </si>
  <si>
    <t xml:space="preserve">050757 </t>
  </si>
  <si>
    <t>REPOSICION FONDO CAJA CHICA DE LA OFICINA INAPA EN CABRERA ZONA III (GASTOS DE CIERRE AÑO FISCAL 2024), CORRESP. AL PERIODO DEL 21-11-2024 AL 29-11-2024.</t>
  </si>
  <si>
    <t xml:space="preserve">050758 </t>
  </si>
  <si>
    <t>REPOSICION FONDO CAJA CHICA DE LA PROV. ELIAS PIÑA ZONA II CORRESP. AL PERIODO DEL 28-10  AL 02-12-2024.</t>
  </si>
  <si>
    <t xml:space="preserve">050759 </t>
  </si>
  <si>
    <t>REPOSICION FONDO CAJA CHICA DE LA DIRECCION EJECUTIVA (GASTOS DE CIERRE AÑO FISCAL 2024) CORRESP. AL PERIODO DEL 05-12-2024 AL 18-12-2024.</t>
  </si>
  <si>
    <t xml:space="preserve">050760 </t>
  </si>
  <si>
    <t>REPOSICION FONDO CAJA CHCA DE LA DIRECCION DE OPERACIONES DESTINADO PARA CUBRIR GASTOS DE URGENCIA CORRESP. AL PERIODO DEL 25-11-2024 AL 11-12-2024.</t>
  </si>
  <si>
    <t xml:space="preserve">050761 </t>
  </si>
  <si>
    <t>REPOSICION FONDO CAJA CHICA DE LA PROV. LA ALTAGRACIA ZONA VI CORRESP. AL PERIODO DEL 18-10-2024 AL 18-11-2024.</t>
  </si>
  <si>
    <t xml:space="preserve">050762 </t>
  </si>
  <si>
    <t>REPOSICION FONDO CAJA CHICA DE LA DIRECCION COMERCIAL (GASTOS DE CIERRE AÑO FISCAL 2024) CORRESP. AL PERIODO DEL 31-10-2024 AL 13-12-2024.</t>
  </si>
  <si>
    <t xml:space="preserve">050763 </t>
  </si>
  <si>
    <t>REPOSICION FONDO CAJA CHICA DE LA PROV. VALVERDE ZONA I,  CORRESP. AL PERIODO DEL 14-11  AL 05-12-2024.</t>
  </si>
  <si>
    <t xml:space="preserve">050764 </t>
  </si>
  <si>
    <t>REPOSICION FONDO CAJA CHICA DEL DEPARTAMENTO  DE TRANSPORTACION (CIERRE DE AÑO FISCAL 2024)  DESTINADO PARA COMPRA DE REPUESTOS, PAGO DE PEAJES DE LA FLOTILLA DE VEHICULOS DE LA INSTITUCION,  CORRESP. AL PERIODO DEL 04-12-2024 AL 06-12-2024.</t>
  </si>
  <si>
    <t xml:space="preserve">050765 </t>
  </si>
  <si>
    <t>REPOSICION FONDO CAJA CHICA DE LA OFICINA INAPA EN SANCHEZ ZONA III (CIERRE AÑO FISCAL 2024), CORRESP. AL PERIODO DEL 19-11-2024 AL 03-12-2024.</t>
  </si>
  <si>
    <t xml:space="preserve">050766 </t>
  </si>
  <si>
    <t>REPOSICION FONDO CAJA CHICA DE LA OFICINA INAPA EN JAIBON ZONA I (GASTOS DE CIERRE AÑO FISCAL 2024) CORRESP. AL PERIODO DEL 02-12-2024 AL 06-12-2024.</t>
  </si>
  <si>
    <t xml:space="preserve">050767 </t>
  </si>
  <si>
    <t>REPOSICION FONDO CAJA CHICA DE LA PROV. SAMANA ZONA III (GASTOS DE CIERRE AÑO FISCAL 2024) CORRESP. AL PERIODO DEL 21-11-2024 AL 27-11-2024.</t>
  </si>
  <si>
    <t xml:space="preserve">050768 </t>
  </si>
  <si>
    <t>REPOSICION FONDO CAJA CHICA DE LA OFICINA INAPA EN RIO SAN JUAN ZONA III CORRESP. AL PERIODO DEL 15-09-2024 AL 11-11-2024.</t>
  </si>
  <si>
    <t xml:space="preserve">050769 </t>
  </si>
  <si>
    <t>REPOSICION FONDO CAJA CHICA DE LA PROVINCIA SANCHEZ RAMIREZ ZONA III,  CORRESP. AL PERIODO DEL 02-01   AL  11-01-2025.</t>
  </si>
  <si>
    <t xml:space="preserve">050771 </t>
  </si>
  <si>
    <t>REPOSICION FONDO CAJA CHICA DE LA PROV. SAN JOSE DE OCOA ZONA IV CORRESP. AL PERIODO DEL 20-11-2024 AL 10-12-2024, RECIBOS DE DESEMBOLSO DEL ,1761 AL 1801.</t>
  </si>
  <si>
    <t xml:space="preserve">050772 </t>
  </si>
  <si>
    <t>REPOSICION FONDO CAJA CHICA DE LA OFICINA INAPA EN LAS TERRENAS ZONA III CORRESP. AL PERIODO DEL 02-11-2024 AL 10-12-2024, RECIBOS DE DESEMBOLSO DEL 0350 AL 0358.</t>
  </si>
  <si>
    <t xml:space="preserve">050773 </t>
  </si>
  <si>
    <t>REPOSICION FONDO CAJA CHICA DE LA OFICINA INAPA EN BOTONCILLO ZONA I (GASTOS DE CIERRE AÑO FISCAL 2024),  CORRESP. AL PERIODO DEL  10-12-2024 AL 12-12-2024, RECIBOS DE DESEMBOLSO DEL 1418 AL 1428.</t>
  </si>
  <si>
    <t xml:space="preserve">050774 </t>
  </si>
  <si>
    <t>REPOSICION FONDO CAJA CHICA DE LA OFICINA INAPA EN BOTONCILLO ZONA I (GASTOS DE CIERRE AÑO FISCAL 2024), CORRESP. AL PERIODO DEL 14-11-2024 AL 10-12-2024, RECIBOS DE DESEMBOLSO DEL 0423 AL 0436.</t>
  </si>
  <si>
    <t xml:space="preserve">050775 </t>
  </si>
  <si>
    <t>REPOSICION FONDO CAJA CHICA DE LA PROVINCIA PERAVIA ZONA IV (GASTOS DE CIERRE AÑO FISCAL 2024), CORRESP. AL PERIODO DEL 06-12-2024 AL 10-12-2024, RECIBOS DE DESEMBOLSO DEL 4254 AL 4269.</t>
  </si>
  <si>
    <t xml:space="preserve">050776 </t>
  </si>
  <si>
    <t>REPOSICION FONDO  CAJA CHICA DE LA PROVINCIA EL SEIBO ZONA VI (GASTOS DE CIERRE AÑO FISCAL 2024), CORRESP. AL PERIODO DEL 06-12-2024 AL 10-12-2024, RECIBOS DE DESEMBOLSO DEL 1870 AL 1879.</t>
  </si>
  <si>
    <t xml:space="preserve">050777 </t>
  </si>
  <si>
    <t>REPOSICION FONDO CAJA CHICA DE LA PROVINCIA VALVERDE ZONA I (GASTOS DE CIERRE AÑO FISCAL 2024), CORRESP. AL PERIODO DEL 05-12-2024 AL 10-12-2024, RECIBOS DE DESEMBOLSO DEL  3112 AL 3121.</t>
  </si>
  <si>
    <t xml:space="preserve">050778 </t>
  </si>
  <si>
    <t>REPOSICION FONDO CAJA CHICA DE LA DIRECCION DE OPERACIONES (GASTOS DE CIERRE AÑO FISCAL 2024) DESTINADO PARA CUBRIR GASTOS DE URGENCIA. CORRESP. AL PERIODO DEL 12-12-2024 AL 19-12-2024, RECIBOS DE DESEMBOLSO DEL 12188 AL 12207.</t>
  </si>
  <si>
    <t xml:space="preserve">050779 </t>
  </si>
  <si>
    <t>REPOSICION FONDO CAJA CHICA DE LA PROVINCIA LA ALTAGRACIA ZONA VI CORRESP. AL PERIODO DEL 18-11-2024 AL 07-12-2024, RECIBOS DE DESEMBOLSO DEL 2799 AL 2815.</t>
  </si>
  <si>
    <t xml:space="preserve">050780 </t>
  </si>
  <si>
    <t>REPOSICION FONDO CAJA CHICA DE LA PROVINCIA ELIAS PIÑA ZONA II (GASTOS DE CIERRE AÑO FISCAL 2024) CORRESP. AL PERIODO DEL 04-12-2024 AL 10-12-2024, RECIBOS DE DESEMBOLSO DEL 4233 AL 4237.</t>
  </si>
  <si>
    <t xml:space="preserve">050781 </t>
  </si>
  <si>
    <t>REPOSICION FONDO CAJA CHICA DE LA OFICINA INAPA EN RIO SAN JUAN ZONA III (GASTOS DE CIERRE AÑO FISCAL 2024), CORRESP. AL PERIODO DEL 15-11-2024 AL 09-12-2024, RECIBOS DE DESEMBOLSO DEL 0454 AL 0469.</t>
  </si>
  <si>
    <t xml:space="preserve">050782 </t>
  </si>
  <si>
    <t>REPOSICION FONDO CAJA CHICA DE LA PROVINCIA AZUA ZONA II (GASTOS DE CIERRE AÑO FISCAL 2024),CORRESP. AL PERIODO DEL 27-11-2024 AL 16-12-2024, RECIBOS DE DESEMBOLSO DEL 3105 AL 3133.</t>
  </si>
  <si>
    <t xml:space="preserve">050783 </t>
  </si>
  <si>
    <t>REPOSICION FONDO CAJA CHICA DE LA PROVINCIA SANTIAGO RODRIGUEZ ZONA I (GASTOS DE CIERRE AÑO FISCAL 2024), CORRESP. AL PERIODO DEL 04-12-2024 AL 10-12-2024, RECIBOS DE DESEMBOLSO DEL 1358 AL 1367.</t>
  </si>
  <si>
    <t xml:space="preserve">050784 </t>
  </si>
  <si>
    <t>REPOSICION FONDO CAJA CHICA DE LA DIRECCION DE TECNOLOGIA DE LA INFORMACION Y COMUNICACION, CIERRE DE AÑO FISCAL,  CORRESP. AL PERIODO DEL 09   AL  20-12-2024, RECIBOS DE DESEMBOLSO DEL  0710  AL 0721.</t>
  </si>
  <si>
    <t xml:space="preserve">050785 </t>
  </si>
  <si>
    <t>REPOSICION FONDO CAJA CHICA PROVINCIA BARAHONA ZONA VIII (GASTOS DE CIERRA AÑO FISCAL) CORRESP. AL PERIODO DEL 14-11-2024 AL 06-12-2024, RECIBOS DE DESEMBOLSO DEL 6987 AL 7016.</t>
  </si>
  <si>
    <t xml:space="preserve">050786 </t>
  </si>
  <si>
    <t>REPOSICION FONDO CAJA CHICA DEL DEPARTAMENTO DE TESORERIA POR CIERRE DE AÑO FISCAL 2024,   NIVEL CENTRAL,  CORRESP. AL PERIODO DEL 20  AL 27-12-2024, RECIBOS DE DESEMBOLSO DEL 0440  AL 0448.</t>
  </si>
  <si>
    <t xml:space="preserve">050787 </t>
  </si>
  <si>
    <t>REPOSICION FONDO CAJA CHICA DE LA PROVINCIA BAHORUCO ZONA VIII (GASTOS DE CIERRE AÑO FISCAL 2024) CORRESP. AL PERIODO DEL 30-11-2024 AL 10-12-2024, RECIBOS DE DESEMBOLSO DEL 0637 AL 0642.</t>
  </si>
  <si>
    <t xml:space="preserve">050788 </t>
  </si>
  <si>
    <t>REPOSICION FONDO CAJA CHICA DE LA PROVINCIA HATO MAYOR ZONA VI (GASTOS DE CIERRE AÑO FISCAL 2024), CORRESP. AL PERIODO DEL 17-10-2024 AL 05-12-2024, RECIBOS DE  DESEMBOLSO DEL 2108 AL 2136.</t>
  </si>
  <si>
    <t>REPOSICION FONDO CAJA CHICA DE LA DIRECCION DE TRATAMIENTO DE AGUAS, CIERRE DE AÑO FISCAL 2024,  CORRESP. AL PERIODO DEL 20-11  AL 26-12-2024, RECIBOS DE DESEMBOLSO DEL 5084  AL 5198.</t>
  </si>
  <si>
    <t>050790</t>
  </si>
  <si>
    <t>PAGO DE ACUERDO TRANSACCIONAL Y DESISTIMIENTO DE ACCIONES AL SEÑOR JOSE ANTONIO MARMOLEJOS MERCEDES, SENTENCIA NO. 0030-02-2024-SSEN-00508 DE FECHA 27 DE JUNIO DEL 2024.</t>
  </si>
  <si>
    <t>EFT-249</t>
  </si>
  <si>
    <t>DESC. DE LAS INDEM. A FAVOR DEL SEÑOR JOSE ANTONIO MARMOLEJOS MERCEDES, ACUERDO TRANSACIONAL Y DESISTIMIENTO DE ACCIONES SENTENCIA NO. 0030-02-2024-SSEN-00508 DE FECHA 27 DE JUNIO DEL 2024.</t>
  </si>
  <si>
    <t>Cuenta Bancaria: 010-026300-0</t>
  </si>
  <si>
    <t>ASIGNACIONES PRESUPUESTARIAS</t>
  </si>
  <si>
    <t>SUPERVISION DE OBRAS</t>
  </si>
  <si>
    <t xml:space="preserve">REINTEGROS </t>
  </si>
  <si>
    <t>AVC DEV. FDOS. SISARIL ENFERMEDAD</t>
  </si>
  <si>
    <t>AVC DEV. FDOS. SISARIL MATERNIDAD</t>
  </si>
  <si>
    <t>AVC SIRIT</t>
  </si>
  <si>
    <t>AVD PAGO SERVICIO DE CARNET</t>
  </si>
  <si>
    <t>AVD DIFERENCIA DE TRANSFERENCIA DE HIDROTEC 27/12/2024</t>
  </si>
  <si>
    <t xml:space="preserve">AVC DEPOSITO POR ERROR </t>
  </si>
  <si>
    <t>ELECTRODOMESTICOS</t>
  </si>
  <si>
    <t xml:space="preserve">EFT-6667 </t>
  </si>
  <si>
    <t>PAGO NOMINA DE VIÁTICOS PROGRAMA 11, CORRESP. NOVIEMBRE/2024, ELAB. EN ENERO/2025. LIB. NO.27</t>
  </si>
  <si>
    <t xml:space="preserve">EFT-6668 </t>
  </si>
  <si>
    <t>PAGO NOMINA DE VIÁTICOS PROGRAMO 13, CORRESP. DICIEMBRE/2024, ELAB. EN ENERO/2025. LIB. NO.25</t>
  </si>
  <si>
    <t xml:space="preserve">EFT-6669 </t>
  </si>
  <si>
    <t>PAGO NOMINA DE VIÁTICOS PROGRAMO 01, CORRESP. DICIEMBRE/2024, ELAB. EN ENERO/2025. LIB. NO.21</t>
  </si>
  <si>
    <t xml:space="preserve">EFT-6670 </t>
  </si>
  <si>
    <t>PAGO FACT. NO. E450000003734/27-12-2024, SERVICIOS DE SEGURO DE VIDA COLECTIVO CORRESP. AL MES DE ENERO/2025, POLIZA NO.2-2-102-0064318, LIB. NO.93.</t>
  </si>
  <si>
    <t xml:space="preserve">EFT-6671 </t>
  </si>
  <si>
    <t>PAGO FACT. NO. E450000003722/26-12-2024, SERVICIOS ODONTOLÓGICOS AL SERVIDOR VIGENTE Y SUS DEPENDIENTES DIRECTOS (CÓNYUGE E HIJOS) AFILIADOS A SENASA CORRESP. AL MES DE ENERO/2025, POLIZA NO.2-2-142-0016767, LIB. NO.92.</t>
  </si>
  <si>
    <t xml:space="preserve">EFT-6672 </t>
  </si>
  <si>
    <t>PAGO FACTURAS NOS.B1500156364,156367,156369,156374,157308/01-01-2025, CODIGOS DE SISTEMAS NOS.163285, 434205, 434209, 543383, 6780, CORRESP. AL CONSUMO DE AGUA MES DE ENERO/2025, LIB. NO.91.</t>
  </si>
  <si>
    <t xml:space="preserve">EFT-6673 </t>
  </si>
  <si>
    <t>PAGO CONSUMO ENERGETICO DE LA ZONA ESTE DEL PAIS, CORRESP. AL MES DE DICIEMBRE/2024, LIB.NO.88.</t>
  </si>
  <si>
    <t xml:space="preserve">EFT-6674 </t>
  </si>
  <si>
    <t>PAGO FACTURAS NOS.B1500002749,2750,2751,2752/16-12-2024, CONTRATOS NOS. 6395, 6396, 6397, 6398, CONSUMO ENERGÉTICO DE LAS LOCALIDADES ARROYO SULDIDO, AGUA SABROSA, LA BARBACOA, LAS COLONIAS RANCHO ESPAÑOL, PROV. SAMANÁ, CORRESP. AL MES DE DICIEMBRE/2024, LIB. NO.87.</t>
  </si>
  <si>
    <t xml:space="preserve">EFT-6675 </t>
  </si>
  <si>
    <t>PAGO FACTS. NOS.B1500002790,2791,2792,2793,2795/15-01-2025, CONTRATOS NOS. 6395, 6396, 6397, 6398, 6415, CONSUMO ENERGÉTICO DE LAS LOCALIDADES ARROYO SULDIDO, AGUA SABROSA, LA BARBACOA, LAS COLONIAS RANCHO ESPAÑOL, PROV. SAMANÁ, CORRESP. AL MES DE ENERO/2025, LIB. NO.89.</t>
  </si>
  <si>
    <t xml:space="preserve">EFT-6676 </t>
  </si>
  <si>
    <t>PAGO FACTURAS NOS.B1500008765,8766,8767,8768,8769,8771,8731,8785,8786,8787,8790,8791,8792,8800,8802/31-12-2024, CONTRATOS NOS. 1007252, 53, 54, 55, 1008357, 1010178, 3002610, 1015536, 1015537, 1015538, 1015539, 1015540, 1015541, 1015542, 1015543, 1019338, 1020434, CONSUMO ENERGETICO CORRESP. AL MES DE DICIEMBRE/2024, LIB.NO.85.</t>
  </si>
  <si>
    <t xml:space="preserve">EFT-6677 </t>
  </si>
  <si>
    <t>PAGO FACTURA NO. E450000002769/01-01-2025, PÓLIZA NO.30-93-015147, SERVICIOS PLAN MASTER INTERNACIONAL AL SERVIDOR VIGENTE Y SUS DEPENDIENTES DIRECTOS (CÓNYUGE E HIJOS), CORRESP. AL MES DE ENERO/2025, LIB. NO.101.</t>
  </si>
  <si>
    <t xml:space="preserve">EFT-6678 </t>
  </si>
  <si>
    <t>PAGO FACT. NO.E450000000709/31-12-2024, SERVICIO ENERGÉTICO A NUESTRAS INSTALACIONES EN PUNTA CANA- MACAO, CORRESP. AL MES DE DICIEMBRE/2024,  LIB. NO.100.</t>
  </si>
  <si>
    <t xml:space="preserve">EFT-6679 </t>
  </si>
  <si>
    <t>PAGO FACTS. NOS.E450000000126,127,128,129,130/31-12-2024, CONTRATOS NOS. 1178,1179, 1180, 1181, 3066, SERVICIO ENERGÉTICO A NUESTRAS INSTALACIONES EN BAYAHIBE, PROV. LA ROMANA, CORRESP. AL MES DE DICIEMBRE/2024, LIB. NO.99.</t>
  </si>
  <si>
    <t xml:space="preserve">EFT-6680 </t>
  </si>
  <si>
    <t>PAGO FACT. NO.E450000003008/01-01-2025, SERVICIOS DE SEGURO A EMPLEADOS VIGENTES Y EN TRAMITE DE PENSIÓN PARA SUS DEPENDIENTES NO DIRECTOS CORRESP. AL MES DE ENERO/2025, POLIZA NO.30-95-213782, LIB. NO.97.</t>
  </si>
  <si>
    <t xml:space="preserve">EFT-6681 </t>
  </si>
  <si>
    <t>PAGO FACTS. DE CONSUMO ENERGETICO EN LA ZONA SUR DEL PAIS CORRESP. AL MES DE DICIEMBRE/2024,  LIB. NO.102.</t>
  </si>
  <si>
    <t xml:space="preserve">EFT-6682 </t>
  </si>
  <si>
    <t>PAGO FACT. NO. E450000003009/01-01-2025, SERVICIOS MEDICOS A EMPLEADOS VIGENTES Y EN TRÁMITE DE PENSIÓN, CONJUNTAMENTE CON SUS DEPENDIENTES DIRECTOS, (CÓNYUGES, HIJOS E HIJASTROS), CORRESP. AL MES DE ENERO/2025, POLIZA NO.30-95-214327, LIB. NO.94.</t>
  </si>
  <si>
    <t xml:space="preserve">EFT-6683 </t>
  </si>
  <si>
    <t>PAGO FACT. NO.E450000063301/27-12-2024, CUENTA NO.709494508, SERVICIOS TELEFONICOS E INTERNET, CORRESP. AL MES DE DICIEMBRE/2024, LIB.NO.110.</t>
  </si>
  <si>
    <t xml:space="preserve">EFT-6684 </t>
  </si>
  <si>
    <t>PAGO FACT. NO.E450000063597/27-12-2024, (721621338) SERVICIO DE LAS FLOTAS GENERAL INAPA, CORRESP. AL MES DE DICIEMBRE/2024, LIB. NO.109.</t>
  </si>
  <si>
    <t xml:space="preserve">EFT-6685 </t>
  </si>
  <si>
    <t>PAGO FACTS. NOS.B1500059521, (CODIGO DE SISTEMA NO.77100), 59597 (CODIGO DE SISTEMA NO.6091) 02-01-2025, SERVICIOS RECOGIDA DE BASURA EN EL NIVEL CENTRAL Y OFICINAS ACUEDUCTOS RURALES, CORRESP.AL MES DE ENERO/2025, LIB. NO.108.</t>
  </si>
  <si>
    <t xml:space="preserve">EFT-6686 </t>
  </si>
  <si>
    <t>PAGO FACT. NO.E450000063861/27-12-2024, CUENTA NO.744281798, SERVICIO DE INTERNET BANDA ANCHA DE LA DIR. EJECUTIVA, SUB-DIRECTORES, DIR. DE TRATAMIENTO, COMUNICACION Y PRENSA, DIR. ADMINISTRATIVA, DIR. DE OPERACIONES, DIR. DE SUPERV. Y FISCALIZACION DE OBRAS, CORRESP. AL MES DE DICIEMBRE/2024, LIB. NO.111.</t>
  </si>
  <si>
    <t>EFT-6687</t>
  </si>
  <si>
    <t>PAGO FACT. NO. E450000010298/05-12-2024, CUENTA NO.86082876, POR SERVICIO DE LAS FLOTAS DE INAPA, CORRESP.E A LA FACTURACIÓN DEL 01- AL 30 DE NOVIEMBRE/2024.LIBR. NO.118.</t>
  </si>
  <si>
    <t>EFT-6688</t>
  </si>
  <si>
    <t>PAGO FACT. NO. E450000011286/05-01-2025, CUENTA NO.86082876, POR SERVICIO DE LAS FLOTAS DE INAPA, CORRESP. A LA FACTURACIÓN DEL 01- AL 31 DE DICIEMBRE/2024. LIBR. NO.119.</t>
  </si>
  <si>
    <t>EFT-6689</t>
  </si>
  <si>
    <t>PAGO FACT.URA NO. E450000010299/05-12-2024, SERVICIO DE INTERNET MOVIL FLY BOX, CUENTA NO.86115926, CORRESP. AL MES DE NOVIEMBRE/2024. LIBR. NO.122.</t>
  </si>
  <si>
    <t>EFT-6690</t>
  </si>
  <si>
    <t>PAGO FACT, NO. E450000011287/05-01-2025, SERVICIO DE INTERNET MOVIL FLY BOX, CUENTA NO.86115926, CORRESP, AL MES DE DICIEMBRE/2024, LIBR, NO.120.</t>
  </si>
  <si>
    <t>EFT-6691</t>
  </si>
  <si>
    <t>PAGO FACT, NO. E450000010321/05-12-2024, CUENTA NO.86797963, CORRESP. AL SERVICIO DE USO GPS Y SERVICIO DE INTERNET PARA LAS TABLETAS UTILIZADAS POR LA DIRECCION COMERCIAL DEL INAPA, FACTURACIÓN DESDE EL 01 AL 30 DE NOVIEMBRE/2024, LIBR, NO.121.</t>
  </si>
  <si>
    <t>EFT-6692</t>
  </si>
  <si>
    <t>PAGO FACT. NO.E450000000552/27-12-2024, SERVICIO DE INTERNET DEDICADO SIMÉTRICO 500 MB INSTALADO EN INAPA NIVEL CENTRAL, CONSUMO DEL SERVICIO ANTES DE LA FECHA DE CORTE DESDE EL 25/11/2024 HASTA EL 01/12/2024 Y AVANCE POR SERVICIO ADQUIRIDO DESDE EL 02/12/2024 AL 01/01/2025. LIBR. NO.128.</t>
  </si>
  <si>
    <t>EFT-6693</t>
  </si>
  <si>
    <t>PAGO FACT. NO.E450000000614/08-01-2025, SERVICIO INTERNET DEDICADO SIMÉTRICO 500 MB INSTALADO EN EL INAPA NIVEL CENTRAL DESDE 02/12/2024 HASTA 01/01/2025, LIBR. NO.127.</t>
  </si>
  <si>
    <t>EFT-6694</t>
  </si>
  <si>
    <t>PAGO NOMINA DE VIÁTICOS PROGRAMO 11, CORRESP. A DICIEMBRE/2024, ELABORADA EN ENERO/2025. LIBR. NO.57</t>
  </si>
  <si>
    <t>EFT-6695</t>
  </si>
  <si>
    <t xml:space="preserve"> PAGO NOMINA HORAS EXTRAS CORRESP.E AL MES DE NOVIEMBRE, ELABORADA EN ENERO/2025, LIBR. NO.32-1</t>
  </si>
  <si>
    <t>EFT-6696</t>
  </si>
  <si>
    <t>PAGO NOMINA INTERINATO Y APORTES PATRONALES A LA SEGURIDAD SOCIAL, CORRESP. AL MES DE ENERO /2025 LIB-34-1.</t>
  </si>
  <si>
    <t>EFT-6697</t>
  </si>
  <si>
    <t>PAGO NOMINA PERSONAL TEMPORAL PROGRAMA 11 Y APORTES PATRONALES A LA SEGURIDAD SOCIAL, CORRESP. AL MES DE ENERO /2025 LIB-37-1</t>
  </si>
  <si>
    <t>EFT-6698</t>
  </si>
  <si>
    <t>PAGO NOMINA PERSONAL TEMPORAL PROGRAMA 01 Y APORTES PATRONALES A LA SEGURIDAD SOCIAL, CORRESP.E AL MES DE ENERO /2025 LIB-40-1</t>
  </si>
  <si>
    <t>EFT-6699</t>
  </si>
  <si>
    <t>PAGO NOMINA SEGURIDAD MILITAR Y APORTES PATRONALES A LA SEGURIDAD SOCIAL, CORRESP. AL MES DE ENERO /2025 LIB-113-1.</t>
  </si>
  <si>
    <t>EFT-6700</t>
  </si>
  <si>
    <t>PAGO NOMINA PERSONAL TEMPORAL PROGRAMA 03 Y APORTES PATRONALES A LA SEGURIDAD SOCIAL, CORRESP. AL MES DE ENERO /2025 LIB-47-1</t>
  </si>
  <si>
    <t>EFT-6701</t>
  </si>
  <si>
    <t>PAGO NOMINA PERSONAL TRAMITE DE PENSION Y APORTES PATRONALES A LA SEGURIDAD SOCIAL, CORRESP. AL MES DE ENERO /2025 LIB-51-1</t>
  </si>
  <si>
    <t>EFT-6702</t>
  </si>
  <si>
    <t>PAGO NOMINA PERSONAL TEMPORAL PROGRAMA 13 Y APORTES PATRONALES A LA SEGURIDAD SOCIAL, CORRESP. AL MES DE ENERO /2025 LIB-96-1</t>
  </si>
  <si>
    <t>EFT-6703</t>
  </si>
  <si>
    <t>PAGO NOMINA SUELDOS FIJOS PROGRAMA 03 Y APORTES PATRONALES A LA SEGURIDAD SOCIAL, CORRESP.E AL MES DE ENERO/2025. LIBR. NO.105-1</t>
  </si>
  <si>
    <t>EFT-6704</t>
  </si>
  <si>
    <t>PAGO NOMINA SUELDOS FIJOS PROGRAMA 11 Y APORTES PATRONALES  A LA SEGURIDAD SOCIAL, CORRESP. AL MES DE ENERO/2025.. LIBR.NO.117-1</t>
  </si>
  <si>
    <t>EFT-6705</t>
  </si>
  <si>
    <t>PAGO DE NOMINA SUELDOS FIJOS PROGRAMA 13 Y APORTES PATRONALES A LA SEGURIDAD SOCIAL, CORRESP. AL MES DE ENERO/2025... LIBR. NO.115-1</t>
  </si>
  <si>
    <t>EFT-6706</t>
  </si>
  <si>
    <t>PAGO NOMINA SUELDOS FIJOS PROGRAMA 01 Y APORTES PATRONALES A LA SEGURIDAD SOCIAL, CORRESP. AL MES DE ENERO/2025.. LIBR.NO.107-1</t>
  </si>
  <si>
    <t>EFT-6707</t>
  </si>
  <si>
    <t>PAGO FACT.S DE CONSUMO ENERGETICO EN LA ZONA NORTE DEL PAIS CORRESP. AL MES DE DICIEMBRE/2024, MEMO DGE NO.010-2025. LIBR. NO.146-1</t>
  </si>
  <si>
    <t>EFT-6708</t>
  </si>
  <si>
    <t>PAGO FACT. NO.E450000000577/27-12-2024, SERVICIO DE INTERNET PLUS DE 50/5 MB, INSTALADO EN EL MUNICIPIO DE VILLA ALTAGRACIA, PROVINCIA SAN CRISTÓBAL, DESDE EL 02/11/2024 AL 01/12/2024. LIB-148-1</t>
  </si>
  <si>
    <t>EFT-6709</t>
  </si>
  <si>
    <t>PAGO FACT. NO.E450000000615/08-01-2025, SERVICIO DE INTERNET PLUS DE 50/5 MB, INSTALADO EN EL MUNICIPIO DE VILLA ALTAGRACIA, PROVINCIA SAN CRISTÓBAL, DESDE EL 02/12/2024 AL 01/01/2025. LIB-149-1</t>
  </si>
  <si>
    <t>EFT-6710</t>
  </si>
  <si>
    <t>PAGO FACT. NO. E4500000011309/05-01-2025, CUENTA NO.86797963, CORRESP. AL SERVICIO DE USO GPS Y SERVICIO DE INTERNET PARA LAS TABLETAS UTILIZADAS POR LA DIRECCION COMERCIAL DEL INAPA, FACTURACIÓN DESDE EL 01 AL 31 DE DICIEMBRE/2024.. LIB-123-1</t>
  </si>
  <si>
    <t>EFT-6711</t>
  </si>
  <si>
    <t>PAGO FACT. NO.E450000000266/02-11-2024, SERVICIO INTERNET PLUS DE 50/5MB, INSTALADO EN EL MUNICIPIO DE VILLA ALTAGRACIA, PROVINCIA SAN CRISTÓBAL, CONSUMO DEL SERVICIO ANTES DE LA FECHA DE CORTE DESDE EL 01/11/2024 HASTA EL 01/11/2024 Y AVANCE POR SERVICIO ADQUIRIDO. DESDE EL 02/11/2024 AL 01/12/2024. LIB-147-1</t>
  </si>
  <si>
    <t>EFT-6712</t>
  </si>
  <si>
    <t>PAGO FACT. NO. E450000011482/15-01-2025, SERVICIO DE INTERNET PRINCIPAL 500 MBPS Y 50 MBPS ASIMETRICO Y TELECABLE DEL PERIODO DEL 11/12/2024 AL 10/01/2025, CUENTA NO.4236435. LIB-129-1</t>
  </si>
  <si>
    <t>EFT-6713</t>
  </si>
  <si>
    <t>PAGO FACT. NO. E450000000812/01-01-2025, CUENTA NO. (50017176) SERVICIO C&amp;W INTERNET ASIGNADO A SAN CRISTÓBAL, CORRESP. A LA FACTURACION DE 01-01 AL 01-01-2025. LIB-126-1</t>
  </si>
  <si>
    <t>EFT-6714</t>
  </si>
  <si>
    <t>EFT-6715</t>
  </si>
  <si>
    <t>EFT-6716</t>
  </si>
  <si>
    <t>PAGO VIÁTICOS PROGRAMA 03, CORRESP. AL MES DE DICIEMBRE/2024, ELABORADA EN ENERO/2025 LIB-23-1</t>
  </si>
  <si>
    <t>EFT-6717</t>
  </si>
  <si>
    <t>PAGO NOMINAS HORAS EXTRAS CORRESP. AL MES DE DICIEMBRE 2024, ELABORADA EN ENERO/2025 LIB-125-1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</si>
</sst>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71">
    <xf numFmtId="0" fontId="0" fillId="0" borderId="0" xfId="0"/>
    <xf numFmtId="0" fontId="5" fillId="0" borderId="0" xfId="0" applyFont="1" applyBorder="1"/>
    <xf numFmtId="43" fontId="5" fillId="0" borderId="0" xfId="1" applyFont="1" applyBorder="1"/>
    <xf numFmtId="0" fontId="5"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6" fillId="0" borderId="0" xfId="0" applyNumberFormat="1" applyFont="1" applyBorder="1"/>
    <xf numFmtId="4" fontId="7" fillId="2" borderId="4" xfId="0" applyNumberFormat="1" applyFont="1" applyFill="1" applyBorder="1" applyAlignment="1"/>
    <xf numFmtId="0" fontId="7" fillId="2" borderId="4" xfId="0" applyFont="1" applyFill="1" applyBorder="1" applyAlignment="1">
      <alignment horizontal="center" vertical="center"/>
    </xf>
    <xf numFmtId="164" fontId="8" fillId="0" borderId="4" xfId="0" applyNumberFormat="1" applyFont="1" applyBorder="1" applyAlignment="1" applyProtection="1">
      <alignment horizontal="left" wrapText="1"/>
      <protection locked="0"/>
    </xf>
    <xf numFmtId="0" fontId="9" fillId="3" borderId="4" xfId="0" applyFont="1" applyFill="1" applyBorder="1" applyAlignment="1">
      <alignment horizontal="left" wrapText="1"/>
    </xf>
    <xf numFmtId="0" fontId="9" fillId="3" borderId="4" xfId="0" applyFont="1" applyFill="1" applyBorder="1" applyAlignment="1">
      <alignment horizontal="left"/>
    </xf>
    <xf numFmtId="4" fontId="5" fillId="0" borderId="4" xfId="0" applyNumberFormat="1" applyFont="1" applyBorder="1" applyAlignment="1">
      <alignment horizontal="right" wrapText="1"/>
    </xf>
    <xf numFmtId="4" fontId="5" fillId="0" borderId="4" xfId="0" applyNumberFormat="1" applyFont="1" applyBorder="1" applyAlignment="1">
      <alignment horizontal="right"/>
    </xf>
    <xf numFmtId="4" fontId="5" fillId="0" borderId="4" xfId="0" applyNumberFormat="1" applyFont="1" applyBorder="1" applyAlignment="1"/>
    <xf numFmtId="14" fontId="10" fillId="0" borderId="0" xfId="0" applyNumberFormat="1" applyFont="1" applyBorder="1"/>
    <xf numFmtId="0" fontId="9" fillId="0" borderId="4" xfId="0" applyFont="1" applyBorder="1" applyAlignment="1">
      <alignment horizontal="left"/>
    </xf>
    <xf numFmtId="0" fontId="11" fillId="3" borderId="4" xfId="0" applyFont="1" applyFill="1" applyBorder="1" applyAlignment="1">
      <alignment horizontal="left"/>
    </xf>
    <xf numFmtId="4" fontId="12" fillId="0" borderId="4" xfId="0" applyNumberFormat="1" applyFont="1" applyFill="1" applyBorder="1" applyAlignment="1">
      <alignment horizontal="right"/>
    </xf>
    <xf numFmtId="4" fontId="6" fillId="0" borderId="4" xfId="0" applyNumberFormat="1" applyFont="1" applyBorder="1" applyAlignment="1">
      <alignment horizontal="right" wrapText="1"/>
    </xf>
    <xf numFmtId="4" fontId="5" fillId="0" borderId="4" xfId="0" applyNumberFormat="1" applyFont="1" applyBorder="1" applyAlignment="1">
      <alignment horizontal="left"/>
    </xf>
    <xf numFmtId="0" fontId="11" fillId="0" borderId="4" xfId="0" applyFont="1" applyBorder="1" applyAlignment="1">
      <alignment horizontal="left"/>
    </xf>
    <xf numFmtId="164" fontId="8" fillId="0" borderId="0" xfId="0" applyNumberFormat="1" applyFont="1" applyFill="1" applyBorder="1" applyAlignment="1" applyProtection="1">
      <alignment horizontal="left" wrapText="1"/>
      <protection locked="0"/>
    </xf>
    <xf numFmtId="0" fontId="9" fillId="0" borderId="0" xfId="0" applyFont="1" applyFill="1" applyBorder="1" applyAlignment="1">
      <alignment horizontal="left" wrapText="1"/>
    </xf>
    <xf numFmtId="0" fontId="9" fillId="0" borderId="0" xfId="0" applyFont="1" applyFill="1" applyBorder="1" applyAlignment="1">
      <alignment horizontal="left"/>
    </xf>
    <xf numFmtId="4" fontId="5" fillId="0" borderId="0" xfId="0" applyNumberFormat="1" applyFont="1" applyFill="1" applyBorder="1" applyAlignment="1">
      <alignment horizontal="left"/>
    </xf>
    <xf numFmtId="4" fontId="12" fillId="0" borderId="0" xfId="0" applyNumberFormat="1" applyFont="1" applyFill="1" applyBorder="1" applyAlignment="1">
      <alignment horizontal="right"/>
    </xf>
    <xf numFmtId="4" fontId="5" fillId="0" borderId="0" xfId="0" applyNumberFormat="1" applyFont="1" applyFill="1" applyBorder="1" applyAlignment="1"/>
    <xf numFmtId="0" fontId="5" fillId="0" borderId="0" xfId="0" applyFont="1" applyFill="1" applyBorder="1"/>
    <xf numFmtId="43" fontId="5" fillId="0" borderId="0" xfId="1" applyFont="1" applyFill="1" applyBorder="1"/>
    <xf numFmtId="0" fontId="5" fillId="0" borderId="0" xfId="0" applyFont="1" applyFill="1"/>
    <xf numFmtId="0" fontId="5" fillId="0" borderId="0" xfId="0" applyFont="1" applyFill="1" applyBorder="1" applyAlignment="1">
      <alignment wrapText="1" readingOrder="1"/>
    </xf>
    <xf numFmtId="43" fontId="5" fillId="0" borderId="0" xfId="1" applyFont="1" applyFill="1" applyBorder="1" applyAlignment="1">
      <alignment wrapText="1" readingOrder="1"/>
    </xf>
    <xf numFmtId="0" fontId="5" fillId="0" borderId="0" xfId="0" applyFont="1" applyBorder="1" applyAlignment="1">
      <alignment wrapText="1" readingOrder="1"/>
    </xf>
    <xf numFmtId="43" fontId="5" fillId="0" borderId="0" xfId="1" applyFont="1" applyBorder="1" applyAlignment="1">
      <alignment wrapText="1" readingOrder="1"/>
    </xf>
    <xf numFmtId="0" fontId="5"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9" fillId="0" borderId="4" xfId="0" applyFont="1" applyFill="1" applyBorder="1" applyAlignment="1">
      <alignment horizontal="center" vertical="center"/>
    </xf>
    <xf numFmtId="0" fontId="9" fillId="0" borderId="4" xfId="0" applyFont="1" applyFill="1" applyBorder="1" applyAlignment="1">
      <alignment horizontal="left" wrapText="1"/>
    </xf>
    <xf numFmtId="0" fontId="9" fillId="0" borderId="4" xfId="0" applyFont="1" applyFill="1" applyBorder="1" applyAlignment="1">
      <alignment horizontal="left"/>
    </xf>
    <xf numFmtId="43" fontId="13" fillId="0" borderId="4" xfId="1" applyFont="1" applyFill="1" applyBorder="1" applyAlignment="1">
      <alignment horizontal="center"/>
    </xf>
    <xf numFmtId="0" fontId="5" fillId="0" borderId="4" xfId="0" applyFont="1" applyFill="1" applyBorder="1" applyAlignment="1">
      <alignment horizontal="right"/>
    </xf>
    <xf numFmtId="43" fontId="5" fillId="0" borderId="4" xfId="0" applyNumberFormat="1" applyFont="1" applyFill="1" applyBorder="1" applyAlignment="1"/>
    <xf numFmtId="4" fontId="13" fillId="0" borderId="4" xfId="0" applyNumberFormat="1" applyFont="1" applyBorder="1" applyAlignment="1">
      <alignment horizontal="right"/>
    </xf>
    <xf numFmtId="4" fontId="12" fillId="0" borderId="4" xfId="0" applyNumberFormat="1" applyFont="1" applyBorder="1" applyAlignment="1">
      <alignment horizontal="right"/>
    </xf>
    <xf numFmtId="0" fontId="5" fillId="3" borderId="4" xfId="0" applyFont="1" applyFill="1" applyBorder="1" applyAlignment="1">
      <alignment horizontal="left" wrapText="1"/>
    </xf>
    <xf numFmtId="4" fontId="5" fillId="0" borderId="4" xfId="0" applyNumberFormat="1" applyFont="1" applyFill="1" applyBorder="1" applyAlignment="1">
      <alignment horizontal="right"/>
    </xf>
    <xf numFmtId="43" fontId="5" fillId="0" borderId="4" xfId="1" applyFont="1" applyFill="1" applyBorder="1" applyAlignment="1"/>
    <xf numFmtId="165" fontId="13" fillId="3" borderId="0" xfId="0" applyNumberFormat="1" applyFont="1" applyFill="1" applyBorder="1" applyAlignment="1" applyProtection="1">
      <alignment horizontal="left" wrapText="1"/>
      <protection locked="0"/>
    </xf>
    <xf numFmtId="0" fontId="8" fillId="3" borderId="0" xfId="0" applyFont="1" applyFill="1" applyBorder="1" applyAlignment="1" applyProtection="1">
      <alignment horizontal="left" wrapText="1"/>
      <protection locked="0"/>
    </xf>
    <xf numFmtId="0" fontId="14" fillId="3" borderId="0" xfId="0" applyFont="1" applyFill="1" applyBorder="1" applyAlignment="1" applyProtection="1">
      <alignment horizontal="left" wrapText="1" readingOrder="1"/>
      <protection locked="0"/>
    </xf>
    <xf numFmtId="0" fontId="13" fillId="3" borderId="0" xfId="0" applyFont="1" applyFill="1" applyBorder="1" applyAlignment="1" applyProtection="1">
      <alignment horizontal="left" wrapText="1" readingOrder="1"/>
      <protection locked="0"/>
    </xf>
    <xf numFmtId="166" fontId="8" fillId="3" borderId="0" xfId="0" applyNumberFormat="1" applyFont="1" applyFill="1" applyBorder="1" applyAlignment="1" applyProtection="1">
      <alignment horizontal="right" wrapText="1" readingOrder="1"/>
      <protection locked="0"/>
    </xf>
    <xf numFmtId="43" fontId="5" fillId="3" borderId="0" xfId="0" applyNumberFormat="1" applyFont="1" applyFill="1" applyBorder="1" applyAlignment="1"/>
    <xf numFmtId="0" fontId="15" fillId="0" borderId="0" xfId="0" applyFont="1" applyBorder="1"/>
    <xf numFmtId="43" fontId="15" fillId="0" borderId="0" xfId="1" applyFont="1" applyBorder="1"/>
    <xf numFmtId="0" fontId="15" fillId="0" borderId="0" xfId="0" applyFont="1"/>
    <xf numFmtId="164" fontId="8" fillId="0" borderId="0" xfId="0" applyNumberFormat="1" applyFont="1" applyBorder="1" applyAlignment="1" applyProtection="1">
      <alignment horizontal="left" wrapText="1"/>
      <protection locked="0"/>
    </xf>
    <xf numFmtId="0" fontId="8" fillId="0" borderId="0" xfId="0" applyFont="1" applyBorder="1" applyAlignment="1" applyProtection="1">
      <alignment horizontal="left" wrapText="1"/>
      <protection locked="0"/>
    </xf>
    <xf numFmtId="0" fontId="5" fillId="0" borderId="0" xfId="0" applyFont="1" applyBorder="1" applyAlignment="1">
      <alignment horizontal="center"/>
    </xf>
    <xf numFmtId="0" fontId="5" fillId="0" borderId="0" xfId="0" applyFont="1" applyBorder="1" applyAlignment="1">
      <alignment horizontal="right"/>
    </xf>
    <xf numFmtId="0" fontId="5" fillId="0" borderId="0" xfId="0" applyFont="1" applyBorder="1" applyAlignment="1"/>
    <xf numFmtId="4" fontId="7" fillId="2" borderId="4" xfId="0" applyNumberFormat="1" applyFont="1" applyFill="1" applyBorder="1" applyAlignment="1">
      <alignment horizontal="right"/>
    </xf>
    <xf numFmtId="4" fontId="5" fillId="3" borderId="4" xfId="0" applyNumberFormat="1" applyFont="1" applyFill="1" applyBorder="1" applyAlignment="1">
      <alignment horizontal="right" wrapText="1"/>
    </xf>
    <xf numFmtId="166" fontId="8" fillId="0" borderId="4" xfId="0" applyNumberFormat="1" applyFont="1" applyBorder="1" applyAlignment="1" applyProtection="1">
      <alignment horizontal="right" wrapText="1"/>
      <protection locked="0"/>
    </xf>
    <xf numFmtId="0" fontId="8" fillId="0" borderId="4" xfId="0" applyFont="1" applyBorder="1" applyAlignment="1" applyProtection="1">
      <alignment horizontal="left" wrapText="1"/>
      <protection locked="0"/>
    </xf>
    <xf numFmtId="4" fontId="6" fillId="0" borderId="4" xfId="0" applyNumberFormat="1" applyFont="1" applyBorder="1" applyAlignment="1">
      <alignment horizontal="right"/>
    </xf>
    <xf numFmtId="4" fontId="16" fillId="0" borderId="4" xfId="0" applyNumberFormat="1" applyFont="1" applyBorder="1" applyAlignment="1">
      <alignment horizontal="right"/>
    </xf>
    <xf numFmtId="0" fontId="9" fillId="3" borderId="0" xfId="0" applyFont="1" applyFill="1" applyBorder="1" applyAlignment="1">
      <alignment horizontal="left"/>
    </xf>
    <xf numFmtId="4" fontId="16" fillId="0" borderId="0" xfId="0" applyNumberFormat="1" applyFont="1" applyBorder="1" applyAlignment="1">
      <alignment horizontal="right"/>
    </xf>
    <xf numFmtId="4" fontId="5" fillId="0" borderId="0" xfId="0" applyNumberFormat="1" applyFont="1" applyBorder="1" applyAlignment="1">
      <alignment horizontal="right"/>
    </xf>
    <xf numFmtId="4" fontId="5" fillId="0" borderId="0" xfId="0" applyNumberFormat="1" applyFont="1" applyBorder="1" applyAlignment="1"/>
    <xf numFmtId="43" fontId="0" fillId="0" borderId="0" xfId="1" applyFont="1" applyBorder="1"/>
    <xf numFmtId="0" fontId="0" fillId="0" borderId="0" xfId="0" applyFont="1"/>
    <xf numFmtId="0" fontId="0" fillId="0" borderId="0" xfId="0" applyFont="1" applyBorder="1" applyAlignment="1">
      <alignment horizontal="left" vertical="center"/>
    </xf>
    <xf numFmtId="165" fontId="13" fillId="0" borderId="4" xfId="0" applyNumberFormat="1" applyFont="1" applyBorder="1" applyAlignment="1" applyProtection="1">
      <alignment horizontal="left" wrapText="1"/>
      <protection locked="0"/>
    </xf>
    <xf numFmtId="0" fontId="5" fillId="0" borderId="4" xfId="0" applyFont="1" applyBorder="1" applyAlignment="1">
      <alignment horizontal="left"/>
    </xf>
    <xf numFmtId="39" fontId="5" fillId="0" borderId="4" xfId="1" applyNumberFormat="1" applyFont="1" applyBorder="1" applyAlignment="1">
      <alignment horizontal="right"/>
    </xf>
    <xf numFmtId="43" fontId="5" fillId="0" borderId="4" xfId="1" applyFont="1" applyBorder="1" applyAlignment="1"/>
    <xf numFmtId="14" fontId="2" fillId="0" borderId="0" xfId="0" applyNumberFormat="1" applyFont="1" applyBorder="1"/>
    <xf numFmtId="0" fontId="4" fillId="0" borderId="0" xfId="0" applyFont="1" applyBorder="1"/>
    <xf numFmtId="4" fontId="12" fillId="0" borderId="4" xfId="0" applyNumberFormat="1" applyFont="1" applyBorder="1" applyAlignment="1">
      <alignment horizontal="left"/>
    </xf>
    <xf numFmtId="166" fontId="5" fillId="0" borderId="4" xfId="0" applyNumberFormat="1" applyFont="1" applyBorder="1" applyAlignment="1" applyProtection="1">
      <alignment horizontal="right" wrapText="1" readingOrder="1"/>
      <protection locked="0"/>
    </xf>
    <xf numFmtId="4" fontId="12" fillId="0" borderId="4" xfId="0" applyNumberFormat="1" applyFont="1" applyBorder="1" applyAlignment="1">
      <alignment horizontal="left" readingOrder="1"/>
    </xf>
    <xf numFmtId="166" fontId="8" fillId="0" borderId="4" xfId="0" applyNumberFormat="1" applyFont="1" applyBorder="1" applyAlignment="1" applyProtection="1">
      <alignment horizontal="right" wrapText="1" readingOrder="1"/>
      <protection locked="0"/>
    </xf>
    <xf numFmtId="165" fontId="13" fillId="0" borderId="0" xfId="0" applyNumberFormat="1" applyFont="1" applyFill="1" applyBorder="1" applyAlignment="1" applyProtection="1">
      <alignment horizontal="left" wrapText="1"/>
      <protection locked="0"/>
    </xf>
    <xf numFmtId="0" fontId="8"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3" fillId="0" borderId="0" xfId="0" applyFont="1" applyFill="1" applyBorder="1" applyAlignment="1" applyProtection="1">
      <alignment horizontal="left" wrapText="1" readingOrder="1"/>
      <protection locked="0"/>
    </xf>
    <xf numFmtId="166" fontId="8" fillId="0" borderId="0" xfId="0" applyNumberFormat="1" applyFont="1" applyFill="1" applyBorder="1" applyAlignment="1" applyProtection="1">
      <alignment horizontal="right" wrapText="1" readingOrder="1"/>
      <protection locked="0"/>
    </xf>
    <xf numFmtId="43" fontId="5" fillId="0" borderId="0" xfId="0" applyNumberFormat="1" applyFont="1" applyFill="1" applyBorder="1" applyAlignment="1"/>
    <xf numFmtId="0" fontId="5" fillId="0" borderId="0" xfId="0" applyFont="1" applyBorder="1" applyAlignment="1">
      <alignment horizontal="left" vertical="center"/>
    </xf>
    <xf numFmtId="0" fontId="5" fillId="0" borderId="0" xfId="0" applyFont="1" applyBorder="1" applyAlignment="1">
      <alignment horizontal="left"/>
    </xf>
    <xf numFmtId="4" fontId="12" fillId="0" borderId="4" xfId="0" applyNumberFormat="1" applyFont="1" applyBorder="1" applyAlignment="1">
      <alignment horizontal="right" readingOrder="1"/>
    </xf>
    <xf numFmtId="14" fontId="6" fillId="0" borderId="0" xfId="0" applyNumberFormat="1" applyFont="1" applyBorder="1" applyAlignment="1">
      <alignment wrapText="1" readingOrder="1"/>
    </xf>
    <xf numFmtId="4" fontId="13" fillId="0" borderId="4" xfId="0" applyNumberFormat="1" applyFont="1" applyBorder="1" applyAlignment="1">
      <alignment horizontal="right" readingOrder="1"/>
    </xf>
    <xf numFmtId="165" fontId="13" fillId="0" borderId="5" xfId="0" applyNumberFormat="1" applyFont="1" applyBorder="1" applyAlignment="1" applyProtection="1">
      <alignment horizontal="left" wrapText="1"/>
      <protection locked="0"/>
    </xf>
    <xf numFmtId="0" fontId="5" fillId="0" borderId="5" xfId="0" applyFont="1" applyBorder="1" applyAlignment="1">
      <alignment horizontal="left"/>
    </xf>
    <xf numFmtId="0" fontId="9" fillId="3" borderId="5" xfId="0" applyFont="1" applyFill="1" applyBorder="1" applyAlignment="1">
      <alignment horizontal="left"/>
    </xf>
    <xf numFmtId="4" fontId="12" fillId="0" borderId="5" xfId="0" applyNumberFormat="1" applyFont="1" applyBorder="1" applyAlignment="1">
      <alignment horizontal="right" readingOrder="1"/>
    </xf>
    <xf numFmtId="39" fontId="5" fillId="0" borderId="5" xfId="1" applyNumberFormat="1" applyFont="1" applyBorder="1" applyAlignment="1">
      <alignment horizontal="right"/>
    </xf>
    <xf numFmtId="0" fontId="8" fillId="0" borderId="6" xfId="0" applyFont="1" applyBorder="1" applyAlignment="1" applyProtection="1">
      <alignment horizontal="left" wrapText="1" readingOrder="1"/>
      <protection locked="0"/>
    </xf>
    <xf numFmtId="0" fontId="8" fillId="0" borderId="6" xfId="0" applyFont="1" applyBorder="1" applyAlignment="1" applyProtection="1">
      <alignment vertical="top" wrapText="1" readingOrder="1"/>
      <protection locked="0"/>
    </xf>
    <xf numFmtId="4" fontId="12" fillId="3" borderId="4" xfId="0" applyNumberFormat="1" applyFont="1" applyFill="1" applyBorder="1" applyAlignment="1">
      <alignment horizontal="right" readingOrder="1"/>
    </xf>
    <xf numFmtId="166" fontId="8" fillId="0" borderId="6" xfId="0" applyNumberFormat="1" applyFont="1" applyBorder="1" applyAlignment="1" applyProtection="1">
      <alignment horizontal="right" wrapText="1" readingOrder="1"/>
      <protection locked="0"/>
    </xf>
    <xf numFmtId="0" fontId="5" fillId="3" borderId="0" xfId="0" applyFont="1" applyFill="1" applyBorder="1"/>
    <xf numFmtId="43" fontId="0" fillId="3" borderId="0" xfId="1" applyFont="1" applyFill="1" applyBorder="1"/>
    <xf numFmtId="0" fontId="0" fillId="3" borderId="0" xfId="0" applyFont="1" applyFill="1" applyBorder="1"/>
    <xf numFmtId="0" fontId="0" fillId="3" borderId="0" xfId="0" applyFont="1" applyFill="1"/>
    <xf numFmtId="165" fontId="8" fillId="0" borderId="6" xfId="0" applyNumberFormat="1" applyFont="1" applyBorder="1" applyAlignment="1" applyProtection="1">
      <alignment horizontal="left" wrapText="1" readingOrder="1"/>
      <protection locked="0"/>
    </xf>
    <xf numFmtId="166" fontId="8" fillId="0" borderId="6" xfId="0" applyNumberFormat="1" applyFont="1" applyBorder="1" applyAlignment="1" applyProtection="1">
      <alignment wrapText="1" readingOrder="1"/>
      <protection locked="0"/>
    </xf>
    <xf numFmtId="165" fontId="8" fillId="0" borderId="7" xfId="0" applyNumberFormat="1" applyFont="1" applyBorder="1" applyAlignment="1" applyProtection="1">
      <alignment horizontal="left" wrapText="1" readingOrder="1"/>
      <protection locked="0"/>
    </xf>
    <xf numFmtId="0" fontId="8" fillId="0" borderId="7" xfId="0" applyFont="1" applyBorder="1" applyAlignment="1" applyProtection="1">
      <alignment horizontal="left" wrapText="1" readingOrder="1"/>
      <protection locked="0"/>
    </xf>
    <xf numFmtId="0" fontId="8" fillId="0" borderId="7" xfId="0" applyFont="1" applyBorder="1" applyAlignment="1" applyProtection="1">
      <alignment vertical="top" wrapText="1" readingOrder="1"/>
      <protection locked="0"/>
    </xf>
    <xf numFmtId="4" fontId="12" fillId="3" borderId="5" xfId="0" applyNumberFormat="1" applyFont="1" applyFill="1" applyBorder="1" applyAlignment="1">
      <alignment horizontal="right" readingOrder="1"/>
    </xf>
    <xf numFmtId="166" fontId="8" fillId="0" borderId="7" xfId="0" applyNumberFormat="1" applyFont="1" applyBorder="1" applyAlignment="1" applyProtection="1">
      <alignment wrapText="1" readingOrder="1"/>
      <protection locked="0"/>
    </xf>
    <xf numFmtId="165" fontId="8" fillId="0" borderId="4" xfId="0" applyNumberFormat="1" applyFont="1" applyBorder="1" applyAlignment="1" applyProtection="1">
      <alignment horizontal="left" wrapText="1" readingOrder="1"/>
      <protection locked="0"/>
    </xf>
    <xf numFmtId="0" fontId="8" fillId="0" borderId="4" xfId="0" applyFont="1" applyBorder="1" applyAlignment="1" applyProtection="1">
      <alignment horizontal="left" wrapText="1" readingOrder="1"/>
      <protection locked="0"/>
    </xf>
    <xf numFmtId="0" fontId="8" fillId="0" borderId="4" xfId="0" applyFont="1" applyBorder="1" applyAlignment="1" applyProtection="1">
      <alignment vertical="top" wrapText="1" readingOrder="1"/>
      <protection locked="0"/>
    </xf>
    <xf numFmtId="166" fontId="8" fillId="0" borderId="4" xfId="0" applyNumberFormat="1" applyFont="1" applyBorder="1" applyAlignment="1" applyProtection="1">
      <alignment wrapText="1" readingOrder="1"/>
      <protection locked="0"/>
    </xf>
    <xf numFmtId="0" fontId="12" fillId="0" borderId="4" xfId="0" applyFont="1" applyBorder="1" applyAlignment="1">
      <alignment horizontal="left" vertical="top" wrapText="1" readingOrder="1"/>
    </xf>
    <xf numFmtId="0" fontId="12" fillId="0" borderId="4" xfId="0" applyFont="1" applyBorder="1"/>
    <xf numFmtId="4" fontId="16" fillId="0" borderId="0" xfId="0" applyNumberFormat="1" applyFont="1" applyFill="1" applyBorder="1" applyAlignment="1">
      <alignment horizontal="right"/>
    </xf>
    <xf numFmtId="4" fontId="13" fillId="3" borderId="4" xfId="0" applyNumberFormat="1" applyFont="1" applyFill="1" applyBorder="1" applyAlignment="1">
      <alignment horizontal="right" wrapText="1"/>
    </xf>
    <xf numFmtId="166" fontId="8" fillId="3" borderId="4" xfId="0" applyNumberFormat="1" applyFont="1" applyFill="1" applyBorder="1" applyAlignment="1" applyProtection="1">
      <alignment horizontal="right" wrapText="1"/>
      <protection locked="0"/>
    </xf>
    <xf numFmtId="4" fontId="5" fillId="0" borderId="4" xfId="0" applyNumberFormat="1" applyFont="1" applyBorder="1"/>
    <xf numFmtId="14" fontId="8" fillId="0" borderId="4" xfId="0" applyNumberFormat="1" applyFont="1" applyBorder="1" applyAlignment="1" applyProtection="1">
      <alignment horizontal="left" wrapText="1"/>
      <protection locked="0"/>
    </xf>
    <xf numFmtId="0" fontId="6" fillId="0" borderId="0" xfId="0" applyFont="1" applyBorder="1"/>
    <xf numFmtId="43" fontId="6" fillId="0" borderId="0" xfId="1" applyFont="1" applyBorder="1"/>
    <xf numFmtId="4" fontId="17" fillId="0" borderId="0" xfId="0" applyNumberFormat="1" applyFont="1" applyFill="1" applyBorder="1" applyAlignment="1">
      <alignment horizontal="right" wrapText="1"/>
    </xf>
    <xf numFmtId="166" fontId="5" fillId="3" borderId="4" xfId="0" applyNumberFormat="1" applyFont="1" applyFill="1" applyBorder="1" applyAlignment="1" applyProtection="1">
      <alignment horizontal="right" wrapText="1"/>
      <protection locked="0"/>
    </xf>
    <xf numFmtId="4" fontId="6" fillId="0" borderId="0" xfId="0" applyNumberFormat="1" applyFont="1" applyFill="1" applyBorder="1" applyAlignment="1">
      <alignment horizontal="right" wrapText="1"/>
    </xf>
    <xf numFmtId="14" fontId="8" fillId="3" borderId="4" xfId="0" applyNumberFormat="1" applyFont="1" applyFill="1" applyBorder="1" applyAlignment="1" applyProtection="1">
      <alignment horizontal="left" wrapText="1"/>
      <protection locked="0"/>
    </xf>
    <xf numFmtId="0" fontId="8" fillId="3" borderId="4" xfId="0" applyFont="1" applyFill="1" applyBorder="1" applyAlignment="1" applyProtection="1">
      <alignment horizontal="left" wrapText="1"/>
      <protection locked="0"/>
    </xf>
    <xf numFmtId="4" fontId="5" fillId="3" borderId="4" xfId="0" applyNumberFormat="1" applyFont="1" applyFill="1" applyBorder="1"/>
    <xf numFmtId="4" fontId="6" fillId="3" borderId="0" xfId="0" applyNumberFormat="1" applyFont="1" applyFill="1" applyBorder="1" applyAlignment="1">
      <alignment horizontal="right" wrapText="1"/>
    </xf>
    <xf numFmtId="43" fontId="5" fillId="3" borderId="0" xfId="1" applyFont="1" applyFill="1" applyBorder="1"/>
    <xf numFmtId="0" fontId="5" fillId="3" borderId="0" xfId="0" applyFont="1" applyFill="1"/>
    <xf numFmtId="14" fontId="8" fillId="0" borderId="0" xfId="0" applyNumberFormat="1" applyFont="1" applyBorder="1" applyAlignment="1" applyProtection="1">
      <alignment horizontal="left" wrapText="1"/>
      <protection locked="0"/>
    </xf>
    <xf numFmtId="4" fontId="5" fillId="0" borderId="8" xfId="0" applyNumberFormat="1" applyFont="1" applyBorder="1" applyAlignment="1">
      <alignment horizontal="right" wrapText="1"/>
    </xf>
    <xf numFmtId="4" fontId="5" fillId="0" borderId="5" xfId="0" applyNumberFormat="1" applyFont="1" applyBorder="1" applyAlignment="1">
      <alignment horizontal="right" wrapText="1"/>
    </xf>
    <xf numFmtId="4" fontId="5" fillId="0" borderId="5" xfId="0" applyNumberFormat="1" applyFont="1" applyBorder="1" applyAlignment="1">
      <alignment horizontal="left" wrapText="1"/>
    </xf>
    <xf numFmtId="0" fontId="5" fillId="0" borderId="4" xfId="0" applyFont="1" applyBorder="1" applyAlignment="1">
      <alignment horizontal="center"/>
    </xf>
    <xf numFmtId="43" fontId="18" fillId="0" borderId="0" xfId="1" applyFont="1" applyBorder="1"/>
    <xf numFmtId="0" fontId="5" fillId="0" borderId="5" xfId="0" applyFont="1" applyBorder="1" applyAlignment="1">
      <alignment horizontal="center"/>
    </xf>
    <xf numFmtId="166" fontId="8" fillId="0" borderId="7" xfId="0" applyNumberFormat="1" applyFont="1" applyBorder="1" applyAlignment="1" applyProtection="1">
      <alignment horizontal="right" wrapText="1" readingOrder="1"/>
      <protection locked="0"/>
    </xf>
    <xf numFmtId="0" fontId="19" fillId="0" borderId="0" xfId="0" applyFont="1" applyBorder="1" applyAlignment="1" applyProtection="1">
      <alignment vertical="top" wrapText="1" readingOrder="1"/>
      <protection locked="0"/>
    </xf>
    <xf numFmtId="166" fontId="19" fillId="0" borderId="0" xfId="0" applyNumberFormat="1" applyFont="1" applyBorder="1" applyAlignment="1" applyProtection="1">
      <alignment horizontal="right" vertical="top" wrapText="1" readingOrder="1"/>
      <protection locked="0"/>
    </xf>
    <xf numFmtId="0" fontId="5" fillId="0" borderId="0" xfId="0" applyFont="1" applyAlignment="1"/>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xf>
    <xf numFmtId="0" fontId="3" fillId="0" borderId="0" xfId="0" applyFont="1" applyFill="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wrapText="1"/>
    </xf>
    <xf numFmtId="0" fontId="3" fillId="0" borderId="0" xfId="0" applyFont="1" applyBorder="1" applyAlignment="1">
      <alignment horizont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152402</xdr:colOff>
      <xdr:row>0</xdr:row>
      <xdr:rowOff>142876</xdr:rowOff>
    </xdr:from>
    <xdr:to>
      <xdr:col>1</xdr:col>
      <xdr:colOff>793704</xdr:colOff>
      <xdr:row>3</xdr:row>
      <xdr:rowOff>9525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2" y="142876"/>
          <a:ext cx="641302"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210</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797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7351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1149062</xdr:colOff>
      <xdr:row>289</xdr:row>
      <xdr:rowOff>66675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3015962" y="90801825"/>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86"/>
  <sheetViews>
    <sheetView tabSelected="1" workbookViewId="0">
      <selection sqref="A1:F1"/>
    </sheetView>
  </sheetViews>
  <sheetFormatPr baseColWidth="10" defaultRowHeight="11.25" x14ac:dyDescent="0.2"/>
  <cols>
    <col min="1" max="1" width="11.7109375" style="3" customWidth="1"/>
    <col min="2" max="2" width="16.28515625" style="160" customWidth="1"/>
    <col min="3" max="3" width="49.28515625" style="3" customWidth="1"/>
    <col min="4" max="4" width="14.7109375" style="158" customWidth="1"/>
    <col min="5" max="5" width="18.140625" style="159" customWidth="1"/>
    <col min="6" max="6" width="21.7109375" style="157"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161" t="s">
        <v>0</v>
      </c>
      <c r="B1" s="161"/>
      <c r="C1" s="161"/>
      <c r="D1" s="161"/>
      <c r="E1" s="161"/>
      <c r="F1" s="161"/>
    </row>
    <row r="2" spans="1:7" ht="15" x14ac:dyDescent="0.25">
      <c r="A2" s="161" t="s">
        <v>1</v>
      </c>
      <c r="B2" s="161"/>
      <c r="C2" s="161"/>
      <c r="D2" s="161"/>
      <c r="E2" s="161"/>
      <c r="F2" s="161"/>
    </row>
    <row r="3" spans="1:7" ht="15" customHeight="1" x14ac:dyDescent="0.25">
      <c r="A3" s="163" t="s">
        <v>2</v>
      </c>
      <c r="B3" s="163"/>
      <c r="C3" s="163"/>
      <c r="D3" s="163"/>
      <c r="E3" s="163"/>
      <c r="F3" s="163"/>
    </row>
    <row r="4" spans="1:7" ht="15" customHeight="1" x14ac:dyDescent="0.25">
      <c r="A4" s="163" t="s">
        <v>3</v>
      </c>
      <c r="B4" s="163"/>
      <c r="C4" s="163"/>
      <c r="D4" s="163"/>
      <c r="E4" s="163"/>
      <c r="F4" s="163"/>
    </row>
    <row r="5" spans="1:7" ht="15" x14ac:dyDescent="0.25">
      <c r="A5" s="4"/>
      <c r="B5" s="5"/>
      <c r="C5" s="6"/>
      <c r="D5" s="7"/>
      <c r="E5" s="8"/>
      <c r="F5" s="9"/>
      <c r="G5" s="10"/>
    </row>
    <row r="6" spans="1:7" ht="15" customHeight="1" x14ac:dyDescent="0.2">
      <c r="A6" s="168" t="s">
        <v>4</v>
      </c>
      <c r="B6" s="169"/>
      <c r="C6" s="169"/>
      <c r="D6" s="169"/>
      <c r="E6" s="169"/>
      <c r="F6" s="170"/>
      <c r="G6" s="10"/>
    </row>
    <row r="7" spans="1:7" ht="15" customHeight="1" x14ac:dyDescent="0.2">
      <c r="A7" s="168" t="s">
        <v>5</v>
      </c>
      <c r="B7" s="169"/>
      <c r="C7" s="169"/>
      <c r="D7" s="169"/>
      <c r="E7" s="170"/>
      <c r="F7" s="11">
        <v>3067437.14</v>
      </c>
    </row>
    <row r="8" spans="1:7" ht="12" x14ac:dyDescent="0.2">
      <c r="A8" s="12" t="s">
        <v>6</v>
      </c>
      <c r="B8" s="12" t="s">
        <v>7</v>
      </c>
      <c r="C8" s="12" t="s">
        <v>8</v>
      </c>
      <c r="D8" s="12" t="s">
        <v>9</v>
      </c>
      <c r="E8" s="12" t="s">
        <v>10</v>
      </c>
      <c r="F8" s="12" t="s">
        <v>11</v>
      </c>
    </row>
    <row r="9" spans="1:7" ht="15" customHeight="1" x14ac:dyDescent="0.25">
      <c r="A9" s="13"/>
      <c r="B9" s="14"/>
      <c r="C9" s="15" t="s">
        <v>12</v>
      </c>
      <c r="D9" s="16">
        <v>5456215.1600000001</v>
      </c>
      <c r="E9" s="17"/>
      <c r="F9" s="18">
        <f>F7+D9</f>
        <v>8523652.3000000007</v>
      </c>
      <c r="G9" s="19"/>
    </row>
    <row r="10" spans="1:7" ht="15" customHeight="1" x14ac:dyDescent="0.2">
      <c r="A10" s="13"/>
      <c r="B10" s="14"/>
      <c r="C10" s="20" t="s">
        <v>13</v>
      </c>
      <c r="D10" s="17"/>
      <c r="E10" s="17">
        <v>7000000</v>
      </c>
      <c r="F10" s="18">
        <f>F9-E10</f>
        <v>1523652.3000000007</v>
      </c>
    </row>
    <row r="11" spans="1:7" ht="15" customHeight="1" x14ac:dyDescent="0.2">
      <c r="A11" s="13"/>
      <c r="B11" s="14"/>
      <c r="C11" s="21" t="s">
        <v>14</v>
      </c>
      <c r="D11" s="22"/>
      <c r="E11" s="23"/>
      <c r="F11" s="18">
        <f>F10</f>
        <v>1523652.3000000007</v>
      </c>
    </row>
    <row r="12" spans="1:7" ht="15" customHeight="1" x14ac:dyDescent="0.2">
      <c r="A12" s="13"/>
      <c r="B12" s="14"/>
      <c r="C12" s="20" t="s">
        <v>13</v>
      </c>
      <c r="D12" s="24"/>
      <c r="E12" s="17"/>
      <c r="F12" s="18">
        <f>F11</f>
        <v>1523652.3000000007</v>
      </c>
    </row>
    <row r="13" spans="1:7" ht="15" customHeight="1" x14ac:dyDescent="0.2">
      <c r="A13" s="13"/>
      <c r="B13" s="14"/>
      <c r="C13" s="25" t="s">
        <v>15</v>
      </c>
      <c r="D13" s="24"/>
      <c r="E13" s="17">
        <v>10500</v>
      </c>
      <c r="F13" s="18">
        <f>F12-E13</f>
        <v>1513152.3000000007</v>
      </c>
    </row>
    <row r="14" spans="1:7" ht="15" customHeight="1" x14ac:dyDescent="0.2">
      <c r="A14" s="13"/>
      <c r="B14" s="14"/>
      <c r="C14" s="25" t="s">
        <v>16</v>
      </c>
      <c r="D14" s="24"/>
      <c r="E14" s="17">
        <v>1000</v>
      </c>
      <c r="F14" s="18">
        <f t="shared" ref="F14:F16" si="0">F13-E14</f>
        <v>1512152.3000000007</v>
      </c>
    </row>
    <row r="15" spans="1:7" ht="15" customHeight="1" x14ac:dyDescent="0.2">
      <c r="A15" s="13"/>
      <c r="B15" s="14"/>
      <c r="C15" s="25" t="s">
        <v>17</v>
      </c>
      <c r="D15" s="24"/>
      <c r="E15" s="17">
        <v>175</v>
      </c>
      <c r="F15" s="18">
        <f t="shared" si="0"/>
        <v>1511977.3000000007</v>
      </c>
    </row>
    <row r="16" spans="1:7" ht="15" customHeight="1" x14ac:dyDescent="0.2">
      <c r="A16" s="13"/>
      <c r="B16" s="14"/>
      <c r="C16" s="25" t="s">
        <v>18</v>
      </c>
      <c r="D16" s="24"/>
      <c r="E16" s="17">
        <v>60</v>
      </c>
      <c r="F16" s="18">
        <f t="shared" si="0"/>
        <v>1511917.3000000007</v>
      </c>
    </row>
    <row r="17" spans="1:60" s="34" customFormat="1" ht="17.25" customHeight="1" x14ac:dyDescent="0.2">
      <c r="A17" s="26"/>
      <c r="B17" s="27"/>
      <c r="C17" s="28"/>
      <c r="D17" s="29"/>
      <c r="E17" s="30"/>
      <c r="F17" s="31"/>
      <c r="G17" s="32"/>
      <c r="H17" s="33"/>
      <c r="I17" s="33"/>
      <c r="J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row>
    <row r="18" spans="1:60" s="35" customFormat="1" ht="15" customHeight="1" x14ac:dyDescent="0.25">
      <c r="A18" s="161" t="s">
        <v>0</v>
      </c>
      <c r="B18" s="161"/>
      <c r="C18" s="161"/>
      <c r="D18" s="161"/>
      <c r="E18" s="161"/>
      <c r="F18" s="161"/>
      <c r="H18" s="36"/>
      <c r="I18" s="36"/>
    </row>
    <row r="19" spans="1:60" s="39" customFormat="1" ht="15" customHeight="1" x14ac:dyDescent="0.25">
      <c r="A19" s="162" t="s">
        <v>1</v>
      </c>
      <c r="B19" s="162"/>
      <c r="C19" s="162"/>
      <c r="D19" s="162"/>
      <c r="E19" s="162"/>
      <c r="F19" s="162"/>
      <c r="G19" s="37"/>
      <c r="H19" s="38"/>
      <c r="I19" s="38"/>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row>
    <row r="20" spans="1:60" s="39" customFormat="1" ht="15" customHeight="1" x14ac:dyDescent="0.25">
      <c r="A20" s="163" t="s">
        <v>2</v>
      </c>
      <c r="B20" s="163"/>
      <c r="C20" s="163"/>
      <c r="D20" s="163"/>
      <c r="E20" s="163"/>
      <c r="F20" s="163"/>
      <c r="G20" s="37"/>
      <c r="H20" s="38"/>
      <c r="I20" s="38"/>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row>
    <row r="21" spans="1:60" s="39" customFormat="1" ht="15" customHeight="1" x14ac:dyDescent="0.25">
      <c r="A21" s="164" t="s">
        <v>3</v>
      </c>
      <c r="B21" s="164"/>
      <c r="C21" s="164"/>
      <c r="D21" s="164"/>
      <c r="E21" s="164"/>
      <c r="F21" s="164"/>
      <c r="G21" s="37"/>
      <c r="H21" s="38"/>
      <c r="I21" s="38"/>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row>
    <row r="22" spans="1:60" s="39" customFormat="1" ht="15" customHeight="1" x14ac:dyDescent="0.25">
      <c r="A22" s="40"/>
      <c r="B22" s="41"/>
      <c r="C22" s="42"/>
      <c r="D22" s="43"/>
      <c r="E22" s="44"/>
      <c r="F22" s="45"/>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
      <c r="A23" s="165" t="s">
        <v>19</v>
      </c>
      <c r="B23" s="166"/>
      <c r="C23" s="166"/>
      <c r="D23" s="166"/>
      <c r="E23" s="166"/>
      <c r="F23" s="167"/>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
      <c r="A24" s="165" t="s">
        <v>5</v>
      </c>
      <c r="B24" s="166"/>
      <c r="C24" s="166"/>
      <c r="D24" s="166"/>
      <c r="E24" s="167"/>
      <c r="F24" s="11"/>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
      <c r="A25" s="12" t="s">
        <v>6</v>
      </c>
      <c r="B25" s="12" t="s">
        <v>7</v>
      </c>
      <c r="C25" s="12" t="s">
        <v>20</v>
      </c>
      <c r="D25" s="12" t="s">
        <v>9</v>
      </c>
      <c r="E25" s="12" t="s">
        <v>10</v>
      </c>
      <c r="F25" s="12" t="s">
        <v>21</v>
      </c>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46"/>
      <c r="B26" s="47"/>
      <c r="C26" s="48" t="s">
        <v>22</v>
      </c>
      <c r="D26" s="49"/>
      <c r="E26" s="50"/>
      <c r="F26" s="51">
        <f>F24</f>
        <v>0</v>
      </c>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13"/>
      <c r="B27" s="14"/>
      <c r="C27" s="15" t="s">
        <v>23</v>
      </c>
      <c r="D27" s="52"/>
      <c r="E27" s="17"/>
      <c r="F27" s="51">
        <f>F26</f>
        <v>0</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3"/>
      <c r="B28" s="14"/>
      <c r="C28" s="15" t="s">
        <v>23</v>
      </c>
      <c r="D28" s="52"/>
      <c r="E28" s="17"/>
      <c r="F28" s="51">
        <f>F27</f>
        <v>0</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3"/>
      <c r="B29" s="14"/>
      <c r="C29" s="15" t="s">
        <v>24</v>
      </c>
      <c r="D29" s="52"/>
      <c r="E29" s="53"/>
      <c r="F29" s="51">
        <f>F28</f>
        <v>0</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48" t="s">
        <v>25</v>
      </c>
      <c r="D30" s="52"/>
      <c r="E30" s="17"/>
      <c r="F30" s="51">
        <f>F29</f>
        <v>0</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25" t="s">
        <v>15</v>
      </c>
      <c r="D31" s="53"/>
      <c r="E31" s="17"/>
      <c r="F31" s="51">
        <f>F30-E31</f>
        <v>0</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3"/>
      <c r="E32" s="17"/>
      <c r="F32" s="51">
        <f>F31</f>
        <v>0</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2" customHeight="1" x14ac:dyDescent="0.2">
      <c r="A33" s="13"/>
      <c r="B33" s="54"/>
      <c r="C33" s="15" t="s">
        <v>27</v>
      </c>
      <c r="D33" s="24"/>
      <c r="E33" s="55"/>
      <c r="F33" s="56">
        <v>0</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57"/>
      <c r="B34" s="58"/>
      <c r="C34" s="59"/>
      <c r="D34" s="60"/>
      <c r="E34" s="61"/>
      <c r="F34" s="62"/>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65" customFormat="1" ht="15" customHeight="1" x14ac:dyDescent="0.25">
      <c r="A35" s="162" t="s">
        <v>0</v>
      </c>
      <c r="B35" s="162"/>
      <c r="C35" s="162"/>
      <c r="D35" s="162"/>
      <c r="E35" s="162"/>
      <c r="F35" s="162"/>
      <c r="G35" s="63"/>
      <c r="H35" s="64"/>
      <c r="I35" s="64"/>
      <c r="J35" s="63"/>
      <c r="K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s="65" customFormat="1" ht="15" customHeight="1" x14ac:dyDescent="0.25">
      <c r="A36" s="162" t="s">
        <v>1</v>
      </c>
      <c r="B36" s="162"/>
      <c r="C36" s="162"/>
      <c r="D36" s="162"/>
      <c r="E36" s="162"/>
      <c r="F36" s="162"/>
      <c r="G36" s="63"/>
      <c r="H36" s="64"/>
      <c r="I36" s="64"/>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s="65" customFormat="1" ht="15" customHeight="1" x14ac:dyDescent="0.25">
      <c r="A37" s="163" t="s">
        <v>2</v>
      </c>
      <c r="B37" s="163"/>
      <c r="C37" s="163"/>
      <c r="D37" s="163"/>
      <c r="E37" s="163"/>
      <c r="F37" s="163"/>
      <c r="G37" s="63"/>
      <c r="H37" s="64"/>
      <c r="I37" s="64"/>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s="65" customFormat="1" ht="15" customHeight="1" x14ac:dyDescent="0.25">
      <c r="A38" s="164" t="s">
        <v>3</v>
      </c>
      <c r="B38" s="164"/>
      <c r="C38" s="164"/>
      <c r="D38" s="164"/>
      <c r="E38" s="164"/>
      <c r="F38" s="164"/>
      <c r="G38" s="63"/>
      <c r="H38" s="64"/>
      <c r="I38" s="64"/>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s="65" customFormat="1" ht="15" customHeight="1" x14ac:dyDescent="0.2">
      <c r="A39" s="66"/>
      <c r="B39" s="67"/>
      <c r="C39" s="1"/>
      <c r="D39" s="68"/>
      <c r="E39" s="69"/>
      <c r="F39" s="70"/>
      <c r="G39" s="63"/>
      <c r="H39" s="64"/>
      <c r="I39" s="64"/>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s="65" customFormat="1" ht="15" customHeight="1" x14ac:dyDescent="0.2">
      <c r="A40" s="165" t="s">
        <v>28</v>
      </c>
      <c r="B40" s="166"/>
      <c r="C40" s="166"/>
      <c r="D40" s="166"/>
      <c r="E40" s="166"/>
      <c r="F40" s="167"/>
      <c r="H40" s="64"/>
      <c r="I40" s="64"/>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s="65" customFormat="1" ht="15" customHeight="1" x14ac:dyDescent="0.2">
      <c r="A41" s="165" t="s">
        <v>29</v>
      </c>
      <c r="B41" s="166"/>
      <c r="C41" s="166"/>
      <c r="D41" s="166"/>
      <c r="E41" s="167"/>
      <c r="F41" s="71">
        <v>0</v>
      </c>
      <c r="G41" s="63"/>
      <c r="H41" s="64"/>
      <c r="I41" s="64"/>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s="65" customFormat="1" ht="15" customHeight="1" x14ac:dyDescent="0.2">
      <c r="A42" s="12" t="s">
        <v>6</v>
      </c>
      <c r="B42" s="12" t="s">
        <v>30</v>
      </c>
      <c r="C42" s="12" t="s">
        <v>31</v>
      </c>
      <c r="D42" s="12" t="s">
        <v>9</v>
      </c>
      <c r="E42" s="12" t="s">
        <v>10</v>
      </c>
      <c r="F42" s="12"/>
      <c r="G42" s="63"/>
      <c r="H42" s="64"/>
      <c r="I42" s="64"/>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s="65" customFormat="1" ht="15" customHeight="1" x14ac:dyDescent="0.2">
      <c r="A43" s="13"/>
      <c r="B43" s="14"/>
      <c r="C43" s="15" t="s">
        <v>12</v>
      </c>
      <c r="D43" s="72">
        <v>75737793.019999996</v>
      </c>
      <c r="E43" s="73"/>
      <c r="F43" s="18">
        <f>F41+D43</f>
        <v>75737793.019999996</v>
      </c>
      <c r="G43" s="63"/>
      <c r="H43" s="64"/>
      <c r="I43" s="64"/>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s="65" customFormat="1" ht="15" customHeight="1" x14ac:dyDescent="0.2">
      <c r="A44" s="13"/>
      <c r="B44" s="74"/>
      <c r="C44" s="15" t="s">
        <v>32</v>
      </c>
      <c r="D44" s="75"/>
      <c r="E44" s="16"/>
      <c r="F44" s="18">
        <f>F43+D44</f>
        <v>75737793.019999996</v>
      </c>
      <c r="G44" s="63"/>
      <c r="H44" s="64"/>
      <c r="I44" s="64"/>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1:60" s="65" customFormat="1" ht="15" customHeight="1" x14ac:dyDescent="0.2">
      <c r="A45" s="13"/>
      <c r="B45" s="74"/>
      <c r="C45" s="15" t="s">
        <v>33</v>
      </c>
      <c r="D45" s="17">
        <v>22000000</v>
      </c>
      <c r="E45" s="17"/>
      <c r="F45" s="18">
        <f>F44+D45</f>
        <v>97737793.019999996</v>
      </c>
      <c r="G45" s="63"/>
      <c r="H45" s="64"/>
      <c r="I45" s="64"/>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1:60" s="65" customFormat="1" ht="15" customHeight="1" x14ac:dyDescent="0.2">
      <c r="A46" s="13"/>
      <c r="B46" s="74"/>
      <c r="C46" s="15" t="s">
        <v>33</v>
      </c>
      <c r="D46" s="76"/>
      <c r="E46" s="17">
        <v>97737793.019999996</v>
      </c>
      <c r="F46" s="18">
        <f>F45-E46</f>
        <v>0</v>
      </c>
      <c r="G46" s="63"/>
      <c r="H46" s="64"/>
      <c r="I46" s="64"/>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row>
    <row r="47" spans="1:60" s="65" customFormat="1" ht="15" customHeight="1" x14ac:dyDescent="0.2">
      <c r="A47" s="66"/>
      <c r="B47" s="67"/>
      <c r="C47" s="77"/>
      <c r="D47" s="78"/>
      <c r="E47" s="79"/>
      <c r="F47" s="80"/>
      <c r="G47" s="63"/>
      <c r="H47" s="64"/>
      <c r="I47" s="64"/>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row>
    <row r="48" spans="1:60" s="82" customFormat="1" ht="15" x14ac:dyDescent="0.25">
      <c r="A48" s="162" t="s">
        <v>0</v>
      </c>
      <c r="B48" s="162"/>
      <c r="C48" s="162"/>
      <c r="D48" s="162"/>
      <c r="E48" s="162"/>
      <c r="F48" s="162"/>
      <c r="G48" s="42"/>
      <c r="H48" s="81"/>
      <c r="I48" s="81"/>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row>
    <row r="49" spans="1:60" s="82" customFormat="1" ht="15" x14ac:dyDescent="0.25">
      <c r="A49" s="162" t="s">
        <v>1</v>
      </c>
      <c r="B49" s="162"/>
      <c r="C49" s="162"/>
      <c r="D49" s="162"/>
      <c r="E49" s="162"/>
      <c r="F49" s="162"/>
      <c r="G49" s="42"/>
      <c r="H49" s="81"/>
      <c r="I49" s="8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row>
    <row r="50" spans="1:60" s="82" customFormat="1" ht="15" customHeight="1" x14ac:dyDescent="0.25">
      <c r="A50" s="163" t="s">
        <v>2</v>
      </c>
      <c r="B50" s="163"/>
      <c r="C50" s="163"/>
      <c r="D50" s="163"/>
      <c r="E50" s="163"/>
      <c r="F50" s="163"/>
      <c r="G50" s="42"/>
      <c r="H50" s="81"/>
      <c r="I50" s="81"/>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row>
    <row r="51" spans="1:60" s="82" customFormat="1" ht="15" x14ac:dyDescent="0.25">
      <c r="A51" s="164" t="s">
        <v>3</v>
      </c>
      <c r="B51" s="164"/>
      <c r="C51" s="164"/>
      <c r="D51" s="164"/>
      <c r="E51" s="164"/>
      <c r="F51" s="164"/>
      <c r="G51" s="42"/>
      <c r="H51" s="81"/>
      <c r="I51" s="81"/>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row>
    <row r="52" spans="1:60" s="82" customFormat="1" ht="15" x14ac:dyDescent="0.25">
      <c r="A52" s="83"/>
      <c r="B52" s="41"/>
      <c r="C52" s="42"/>
      <c r="D52" s="43"/>
      <c r="E52" s="44"/>
      <c r="F52" s="45"/>
      <c r="G52" s="42"/>
      <c r="H52" s="81"/>
      <c r="I52" s="81"/>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82" customFormat="1" ht="15" x14ac:dyDescent="0.25">
      <c r="A53" s="165" t="s">
        <v>34</v>
      </c>
      <c r="B53" s="166"/>
      <c r="C53" s="166"/>
      <c r="D53" s="166"/>
      <c r="E53" s="166"/>
      <c r="F53" s="167"/>
      <c r="G53" s="42"/>
      <c r="H53" s="81"/>
      <c r="I53" s="81"/>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82" customFormat="1" ht="15" x14ac:dyDescent="0.25">
      <c r="A54" s="165" t="s">
        <v>5</v>
      </c>
      <c r="B54" s="166"/>
      <c r="C54" s="166"/>
      <c r="D54" s="166"/>
      <c r="E54" s="167"/>
      <c r="F54" s="11">
        <v>10136924.73</v>
      </c>
      <c r="G54" s="42"/>
      <c r="H54" s="81"/>
      <c r="I54" s="81"/>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82" customFormat="1" ht="15" x14ac:dyDescent="0.25">
      <c r="A55" s="12" t="s">
        <v>6</v>
      </c>
      <c r="B55" s="12" t="s">
        <v>7</v>
      </c>
      <c r="C55" s="12" t="s">
        <v>31</v>
      </c>
      <c r="D55" s="12" t="s">
        <v>9</v>
      </c>
      <c r="E55" s="12" t="s">
        <v>10</v>
      </c>
      <c r="F55" s="12" t="s">
        <v>21</v>
      </c>
      <c r="G55" s="42"/>
      <c r="H55" s="81"/>
      <c r="I55" s="81"/>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82" customFormat="1" ht="15" x14ac:dyDescent="0.25">
      <c r="A56" s="84"/>
      <c r="B56" s="85"/>
      <c r="C56" s="15" t="s">
        <v>22</v>
      </c>
      <c r="D56" s="73">
        <v>10648295.32</v>
      </c>
      <c r="E56" s="86"/>
      <c r="F56" s="87">
        <f>F54+D56</f>
        <v>20785220.050000001</v>
      </c>
      <c r="G56" s="88"/>
      <c r="H56" s="81"/>
      <c r="I56" s="81"/>
      <c r="J56" s="89"/>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82" customFormat="1" ht="15" x14ac:dyDescent="0.25">
      <c r="A57" s="84"/>
      <c r="B57" s="85"/>
      <c r="C57" s="15" t="s">
        <v>35</v>
      </c>
      <c r="D57" s="73"/>
      <c r="E57" s="86">
        <v>15000000</v>
      </c>
      <c r="F57" s="87">
        <f>F56-E57</f>
        <v>5785220.0500000007</v>
      </c>
      <c r="G57" s="42"/>
      <c r="H57" s="81"/>
      <c r="I57" s="81"/>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82" customFormat="1" ht="15" x14ac:dyDescent="0.25">
      <c r="A58" s="84"/>
      <c r="B58" s="85"/>
      <c r="C58" s="15" t="s">
        <v>36</v>
      </c>
      <c r="D58" s="53">
        <v>670.1</v>
      </c>
      <c r="E58" s="86"/>
      <c r="F58" s="87">
        <f>F57+D58</f>
        <v>5785890.1500000004</v>
      </c>
      <c r="G58" s="42"/>
      <c r="H58" s="81"/>
      <c r="I58" s="8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82" customFormat="1" ht="15" x14ac:dyDescent="0.25">
      <c r="A59" s="84"/>
      <c r="B59" s="85"/>
      <c r="C59" s="15" t="s">
        <v>37</v>
      </c>
      <c r="D59" s="53"/>
      <c r="E59" s="86"/>
      <c r="F59" s="87">
        <f>F58-E59</f>
        <v>5785890.1500000004</v>
      </c>
      <c r="G59" s="42"/>
      <c r="H59" s="81"/>
      <c r="I59" s="8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82" customFormat="1" ht="15" x14ac:dyDescent="0.25">
      <c r="A60" s="84"/>
      <c r="B60" s="85"/>
      <c r="C60" s="15" t="s">
        <v>38</v>
      </c>
      <c r="D60" s="90"/>
      <c r="E60" s="17">
        <v>1139400</v>
      </c>
      <c r="F60" s="87">
        <f>F59-E60</f>
        <v>4646490.1500000004</v>
      </c>
      <c r="G60" s="42"/>
      <c r="H60" s="81"/>
      <c r="I60" s="8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82" customFormat="1" ht="15" x14ac:dyDescent="0.25">
      <c r="A61" s="84"/>
      <c r="B61" s="85"/>
      <c r="C61" s="15" t="s">
        <v>39</v>
      </c>
      <c r="D61" s="90"/>
      <c r="E61" s="91">
        <v>25856.7</v>
      </c>
      <c r="F61" s="87">
        <f t="shared" ref="F61:F62" si="1">F60-E61</f>
        <v>4620633.45</v>
      </c>
      <c r="G61" s="42"/>
      <c r="H61" s="81"/>
      <c r="I61" s="81"/>
      <c r="J61" s="42" t="s">
        <v>40</v>
      </c>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82" customFormat="1" ht="15" customHeight="1" x14ac:dyDescent="0.25">
      <c r="A62" s="84"/>
      <c r="B62" s="85"/>
      <c r="C62" s="15" t="s">
        <v>41</v>
      </c>
      <c r="D62" s="90"/>
      <c r="E62" s="91">
        <v>300</v>
      </c>
      <c r="F62" s="87">
        <f t="shared" si="1"/>
        <v>4620333.45</v>
      </c>
      <c r="G62" s="42"/>
      <c r="H62" s="81"/>
      <c r="I62" s="81"/>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82" customFormat="1" ht="12" customHeight="1" x14ac:dyDescent="0.25">
      <c r="A63" s="84"/>
      <c r="B63" s="85"/>
      <c r="C63" s="15" t="s">
        <v>42</v>
      </c>
      <c r="D63" s="92"/>
      <c r="E63" s="93">
        <v>150</v>
      </c>
      <c r="F63" s="87">
        <f>F62-E63</f>
        <v>4620183.45</v>
      </c>
      <c r="G63" s="42"/>
      <c r="H63" s="81"/>
      <c r="I63" s="81"/>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82" customFormat="1" ht="12" customHeight="1" x14ac:dyDescent="0.25">
      <c r="A64" s="84"/>
      <c r="B64" s="85"/>
      <c r="C64" s="15" t="s">
        <v>43</v>
      </c>
      <c r="D64" s="93">
        <v>140338.23999999999</v>
      </c>
      <c r="E64" s="93"/>
      <c r="F64" s="87">
        <f>F63+D64</f>
        <v>4760521.6900000004</v>
      </c>
      <c r="G64" s="42"/>
      <c r="H64" s="81"/>
      <c r="I64" s="81"/>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82" customFormat="1" ht="12" customHeight="1" x14ac:dyDescent="0.25">
      <c r="A65" s="84"/>
      <c r="B65" s="85"/>
      <c r="C65" s="15" t="s">
        <v>44</v>
      </c>
      <c r="D65" s="91">
        <v>7152.88</v>
      </c>
      <c r="E65" s="93"/>
      <c r="F65" s="87">
        <f>F64+D65</f>
        <v>4767674.57</v>
      </c>
      <c r="G65" s="42"/>
      <c r="H65" s="81"/>
      <c r="I65" s="81"/>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35" customFormat="1" ht="15" customHeight="1" x14ac:dyDescent="0.2">
      <c r="A66" s="94"/>
      <c r="B66" s="95"/>
      <c r="C66" s="96"/>
      <c r="D66" s="97"/>
      <c r="E66" s="98"/>
      <c r="F66" s="99"/>
      <c r="H66" s="36"/>
      <c r="I66" s="36"/>
    </row>
    <row r="67" spans="1:60" s="35" customFormat="1" ht="15" customHeight="1" x14ac:dyDescent="0.2">
      <c r="A67" s="94"/>
      <c r="B67" s="95"/>
      <c r="C67" s="96"/>
      <c r="D67" s="97"/>
      <c r="E67" s="98"/>
      <c r="F67" s="99"/>
      <c r="H67" s="36"/>
      <c r="I67" s="36"/>
      <c r="J67" s="35" t="s">
        <v>45</v>
      </c>
    </row>
    <row r="68" spans="1:60" s="35" customFormat="1" ht="15" customHeight="1" x14ac:dyDescent="0.2">
      <c r="A68" s="94"/>
      <c r="B68" s="95"/>
      <c r="C68" s="96"/>
      <c r="D68" s="97"/>
      <c r="E68" s="98"/>
      <c r="F68" s="99"/>
      <c r="H68" s="36"/>
      <c r="I68" s="36"/>
    </row>
    <row r="69" spans="1:60" s="35" customFormat="1" ht="15" customHeight="1" x14ac:dyDescent="0.2">
      <c r="A69" s="94"/>
      <c r="B69" s="95"/>
      <c r="C69" s="96"/>
      <c r="D69" s="97"/>
      <c r="E69" s="98"/>
      <c r="F69" s="99"/>
      <c r="H69" s="36"/>
      <c r="I69" s="36"/>
    </row>
    <row r="70" spans="1:60" s="35" customFormat="1" ht="15" customHeight="1" x14ac:dyDescent="0.2">
      <c r="A70" s="94"/>
      <c r="B70" s="95"/>
      <c r="C70" s="96"/>
      <c r="D70" s="97"/>
      <c r="E70" s="98"/>
      <c r="F70" s="99"/>
      <c r="H70" s="36"/>
      <c r="I70" s="36"/>
    </row>
    <row r="71" spans="1:60" s="35" customFormat="1" ht="15" customHeight="1" x14ac:dyDescent="0.2">
      <c r="A71" s="94"/>
      <c r="B71" s="95"/>
      <c r="C71" s="96"/>
      <c r="D71" s="97"/>
      <c r="E71" s="98"/>
      <c r="F71" s="99"/>
      <c r="H71" s="36"/>
      <c r="I71" s="36"/>
    </row>
    <row r="72" spans="1:60" s="35" customFormat="1" ht="15" customHeight="1" x14ac:dyDescent="0.2">
      <c r="A72" s="94"/>
      <c r="B72" s="95"/>
      <c r="C72" s="96"/>
      <c r="D72" s="97"/>
      <c r="E72" s="98"/>
      <c r="F72" s="99"/>
      <c r="H72" s="36"/>
      <c r="I72" s="36"/>
    </row>
    <row r="73" spans="1:60" s="35" customFormat="1" ht="15" customHeight="1" x14ac:dyDescent="0.2">
      <c r="A73" s="94"/>
      <c r="B73" s="95"/>
      <c r="C73" s="96"/>
      <c r="D73" s="97"/>
      <c r="E73" s="98"/>
      <c r="F73" s="99"/>
      <c r="H73" s="36"/>
      <c r="I73" s="36"/>
    </row>
    <row r="74" spans="1:60" s="35" customFormat="1" ht="15" customHeight="1" x14ac:dyDescent="0.2">
      <c r="A74" s="94"/>
      <c r="B74" s="95"/>
      <c r="C74" s="96"/>
      <c r="D74" s="97"/>
      <c r="E74" s="98"/>
      <c r="F74" s="99"/>
      <c r="H74" s="36"/>
      <c r="I74" s="36"/>
    </row>
    <row r="75" spans="1:60" s="35" customFormat="1" ht="15" customHeight="1" x14ac:dyDescent="0.2">
      <c r="A75" s="94"/>
      <c r="B75" s="95"/>
      <c r="C75" s="96"/>
      <c r="D75" s="97"/>
      <c r="E75" s="98"/>
      <c r="F75" s="99"/>
      <c r="H75" s="36"/>
      <c r="I75" s="36"/>
    </row>
    <row r="76" spans="1:60" s="35" customFormat="1" ht="15" customHeight="1" x14ac:dyDescent="0.2">
      <c r="A76" s="94"/>
      <c r="B76" s="95"/>
      <c r="C76" s="96"/>
      <c r="D76" s="97"/>
      <c r="E76" s="98"/>
      <c r="F76" s="99"/>
      <c r="H76" s="36"/>
      <c r="I76" s="36"/>
    </row>
    <row r="77" spans="1:60" s="35" customFormat="1" ht="15" customHeight="1" x14ac:dyDescent="0.2">
      <c r="A77" s="94"/>
      <c r="B77" s="95"/>
      <c r="C77" s="96"/>
      <c r="D77" s="97"/>
      <c r="E77" s="98"/>
      <c r="F77" s="99"/>
      <c r="H77" s="36"/>
      <c r="I77" s="36"/>
    </row>
    <row r="78" spans="1:60" s="35" customFormat="1" ht="15" customHeight="1" x14ac:dyDescent="0.2">
      <c r="A78" s="94"/>
      <c r="B78" s="95"/>
      <c r="C78" s="96"/>
      <c r="D78" s="97"/>
      <c r="E78" s="98"/>
      <c r="F78" s="99"/>
      <c r="H78" s="36"/>
      <c r="I78" s="36"/>
    </row>
    <row r="79" spans="1:60" s="39" customFormat="1" ht="15" customHeight="1" x14ac:dyDescent="0.25">
      <c r="A79" s="162" t="s">
        <v>0</v>
      </c>
      <c r="B79" s="162"/>
      <c r="C79" s="162"/>
      <c r="D79" s="162"/>
      <c r="E79" s="162"/>
      <c r="F79" s="162"/>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162" t="s">
        <v>1</v>
      </c>
      <c r="B80" s="162"/>
      <c r="C80" s="162"/>
      <c r="D80" s="162"/>
      <c r="E80" s="162"/>
      <c r="F80" s="162"/>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163" t="s">
        <v>2</v>
      </c>
      <c r="B81" s="163"/>
      <c r="C81" s="163"/>
      <c r="D81" s="163"/>
      <c r="E81" s="163"/>
      <c r="F81" s="163"/>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164" t="s">
        <v>3</v>
      </c>
      <c r="B82" s="164"/>
      <c r="C82" s="164"/>
      <c r="D82" s="164"/>
      <c r="E82" s="164"/>
      <c r="F82" s="164"/>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100"/>
      <c r="B83" s="101"/>
      <c r="C83" s="1"/>
      <c r="D83" s="68"/>
      <c r="E83" s="69"/>
      <c r="F83" s="70"/>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165" t="s">
        <v>46</v>
      </c>
      <c r="B84" s="166"/>
      <c r="C84" s="166"/>
      <c r="D84" s="166"/>
      <c r="E84" s="166"/>
      <c r="F84" s="167"/>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165" t="s">
        <v>5</v>
      </c>
      <c r="B85" s="166"/>
      <c r="C85" s="166"/>
      <c r="D85" s="166"/>
      <c r="E85" s="167"/>
      <c r="F85" s="11">
        <v>2119020.9900000002</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6</v>
      </c>
      <c r="B86" s="12" t="s">
        <v>7</v>
      </c>
      <c r="C86" s="12" t="s">
        <v>31</v>
      </c>
      <c r="D86" s="12" t="s">
        <v>9</v>
      </c>
      <c r="E86" s="12" t="s">
        <v>10</v>
      </c>
      <c r="F86" s="12" t="s">
        <v>21</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84"/>
      <c r="B87" s="85"/>
      <c r="C87" s="15" t="s">
        <v>47</v>
      </c>
      <c r="D87" s="102"/>
      <c r="E87" s="86"/>
      <c r="F87" s="87">
        <f>F85+D87</f>
        <v>2119020.9900000002</v>
      </c>
      <c r="G87" s="103"/>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84"/>
      <c r="B88" s="85"/>
      <c r="C88" s="15" t="s">
        <v>35</v>
      </c>
      <c r="D88" s="102">
        <v>11753537.5</v>
      </c>
      <c r="E88" s="86"/>
      <c r="F88" s="87">
        <f>F87+D88</f>
        <v>13872558.49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84"/>
      <c r="B89" s="85"/>
      <c r="C89" s="15" t="s">
        <v>35</v>
      </c>
      <c r="D89" s="102"/>
      <c r="E89" s="86"/>
      <c r="F89" s="87">
        <f>F88+D89</f>
        <v>13872558.49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84"/>
      <c r="B90" s="85"/>
      <c r="C90" s="15" t="s">
        <v>32</v>
      </c>
      <c r="D90" s="104"/>
      <c r="E90" s="86"/>
      <c r="F90" s="87">
        <f>F89+D90</f>
        <v>13872558.49</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84"/>
      <c r="B91" s="85"/>
      <c r="C91" s="48" t="s">
        <v>25</v>
      </c>
      <c r="D91" s="102"/>
      <c r="E91" s="86">
        <v>419.38</v>
      </c>
      <c r="F91" s="87">
        <f>F90-E91</f>
        <v>13872139.109999999</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82" customFormat="1" ht="15" customHeight="1" x14ac:dyDescent="0.25">
      <c r="A92" s="84"/>
      <c r="B92" s="85"/>
      <c r="C92" s="15" t="s">
        <v>48</v>
      </c>
      <c r="D92" s="102"/>
      <c r="E92" s="86"/>
      <c r="F92" s="87">
        <f>F91-E92</f>
        <v>13872139.109999999</v>
      </c>
      <c r="G92" s="42"/>
      <c r="H92" s="81"/>
      <c r="I92" s="81"/>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82" customFormat="1" ht="15" customHeight="1" x14ac:dyDescent="0.25">
      <c r="A93" s="84"/>
      <c r="B93" s="85"/>
      <c r="C93" s="48" t="s">
        <v>49</v>
      </c>
      <c r="D93" s="102"/>
      <c r="E93" s="86">
        <v>1000</v>
      </c>
      <c r="F93" s="87">
        <f>F92-E93</f>
        <v>13871139.109999999</v>
      </c>
      <c r="G93" s="42"/>
      <c r="H93" s="81"/>
      <c r="I93" s="8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82" customFormat="1" ht="15" customHeight="1" x14ac:dyDescent="0.25">
      <c r="A94" s="105"/>
      <c r="B94" s="106"/>
      <c r="C94" s="107" t="s">
        <v>27</v>
      </c>
      <c r="D94" s="108"/>
      <c r="E94" s="109">
        <v>175</v>
      </c>
      <c r="F94" s="87">
        <f>F93-E94</f>
        <v>13870964.109999999</v>
      </c>
      <c r="G94" s="42"/>
      <c r="H94" s="81"/>
      <c r="I94" s="81"/>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117" customFormat="1" ht="28.5" customHeight="1" x14ac:dyDescent="0.25">
      <c r="A95" s="84">
        <v>45685</v>
      </c>
      <c r="B95" s="110" t="s">
        <v>50</v>
      </c>
      <c r="C95" s="111" t="s">
        <v>51</v>
      </c>
      <c r="D95" s="112"/>
      <c r="E95" s="113">
        <v>50519.360000000001</v>
      </c>
      <c r="F95" s="87">
        <f>F94-E95</f>
        <v>13820444.75</v>
      </c>
      <c r="G95" s="114"/>
      <c r="H95" s="115"/>
      <c r="I95" s="115" t="s">
        <v>52</v>
      </c>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row>
    <row r="96" spans="1:60" s="117" customFormat="1" ht="41.25" customHeight="1" x14ac:dyDescent="0.25">
      <c r="A96" s="84">
        <v>45685</v>
      </c>
      <c r="B96" s="110" t="s">
        <v>53</v>
      </c>
      <c r="C96" s="111" t="s">
        <v>54</v>
      </c>
      <c r="D96" s="112"/>
      <c r="E96" s="113">
        <v>309489.28999999998</v>
      </c>
      <c r="F96" s="87">
        <f t="shared" ref="F96:F159" si="2">F95-E96</f>
        <v>13510955.460000001</v>
      </c>
      <c r="G96" s="114"/>
      <c r="H96" s="115"/>
      <c r="I96" s="115"/>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row>
    <row r="97" spans="1:60" s="117" customFormat="1" ht="51" customHeight="1" x14ac:dyDescent="0.25">
      <c r="A97" s="84">
        <v>45685</v>
      </c>
      <c r="B97" s="110" t="s">
        <v>55</v>
      </c>
      <c r="C97" s="111" t="s">
        <v>56</v>
      </c>
      <c r="D97" s="112"/>
      <c r="E97" s="113">
        <v>308664.37</v>
      </c>
      <c r="F97" s="87">
        <f t="shared" si="2"/>
        <v>13202291.090000002</v>
      </c>
      <c r="G97" s="114"/>
      <c r="H97" s="115"/>
      <c r="I97" s="115"/>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row>
    <row r="98" spans="1:60" s="117" customFormat="1" ht="32.25" customHeight="1" x14ac:dyDescent="0.25">
      <c r="A98" s="84">
        <v>45685</v>
      </c>
      <c r="B98" s="110" t="s">
        <v>57</v>
      </c>
      <c r="C98" s="111" t="s">
        <v>58</v>
      </c>
      <c r="D98" s="112"/>
      <c r="E98" s="113">
        <v>104999.81</v>
      </c>
      <c r="F98" s="87">
        <f t="shared" si="2"/>
        <v>13097291.280000001</v>
      </c>
      <c r="G98" s="114"/>
      <c r="H98" s="115"/>
      <c r="I98" s="115"/>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row>
    <row r="99" spans="1:60" s="117" customFormat="1" ht="30" customHeight="1" x14ac:dyDescent="0.25">
      <c r="A99" s="84">
        <v>45685</v>
      </c>
      <c r="B99" s="110" t="s">
        <v>59</v>
      </c>
      <c r="C99" s="111" t="s">
        <v>60</v>
      </c>
      <c r="D99" s="112"/>
      <c r="E99" s="113">
        <v>49904.06</v>
      </c>
      <c r="F99" s="87">
        <f t="shared" si="2"/>
        <v>13047387.220000001</v>
      </c>
      <c r="G99" s="114"/>
      <c r="H99" s="115"/>
      <c r="I99" s="115"/>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row>
    <row r="100" spans="1:60" s="117" customFormat="1" ht="31.5" customHeight="1" x14ac:dyDescent="0.25">
      <c r="A100" s="84">
        <v>45685</v>
      </c>
      <c r="B100" s="110" t="s">
        <v>61</v>
      </c>
      <c r="C100" s="111" t="s">
        <v>62</v>
      </c>
      <c r="D100" s="112"/>
      <c r="E100" s="113">
        <v>78681.36</v>
      </c>
      <c r="F100" s="87">
        <f t="shared" si="2"/>
        <v>12968705.860000001</v>
      </c>
      <c r="G100" s="114"/>
      <c r="H100" s="115"/>
      <c r="I100" s="115"/>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row>
    <row r="101" spans="1:60" s="117" customFormat="1" ht="41.25" customHeight="1" x14ac:dyDescent="0.25">
      <c r="A101" s="84">
        <v>45685</v>
      </c>
      <c r="B101" s="110" t="s">
        <v>63</v>
      </c>
      <c r="C101" s="111" t="s">
        <v>64</v>
      </c>
      <c r="D101" s="112"/>
      <c r="E101" s="113">
        <v>5842</v>
      </c>
      <c r="F101" s="87">
        <f t="shared" si="2"/>
        <v>12962863.860000001</v>
      </c>
      <c r="G101" s="116"/>
      <c r="H101" s="115"/>
      <c r="I101" s="115"/>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row>
    <row r="102" spans="1:60" s="117" customFormat="1" ht="42" customHeight="1" x14ac:dyDescent="0.25">
      <c r="A102" s="84">
        <v>45685</v>
      </c>
      <c r="B102" s="110" t="s">
        <v>65</v>
      </c>
      <c r="C102" s="111" t="s">
        <v>66</v>
      </c>
      <c r="D102" s="112"/>
      <c r="E102" s="113">
        <v>885479.56</v>
      </c>
      <c r="F102" s="87">
        <f t="shared" si="2"/>
        <v>12077384.300000001</v>
      </c>
      <c r="G102" s="116"/>
      <c r="H102" s="115"/>
      <c r="I102" s="115"/>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row>
    <row r="103" spans="1:60" s="117" customFormat="1" ht="28.5" customHeight="1" x14ac:dyDescent="0.25">
      <c r="A103" s="84">
        <v>45685</v>
      </c>
      <c r="B103" s="110">
        <v>50734</v>
      </c>
      <c r="C103" s="111" t="s">
        <v>67</v>
      </c>
      <c r="D103" s="112"/>
      <c r="E103" s="113">
        <v>0</v>
      </c>
      <c r="F103" s="87">
        <f t="shared" si="2"/>
        <v>12077384.300000001</v>
      </c>
      <c r="G103" s="116"/>
      <c r="H103" s="115"/>
      <c r="I103" s="115"/>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row>
    <row r="104" spans="1:60" s="117" customFormat="1" ht="39.75" customHeight="1" x14ac:dyDescent="0.25">
      <c r="A104" s="84">
        <v>45685</v>
      </c>
      <c r="B104" s="110" t="s">
        <v>68</v>
      </c>
      <c r="C104" s="111" t="s">
        <v>69</v>
      </c>
      <c r="D104" s="112"/>
      <c r="E104" s="113">
        <v>295944.81</v>
      </c>
      <c r="F104" s="87">
        <f t="shared" si="2"/>
        <v>11781439.49</v>
      </c>
      <c r="G104" s="116"/>
      <c r="H104" s="115"/>
      <c r="I104" s="115"/>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row>
    <row r="105" spans="1:60" s="117" customFormat="1" ht="30.75" customHeight="1" x14ac:dyDescent="0.25">
      <c r="A105" s="84">
        <v>45685</v>
      </c>
      <c r="B105" s="110" t="s">
        <v>70</v>
      </c>
      <c r="C105" s="111" t="s">
        <v>71</v>
      </c>
      <c r="D105" s="112"/>
      <c r="E105" s="113">
        <v>239143.13</v>
      </c>
      <c r="F105" s="87">
        <f t="shared" si="2"/>
        <v>11542296.359999999</v>
      </c>
      <c r="G105" s="116"/>
      <c r="H105" s="115"/>
      <c r="I105" s="115"/>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row>
    <row r="106" spans="1:60" s="117" customFormat="1" ht="30" customHeight="1" x14ac:dyDescent="0.25">
      <c r="A106" s="84">
        <v>45685</v>
      </c>
      <c r="B106" s="110" t="s">
        <v>72</v>
      </c>
      <c r="C106" s="111" t="s">
        <v>73</v>
      </c>
      <c r="D106" s="112"/>
      <c r="E106" s="113">
        <v>15080</v>
      </c>
      <c r="F106" s="87">
        <f t="shared" si="2"/>
        <v>11527216.359999999</v>
      </c>
      <c r="G106" s="116"/>
      <c r="H106" s="115"/>
      <c r="I106" s="115"/>
      <c r="J106" s="116"/>
      <c r="K106" s="116" t="s">
        <v>74</v>
      </c>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row>
    <row r="107" spans="1:60" s="117" customFormat="1" ht="39.75" customHeight="1" x14ac:dyDescent="0.25">
      <c r="A107" s="84">
        <v>45685</v>
      </c>
      <c r="B107" s="110" t="s">
        <v>75</v>
      </c>
      <c r="C107" s="111" t="s">
        <v>76</v>
      </c>
      <c r="D107" s="112"/>
      <c r="E107" s="113">
        <v>207421.23</v>
      </c>
      <c r="F107" s="87">
        <f t="shared" si="2"/>
        <v>11319795.129999999</v>
      </c>
      <c r="G107" s="116"/>
      <c r="H107" s="115"/>
      <c r="I107" s="115"/>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row>
    <row r="108" spans="1:60" s="117" customFormat="1" ht="42.75" customHeight="1" x14ac:dyDescent="0.25">
      <c r="A108" s="84">
        <v>45685</v>
      </c>
      <c r="B108" s="110" t="s">
        <v>77</v>
      </c>
      <c r="C108" s="111" t="s">
        <v>78</v>
      </c>
      <c r="D108" s="112"/>
      <c r="E108" s="113">
        <v>128660.26</v>
      </c>
      <c r="F108" s="87">
        <f t="shared" si="2"/>
        <v>11191134.869999999</v>
      </c>
      <c r="G108" s="116"/>
      <c r="H108" s="115"/>
      <c r="I108" s="115"/>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row>
    <row r="109" spans="1:60" s="117" customFormat="1" ht="42" customHeight="1" x14ac:dyDescent="0.25">
      <c r="A109" s="84">
        <v>45685</v>
      </c>
      <c r="B109" s="110" t="s">
        <v>79</v>
      </c>
      <c r="C109" s="111" t="s">
        <v>80</v>
      </c>
      <c r="D109" s="112"/>
      <c r="E109" s="113">
        <v>92134.99</v>
      </c>
      <c r="F109" s="87">
        <f t="shared" si="2"/>
        <v>11098999.879999999</v>
      </c>
      <c r="G109" s="116"/>
      <c r="H109" s="115"/>
      <c r="I109" s="115"/>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row>
    <row r="110" spans="1:60" s="117" customFormat="1" ht="31.5" customHeight="1" x14ac:dyDescent="0.25">
      <c r="A110" s="84">
        <v>45685</v>
      </c>
      <c r="B110" s="110" t="s">
        <v>81</v>
      </c>
      <c r="C110" s="111" t="s">
        <v>82</v>
      </c>
      <c r="D110" s="112"/>
      <c r="E110" s="113">
        <v>59774</v>
      </c>
      <c r="F110" s="87">
        <f t="shared" si="2"/>
        <v>11039225.879999999</v>
      </c>
      <c r="G110" s="116"/>
      <c r="H110" s="115"/>
      <c r="I110" s="115"/>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row>
    <row r="111" spans="1:60" s="117" customFormat="1" ht="27" customHeight="1" x14ac:dyDescent="0.25">
      <c r="A111" s="84">
        <v>45685</v>
      </c>
      <c r="B111" s="110">
        <v>50742</v>
      </c>
      <c r="C111" s="111" t="s">
        <v>67</v>
      </c>
      <c r="D111" s="112"/>
      <c r="E111" s="113">
        <v>0</v>
      </c>
      <c r="F111" s="87">
        <f t="shared" si="2"/>
        <v>11039225.879999999</v>
      </c>
      <c r="G111" s="116"/>
      <c r="H111" s="115"/>
      <c r="I111" s="115"/>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row>
    <row r="112" spans="1:60" s="117" customFormat="1" ht="32.25" customHeight="1" x14ac:dyDescent="0.25">
      <c r="A112" s="84">
        <v>45685</v>
      </c>
      <c r="B112" s="110" t="s">
        <v>83</v>
      </c>
      <c r="C112" s="111" t="s">
        <v>84</v>
      </c>
      <c r="D112" s="112"/>
      <c r="E112" s="113">
        <v>299901.59000000003</v>
      </c>
      <c r="F112" s="87">
        <f t="shared" si="2"/>
        <v>10739324.289999999</v>
      </c>
      <c r="G112" s="116"/>
      <c r="H112" s="115"/>
      <c r="I112" s="115"/>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row>
    <row r="113" spans="1:60" s="117" customFormat="1" ht="39.75" customHeight="1" x14ac:dyDescent="0.25">
      <c r="A113" s="84">
        <v>45685</v>
      </c>
      <c r="B113" s="110" t="s">
        <v>85</v>
      </c>
      <c r="C113" s="111" t="s">
        <v>86</v>
      </c>
      <c r="D113" s="112"/>
      <c r="E113" s="113">
        <v>200099</v>
      </c>
      <c r="F113" s="87">
        <f t="shared" si="2"/>
        <v>10539225.289999999</v>
      </c>
      <c r="G113" s="116"/>
      <c r="H113" s="115"/>
      <c r="I113" s="115"/>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row>
    <row r="114" spans="1:60" s="117" customFormat="1" ht="30" customHeight="1" x14ac:dyDescent="0.25">
      <c r="A114" s="84">
        <v>45685</v>
      </c>
      <c r="B114" s="110" t="s">
        <v>87</v>
      </c>
      <c r="C114" s="111" t="s">
        <v>88</v>
      </c>
      <c r="D114" s="112"/>
      <c r="E114" s="113">
        <v>89922.28</v>
      </c>
      <c r="F114" s="87">
        <f t="shared" si="2"/>
        <v>10449303.01</v>
      </c>
      <c r="G114" s="116"/>
      <c r="H114" s="115"/>
      <c r="I114" s="115"/>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row>
    <row r="115" spans="1:60" s="117" customFormat="1" ht="30.75" customHeight="1" x14ac:dyDescent="0.25">
      <c r="A115" s="84">
        <v>45685</v>
      </c>
      <c r="B115" s="110" t="s">
        <v>89</v>
      </c>
      <c r="C115" s="111" t="s">
        <v>90</v>
      </c>
      <c r="D115" s="112"/>
      <c r="E115" s="113">
        <v>179652.69</v>
      </c>
      <c r="F115" s="87">
        <f t="shared" si="2"/>
        <v>10269650.32</v>
      </c>
      <c r="G115" s="116"/>
      <c r="H115" s="115"/>
      <c r="I115" s="115"/>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row>
    <row r="116" spans="1:60" s="117" customFormat="1" ht="29.25" customHeight="1" x14ac:dyDescent="0.25">
      <c r="A116" s="84">
        <v>45685</v>
      </c>
      <c r="B116" s="110" t="s">
        <v>91</v>
      </c>
      <c r="C116" s="111" t="s">
        <v>92</v>
      </c>
      <c r="D116" s="112"/>
      <c r="E116" s="113">
        <v>5345</v>
      </c>
      <c r="F116" s="87">
        <f t="shared" si="2"/>
        <v>10264305.32</v>
      </c>
      <c r="G116" s="116"/>
      <c r="H116" s="115"/>
      <c r="I116" s="115"/>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row>
    <row r="117" spans="1:60" s="117" customFormat="1" ht="37.5" customHeight="1" x14ac:dyDescent="0.25">
      <c r="A117" s="84">
        <v>45685</v>
      </c>
      <c r="B117" s="110" t="s">
        <v>93</v>
      </c>
      <c r="C117" s="111" t="s">
        <v>94</v>
      </c>
      <c r="D117" s="112"/>
      <c r="E117" s="113">
        <v>40534.99</v>
      </c>
      <c r="F117" s="87">
        <f t="shared" si="2"/>
        <v>10223770.33</v>
      </c>
      <c r="G117" s="116"/>
      <c r="H117" s="115"/>
      <c r="I117" s="115"/>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row>
    <row r="118" spans="1:60" s="117" customFormat="1" ht="40.5" customHeight="1" x14ac:dyDescent="0.25">
      <c r="A118" s="84">
        <v>45685</v>
      </c>
      <c r="B118" s="110" t="s">
        <v>95</v>
      </c>
      <c r="C118" s="111" t="s">
        <v>96</v>
      </c>
      <c r="D118" s="112"/>
      <c r="E118" s="113">
        <v>110724.82</v>
      </c>
      <c r="F118" s="87">
        <f t="shared" si="2"/>
        <v>10113045.51</v>
      </c>
      <c r="G118" s="116"/>
      <c r="H118" s="115"/>
      <c r="I118" s="115"/>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row>
    <row r="119" spans="1:60" s="117" customFormat="1" ht="30.75" customHeight="1" x14ac:dyDescent="0.25">
      <c r="A119" s="84">
        <v>45685</v>
      </c>
      <c r="B119" s="110">
        <v>50750</v>
      </c>
      <c r="C119" s="111" t="s">
        <v>67</v>
      </c>
      <c r="D119" s="112"/>
      <c r="E119" s="113">
        <v>0</v>
      </c>
      <c r="F119" s="87">
        <f t="shared" si="2"/>
        <v>10113045.51</v>
      </c>
      <c r="G119" s="116"/>
      <c r="H119" s="115"/>
      <c r="I119" s="115"/>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row>
    <row r="120" spans="1:60" s="117" customFormat="1" ht="28.5" customHeight="1" x14ac:dyDescent="0.25">
      <c r="A120" s="84">
        <v>45685</v>
      </c>
      <c r="B120" s="110" t="s">
        <v>97</v>
      </c>
      <c r="C120" s="111" t="s">
        <v>98</v>
      </c>
      <c r="D120" s="112"/>
      <c r="E120" s="113">
        <v>109071.36</v>
      </c>
      <c r="F120" s="87">
        <f t="shared" si="2"/>
        <v>10003974.15</v>
      </c>
      <c r="G120" s="116"/>
      <c r="H120" s="115"/>
      <c r="I120" s="115"/>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row>
    <row r="121" spans="1:60" s="117" customFormat="1" ht="28.5" customHeight="1" x14ac:dyDescent="0.25">
      <c r="A121" s="84">
        <v>45685</v>
      </c>
      <c r="B121" s="110" t="s">
        <v>99</v>
      </c>
      <c r="C121" s="111" t="s">
        <v>100</v>
      </c>
      <c r="D121" s="112"/>
      <c r="E121" s="113">
        <v>10327</v>
      </c>
      <c r="F121" s="87">
        <f t="shared" si="2"/>
        <v>9993647.1500000004</v>
      </c>
      <c r="G121" s="116"/>
      <c r="H121" s="115"/>
      <c r="I121" s="115"/>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row>
    <row r="122" spans="1:60" s="117" customFormat="1" ht="42" customHeight="1" x14ac:dyDescent="0.25">
      <c r="A122" s="84">
        <v>45685</v>
      </c>
      <c r="B122" s="110" t="s">
        <v>101</v>
      </c>
      <c r="C122" s="111" t="s">
        <v>102</v>
      </c>
      <c r="D122" s="112"/>
      <c r="E122" s="113">
        <v>2001</v>
      </c>
      <c r="F122" s="87">
        <f t="shared" si="2"/>
        <v>9991646.1500000004</v>
      </c>
      <c r="G122" s="116"/>
      <c r="H122" s="115"/>
      <c r="I122" s="115"/>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row>
    <row r="123" spans="1:60" s="117" customFormat="1" ht="42" customHeight="1" x14ac:dyDescent="0.25">
      <c r="A123" s="84">
        <v>45685</v>
      </c>
      <c r="B123" s="110" t="s">
        <v>103</v>
      </c>
      <c r="C123" s="111" t="s">
        <v>104</v>
      </c>
      <c r="D123" s="112"/>
      <c r="E123" s="113">
        <v>7500</v>
      </c>
      <c r="F123" s="87">
        <f t="shared" si="2"/>
        <v>9984146.1500000004</v>
      </c>
      <c r="G123" s="116"/>
      <c r="H123" s="115"/>
      <c r="I123" s="115"/>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row>
    <row r="124" spans="1:60" s="117" customFormat="1" ht="30.75" customHeight="1" x14ac:dyDescent="0.25">
      <c r="A124" s="84">
        <v>45685</v>
      </c>
      <c r="B124" s="110" t="s">
        <v>105</v>
      </c>
      <c r="C124" s="111" t="s">
        <v>106</v>
      </c>
      <c r="D124" s="112"/>
      <c r="E124" s="113">
        <v>297231.08</v>
      </c>
      <c r="F124" s="87">
        <f t="shared" si="2"/>
        <v>9686915.0700000003</v>
      </c>
      <c r="G124" s="116"/>
      <c r="H124" s="115"/>
      <c r="I124" s="115"/>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row>
    <row r="125" spans="1:60" s="117" customFormat="1" ht="30.75" customHeight="1" x14ac:dyDescent="0.25">
      <c r="A125" s="84">
        <v>45685</v>
      </c>
      <c r="B125" s="110" t="s">
        <v>107</v>
      </c>
      <c r="C125" s="111" t="s">
        <v>108</v>
      </c>
      <c r="D125" s="112"/>
      <c r="E125" s="113">
        <v>177747.52</v>
      </c>
      <c r="F125" s="87">
        <f t="shared" si="2"/>
        <v>9509167.5500000007</v>
      </c>
      <c r="G125" s="116"/>
      <c r="H125" s="115"/>
      <c r="I125" s="115"/>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row>
    <row r="126" spans="1:60" s="117" customFormat="1" ht="42.75" customHeight="1" x14ac:dyDescent="0.25">
      <c r="A126" s="84">
        <v>45685</v>
      </c>
      <c r="B126" s="110" t="s">
        <v>109</v>
      </c>
      <c r="C126" s="111" t="s">
        <v>110</v>
      </c>
      <c r="D126" s="112"/>
      <c r="E126" s="113">
        <v>8130.8</v>
      </c>
      <c r="F126" s="87">
        <f t="shared" si="2"/>
        <v>9501036.75</v>
      </c>
      <c r="G126" s="116"/>
      <c r="H126" s="115"/>
      <c r="I126" s="115"/>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row>
    <row r="127" spans="1:60" s="117" customFormat="1" ht="29.25" customHeight="1" x14ac:dyDescent="0.25">
      <c r="A127" s="84">
        <v>45685</v>
      </c>
      <c r="B127" s="110" t="s">
        <v>111</v>
      </c>
      <c r="C127" s="111" t="s">
        <v>112</v>
      </c>
      <c r="D127" s="112"/>
      <c r="E127" s="113">
        <v>89889.77</v>
      </c>
      <c r="F127" s="87">
        <f t="shared" si="2"/>
        <v>9411146.9800000004</v>
      </c>
      <c r="G127" s="116"/>
      <c r="H127" s="115"/>
      <c r="I127" s="115"/>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row>
    <row r="128" spans="1:60" s="117" customFormat="1" ht="39.75" customHeight="1" x14ac:dyDescent="0.25">
      <c r="A128" s="84">
        <v>45685</v>
      </c>
      <c r="B128" s="110" t="s">
        <v>113</v>
      </c>
      <c r="C128" s="111" t="s">
        <v>114</v>
      </c>
      <c r="D128" s="112"/>
      <c r="E128" s="113">
        <v>272087.63</v>
      </c>
      <c r="F128" s="87">
        <f t="shared" si="2"/>
        <v>9139059.3499999996</v>
      </c>
      <c r="G128" s="116"/>
      <c r="H128" s="115"/>
      <c r="I128" s="115"/>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row>
    <row r="129" spans="1:60" s="117" customFormat="1" ht="41.25" customHeight="1" x14ac:dyDescent="0.25">
      <c r="A129" s="84">
        <v>45685</v>
      </c>
      <c r="B129" s="110" t="s">
        <v>115</v>
      </c>
      <c r="C129" s="111" t="s">
        <v>116</v>
      </c>
      <c r="D129" s="112"/>
      <c r="E129" s="113">
        <v>1340601.8700000001</v>
      </c>
      <c r="F129" s="87">
        <f t="shared" si="2"/>
        <v>7798457.4799999995</v>
      </c>
      <c r="G129" s="116"/>
      <c r="H129" s="115"/>
      <c r="I129" s="115"/>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row>
    <row r="130" spans="1:60" s="117" customFormat="1" ht="30.75" customHeight="1" x14ac:dyDescent="0.25">
      <c r="A130" s="84">
        <v>45685</v>
      </c>
      <c r="B130" s="110" t="s">
        <v>117</v>
      </c>
      <c r="C130" s="111" t="s">
        <v>118</v>
      </c>
      <c r="D130" s="112"/>
      <c r="E130" s="113">
        <v>295234.05</v>
      </c>
      <c r="F130" s="87">
        <f t="shared" si="2"/>
        <v>7503223.4299999997</v>
      </c>
      <c r="G130" s="116"/>
      <c r="H130" s="115"/>
      <c r="I130" s="115"/>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row>
    <row r="131" spans="1:60" s="117" customFormat="1" ht="42" customHeight="1" x14ac:dyDescent="0.25">
      <c r="A131" s="84">
        <v>45685</v>
      </c>
      <c r="B131" s="110" t="s">
        <v>119</v>
      </c>
      <c r="C131" s="111" t="s">
        <v>120</v>
      </c>
      <c r="D131" s="112"/>
      <c r="E131" s="113">
        <v>52350.39</v>
      </c>
      <c r="F131" s="87">
        <f t="shared" si="2"/>
        <v>7450873.04</v>
      </c>
      <c r="G131" s="116"/>
      <c r="H131" s="115"/>
      <c r="I131" s="115"/>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row>
    <row r="132" spans="1:60" s="117" customFormat="1" ht="31.5" customHeight="1" x14ac:dyDescent="0.25">
      <c r="A132" s="84">
        <v>45685</v>
      </c>
      <c r="B132" s="110" t="s">
        <v>121</v>
      </c>
      <c r="C132" s="111" t="s">
        <v>122</v>
      </c>
      <c r="D132" s="112"/>
      <c r="E132" s="113">
        <v>115060.36</v>
      </c>
      <c r="F132" s="87">
        <f t="shared" si="2"/>
        <v>7335812.6799999997</v>
      </c>
      <c r="G132" s="116"/>
      <c r="H132" s="115"/>
      <c r="I132" s="115"/>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row>
    <row r="133" spans="1:60" s="117" customFormat="1" ht="54.75" customHeight="1" x14ac:dyDescent="0.25">
      <c r="A133" s="84">
        <v>45685</v>
      </c>
      <c r="B133" s="110" t="s">
        <v>123</v>
      </c>
      <c r="C133" s="111" t="s">
        <v>124</v>
      </c>
      <c r="D133" s="112"/>
      <c r="E133" s="113">
        <v>242186.06</v>
      </c>
      <c r="F133" s="87">
        <f t="shared" si="2"/>
        <v>7093626.6200000001</v>
      </c>
      <c r="G133" s="116"/>
      <c r="H133" s="115"/>
      <c r="I133" s="115"/>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row>
    <row r="134" spans="1:60" s="117" customFormat="1" ht="42.75" customHeight="1" x14ac:dyDescent="0.25">
      <c r="A134" s="84">
        <v>45685</v>
      </c>
      <c r="B134" s="110" t="s">
        <v>125</v>
      </c>
      <c r="C134" s="111" t="s">
        <v>126</v>
      </c>
      <c r="D134" s="112"/>
      <c r="E134" s="113">
        <v>8083.05</v>
      </c>
      <c r="F134" s="87">
        <f t="shared" si="2"/>
        <v>7085543.5700000003</v>
      </c>
      <c r="G134" s="116"/>
      <c r="H134" s="115"/>
      <c r="I134" s="115"/>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row>
    <row r="135" spans="1:60" s="117" customFormat="1" ht="45" customHeight="1" x14ac:dyDescent="0.25">
      <c r="A135" s="84">
        <v>45685</v>
      </c>
      <c r="B135" s="110" t="s">
        <v>127</v>
      </c>
      <c r="C135" s="111" t="s">
        <v>128</v>
      </c>
      <c r="D135" s="112"/>
      <c r="E135" s="113">
        <v>1200</v>
      </c>
      <c r="F135" s="87">
        <f t="shared" si="2"/>
        <v>7084343.5700000003</v>
      </c>
      <c r="G135" s="116"/>
      <c r="H135" s="115"/>
      <c r="I135" s="115"/>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row>
    <row r="136" spans="1:60" s="117" customFormat="1" ht="45" customHeight="1" x14ac:dyDescent="0.25">
      <c r="A136" s="84">
        <v>45685</v>
      </c>
      <c r="B136" s="110" t="s">
        <v>129</v>
      </c>
      <c r="C136" s="111" t="s">
        <v>130</v>
      </c>
      <c r="D136" s="112"/>
      <c r="E136" s="113">
        <v>60538</v>
      </c>
      <c r="F136" s="87">
        <f t="shared" si="2"/>
        <v>7023805.5700000003</v>
      </c>
      <c r="G136" s="116"/>
      <c r="H136" s="115"/>
      <c r="I136" s="115"/>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row>
    <row r="137" spans="1:60" s="117" customFormat="1" ht="34.5" customHeight="1" x14ac:dyDescent="0.25">
      <c r="A137" s="84">
        <v>45685</v>
      </c>
      <c r="B137" s="110" t="s">
        <v>131</v>
      </c>
      <c r="C137" s="111" t="s">
        <v>132</v>
      </c>
      <c r="D137" s="112"/>
      <c r="E137" s="113">
        <v>7955</v>
      </c>
      <c r="F137" s="87">
        <f t="shared" si="2"/>
        <v>7015850.5700000003</v>
      </c>
      <c r="G137" s="116"/>
      <c r="H137" s="115"/>
      <c r="I137" s="115"/>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row>
    <row r="138" spans="1:60" s="117" customFormat="1" ht="30.75" customHeight="1" x14ac:dyDescent="0.25">
      <c r="A138" s="84">
        <v>45685</v>
      </c>
      <c r="B138" s="110" t="s">
        <v>133</v>
      </c>
      <c r="C138" s="111" t="s">
        <v>134</v>
      </c>
      <c r="D138" s="112"/>
      <c r="E138" s="113">
        <v>59957</v>
      </c>
      <c r="F138" s="87">
        <f t="shared" si="2"/>
        <v>6955893.5700000003</v>
      </c>
      <c r="G138" s="114"/>
      <c r="H138" s="115"/>
      <c r="I138" s="115"/>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row>
    <row r="139" spans="1:60" s="117" customFormat="1" ht="19.5" customHeight="1" x14ac:dyDescent="0.25">
      <c r="A139" s="84">
        <v>45686</v>
      </c>
      <c r="B139" s="110">
        <v>50770</v>
      </c>
      <c r="C139" s="111" t="s">
        <v>67</v>
      </c>
      <c r="D139" s="112"/>
      <c r="E139" s="113">
        <v>0</v>
      </c>
      <c r="F139" s="87">
        <f t="shared" si="2"/>
        <v>6955893.5700000003</v>
      </c>
      <c r="G139" s="114"/>
      <c r="H139" s="115"/>
      <c r="I139" s="115"/>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row>
    <row r="140" spans="1:60" s="117" customFormat="1" ht="39.75" customHeight="1" x14ac:dyDescent="0.25">
      <c r="A140" s="118">
        <v>45687</v>
      </c>
      <c r="B140" s="110" t="s">
        <v>135</v>
      </c>
      <c r="C140" s="111" t="s">
        <v>136</v>
      </c>
      <c r="D140" s="112"/>
      <c r="E140" s="119">
        <v>120657.14</v>
      </c>
      <c r="F140" s="87">
        <f t="shared" si="2"/>
        <v>6835236.4300000006</v>
      </c>
      <c r="G140" s="114"/>
      <c r="H140" s="115"/>
      <c r="I140" s="115"/>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row>
    <row r="141" spans="1:60" s="117" customFormat="1" ht="36.75" customHeight="1" x14ac:dyDescent="0.25">
      <c r="A141" s="118">
        <v>45687</v>
      </c>
      <c r="B141" s="110" t="s">
        <v>137</v>
      </c>
      <c r="C141" s="111" t="s">
        <v>138</v>
      </c>
      <c r="D141" s="112"/>
      <c r="E141" s="119">
        <v>8681.85</v>
      </c>
      <c r="F141" s="87">
        <f t="shared" si="2"/>
        <v>6826554.580000001</v>
      </c>
      <c r="G141" s="114"/>
      <c r="H141" s="115"/>
      <c r="I141" s="115"/>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row>
    <row r="142" spans="1:60" s="117" customFormat="1" ht="39" customHeight="1" x14ac:dyDescent="0.25">
      <c r="A142" s="118">
        <v>45687</v>
      </c>
      <c r="B142" s="110" t="s">
        <v>139</v>
      </c>
      <c r="C142" s="111" t="s">
        <v>140</v>
      </c>
      <c r="D142" s="112"/>
      <c r="E142" s="119">
        <v>60124.12</v>
      </c>
      <c r="F142" s="87">
        <f t="shared" si="2"/>
        <v>6766430.4600000009</v>
      </c>
      <c r="G142" s="114"/>
      <c r="H142" s="115"/>
      <c r="I142" s="115"/>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row>
    <row r="143" spans="1:60" s="117" customFormat="1" ht="42" customHeight="1" x14ac:dyDescent="0.25">
      <c r="A143" s="118">
        <v>45687</v>
      </c>
      <c r="B143" s="110" t="s">
        <v>141</v>
      </c>
      <c r="C143" s="111" t="s">
        <v>142</v>
      </c>
      <c r="D143" s="112"/>
      <c r="E143" s="119">
        <v>4153</v>
      </c>
      <c r="F143" s="87">
        <f t="shared" si="2"/>
        <v>6762277.4600000009</v>
      </c>
      <c r="G143" s="114"/>
      <c r="H143" s="115"/>
      <c r="I143" s="115"/>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row>
    <row r="144" spans="1:60" s="117" customFormat="1" ht="41.25" customHeight="1" x14ac:dyDescent="0.25">
      <c r="A144" s="118">
        <v>45687</v>
      </c>
      <c r="B144" s="110" t="s">
        <v>143</v>
      </c>
      <c r="C144" s="111" t="s">
        <v>144</v>
      </c>
      <c r="D144" s="112"/>
      <c r="E144" s="119">
        <v>62036.67</v>
      </c>
      <c r="F144" s="87">
        <f t="shared" si="2"/>
        <v>6700240.790000001</v>
      </c>
      <c r="G144" s="114"/>
      <c r="H144" s="115"/>
      <c r="I144" s="115"/>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row>
    <row r="145" spans="1:60" s="117" customFormat="1" ht="40.5" customHeight="1" x14ac:dyDescent="0.25">
      <c r="A145" s="118">
        <v>45687</v>
      </c>
      <c r="B145" s="110" t="s">
        <v>145</v>
      </c>
      <c r="C145" s="111" t="s">
        <v>146</v>
      </c>
      <c r="D145" s="112"/>
      <c r="E145" s="119">
        <v>55670.01</v>
      </c>
      <c r="F145" s="87">
        <f t="shared" si="2"/>
        <v>6644570.7800000012</v>
      </c>
      <c r="G145" s="114"/>
      <c r="H145" s="115"/>
      <c r="I145" s="115"/>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row>
    <row r="146" spans="1:60" s="117" customFormat="1" ht="39" customHeight="1" x14ac:dyDescent="0.25">
      <c r="A146" s="118">
        <v>45687</v>
      </c>
      <c r="B146" s="110" t="s">
        <v>147</v>
      </c>
      <c r="C146" s="111" t="s">
        <v>148</v>
      </c>
      <c r="D146" s="112"/>
      <c r="E146" s="119">
        <v>32097.22</v>
      </c>
      <c r="F146" s="87">
        <f t="shared" si="2"/>
        <v>6612473.5600000015</v>
      </c>
      <c r="G146" s="114"/>
      <c r="H146" s="115"/>
      <c r="I146" s="115"/>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row>
    <row r="147" spans="1:60" s="117" customFormat="1" ht="48.75" customHeight="1" x14ac:dyDescent="0.25">
      <c r="A147" s="118">
        <v>45687</v>
      </c>
      <c r="B147" s="110" t="s">
        <v>149</v>
      </c>
      <c r="C147" s="111" t="s">
        <v>150</v>
      </c>
      <c r="D147" s="112"/>
      <c r="E147" s="119">
        <v>956415.7</v>
      </c>
      <c r="F147" s="87">
        <f t="shared" si="2"/>
        <v>5656057.8600000013</v>
      </c>
      <c r="G147" s="114"/>
      <c r="H147" s="115"/>
      <c r="I147" s="115"/>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row>
    <row r="148" spans="1:60" s="117" customFormat="1" ht="37.5" customHeight="1" x14ac:dyDescent="0.25">
      <c r="A148" s="118">
        <v>45687</v>
      </c>
      <c r="B148" s="110" t="s">
        <v>151</v>
      </c>
      <c r="C148" s="111" t="s">
        <v>152</v>
      </c>
      <c r="D148" s="112"/>
      <c r="E148" s="119">
        <v>190639.52</v>
      </c>
      <c r="F148" s="87">
        <f t="shared" si="2"/>
        <v>5465418.3400000017</v>
      </c>
      <c r="G148" s="114"/>
      <c r="H148" s="115"/>
      <c r="I148" s="115"/>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row>
    <row r="149" spans="1:60" s="117" customFormat="1" ht="42" customHeight="1" x14ac:dyDescent="0.25">
      <c r="A149" s="118">
        <v>45687</v>
      </c>
      <c r="B149" s="110" t="s">
        <v>153</v>
      </c>
      <c r="C149" s="111" t="s">
        <v>154</v>
      </c>
      <c r="D149" s="112"/>
      <c r="E149" s="119">
        <v>60110</v>
      </c>
      <c r="F149" s="87">
        <f t="shared" si="2"/>
        <v>5405308.3400000017</v>
      </c>
      <c r="G149" s="114"/>
      <c r="H149" s="115"/>
      <c r="I149" s="115"/>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row>
    <row r="150" spans="1:60" s="117" customFormat="1" ht="39.75" customHeight="1" x14ac:dyDescent="0.25">
      <c r="A150" s="118">
        <v>45687</v>
      </c>
      <c r="B150" s="110" t="s">
        <v>155</v>
      </c>
      <c r="C150" s="111" t="s">
        <v>156</v>
      </c>
      <c r="D150" s="112"/>
      <c r="E150" s="119">
        <v>7045</v>
      </c>
      <c r="F150" s="87">
        <f t="shared" si="2"/>
        <v>5398263.3400000017</v>
      </c>
      <c r="G150" s="114"/>
      <c r="H150" s="115"/>
      <c r="I150" s="115"/>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row>
    <row r="151" spans="1:60" s="117" customFormat="1" ht="37.5" customHeight="1" x14ac:dyDescent="0.25">
      <c r="A151" s="118">
        <v>45687</v>
      </c>
      <c r="B151" s="110" t="s">
        <v>157</v>
      </c>
      <c r="C151" s="111" t="s">
        <v>158</v>
      </c>
      <c r="D151" s="112"/>
      <c r="E151" s="119">
        <v>194224</v>
      </c>
      <c r="F151" s="87">
        <f t="shared" si="2"/>
        <v>5204039.3400000017</v>
      </c>
      <c r="G151" s="114"/>
      <c r="H151" s="115"/>
      <c r="I151" s="115"/>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row>
    <row r="152" spans="1:60" s="117" customFormat="1" ht="40.5" customHeight="1" x14ac:dyDescent="0.25">
      <c r="A152" s="118">
        <v>45687</v>
      </c>
      <c r="B152" s="110" t="s">
        <v>159</v>
      </c>
      <c r="C152" s="111" t="s">
        <v>160</v>
      </c>
      <c r="D152" s="112"/>
      <c r="E152" s="119">
        <v>37615.160000000003</v>
      </c>
      <c r="F152" s="87">
        <f t="shared" si="2"/>
        <v>5166424.1800000016</v>
      </c>
      <c r="G152" s="114"/>
      <c r="H152" s="115"/>
      <c r="I152" s="115"/>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row>
    <row r="153" spans="1:60" s="117" customFormat="1" ht="47.25" customHeight="1" x14ac:dyDescent="0.25">
      <c r="A153" s="118">
        <v>45687</v>
      </c>
      <c r="B153" s="110" t="s">
        <v>161</v>
      </c>
      <c r="C153" s="111" t="s">
        <v>162</v>
      </c>
      <c r="D153" s="112"/>
      <c r="E153" s="119">
        <v>141538.76</v>
      </c>
      <c r="F153" s="87">
        <f t="shared" si="2"/>
        <v>5024885.4200000018</v>
      </c>
      <c r="G153" s="114"/>
      <c r="H153" s="115"/>
      <c r="I153" s="115"/>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row>
    <row r="154" spans="1:60" s="117" customFormat="1" ht="39" customHeight="1" x14ac:dyDescent="0.25">
      <c r="A154" s="118">
        <v>45687</v>
      </c>
      <c r="B154" s="110" t="s">
        <v>163</v>
      </c>
      <c r="C154" s="111" t="s">
        <v>164</v>
      </c>
      <c r="D154" s="112"/>
      <c r="E154" s="119">
        <v>156903.81</v>
      </c>
      <c r="F154" s="87">
        <f t="shared" si="2"/>
        <v>4867981.6100000022</v>
      </c>
      <c r="G154" s="114"/>
      <c r="H154" s="115"/>
      <c r="I154" s="115"/>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row>
    <row r="155" spans="1:60" s="117" customFormat="1" ht="39.75" customHeight="1" x14ac:dyDescent="0.25">
      <c r="A155" s="118">
        <v>45687</v>
      </c>
      <c r="B155" s="110" t="s">
        <v>165</v>
      </c>
      <c r="C155" s="111" t="s">
        <v>166</v>
      </c>
      <c r="D155" s="112"/>
      <c r="E155" s="119">
        <v>105611</v>
      </c>
      <c r="F155" s="87">
        <f t="shared" si="2"/>
        <v>4762370.6100000022</v>
      </c>
      <c r="G155" s="114"/>
      <c r="H155" s="115"/>
      <c r="I155" s="115"/>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row>
    <row r="156" spans="1:60" s="117" customFormat="1" ht="39.75" customHeight="1" x14ac:dyDescent="0.25">
      <c r="A156" s="118">
        <v>45687</v>
      </c>
      <c r="B156" s="110" t="s">
        <v>167</v>
      </c>
      <c r="C156" s="111" t="s">
        <v>168</v>
      </c>
      <c r="D156" s="112"/>
      <c r="E156" s="119">
        <v>48332.959999999999</v>
      </c>
      <c r="F156" s="87">
        <f t="shared" si="2"/>
        <v>4714037.6500000022</v>
      </c>
      <c r="G156" s="114"/>
      <c r="H156" s="115"/>
      <c r="I156" s="115"/>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row>
    <row r="157" spans="1:60" s="117" customFormat="1" ht="42.75" customHeight="1" x14ac:dyDescent="0.25">
      <c r="A157" s="120">
        <v>45687</v>
      </c>
      <c r="B157" s="121" t="s">
        <v>169</v>
      </c>
      <c r="C157" s="122" t="s">
        <v>170</v>
      </c>
      <c r="D157" s="123"/>
      <c r="E157" s="124">
        <v>119916.47</v>
      </c>
      <c r="F157" s="87">
        <f t="shared" si="2"/>
        <v>4594121.1800000025</v>
      </c>
      <c r="G157" s="114"/>
      <c r="H157" s="115"/>
      <c r="I157" s="115"/>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row>
    <row r="158" spans="1:60" s="117" customFormat="1" ht="42" customHeight="1" x14ac:dyDescent="0.25">
      <c r="A158" s="125">
        <v>45687</v>
      </c>
      <c r="B158" s="126">
        <v>50789</v>
      </c>
      <c r="C158" s="127" t="s">
        <v>171</v>
      </c>
      <c r="D158" s="112"/>
      <c r="E158" s="128">
        <v>599706.54</v>
      </c>
      <c r="F158" s="87">
        <f t="shared" si="2"/>
        <v>3994414.6400000025</v>
      </c>
      <c r="G158" s="114"/>
      <c r="H158" s="115"/>
      <c r="I158" s="115"/>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row>
    <row r="159" spans="1:60" s="117" customFormat="1" ht="39.75" customHeight="1" x14ac:dyDescent="0.25">
      <c r="A159" s="84">
        <v>45688</v>
      </c>
      <c r="B159" s="126" t="s">
        <v>172</v>
      </c>
      <c r="C159" s="129" t="s">
        <v>173</v>
      </c>
      <c r="D159" s="112"/>
      <c r="E159" s="102">
        <v>244059.76</v>
      </c>
      <c r="F159" s="87">
        <f t="shared" si="2"/>
        <v>3750354.8800000027</v>
      </c>
      <c r="G159" s="114"/>
      <c r="H159" s="115"/>
      <c r="I159" s="115"/>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row>
    <row r="160" spans="1:60" s="117" customFormat="1" ht="45" customHeight="1" x14ac:dyDescent="0.25">
      <c r="A160" s="84">
        <v>45688</v>
      </c>
      <c r="B160" s="130" t="s">
        <v>174</v>
      </c>
      <c r="C160" s="129" t="s">
        <v>175</v>
      </c>
      <c r="D160" s="112"/>
      <c r="E160" s="102">
        <v>29613.24</v>
      </c>
      <c r="F160" s="87">
        <f t="shared" ref="F160" si="3">F159-E160</f>
        <v>3720741.6400000025</v>
      </c>
      <c r="G160" s="114"/>
      <c r="H160" s="115"/>
      <c r="I160" s="115"/>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row>
    <row r="161" spans="1:60" s="34" customFormat="1" ht="15" customHeight="1" x14ac:dyDescent="0.2">
      <c r="A161" s="26"/>
      <c r="B161" s="95"/>
      <c r="C161" s="28"/>
      <c r="D161" s="131"/>
      <c r="E161" s="131"/>
      <c r="F161" s="31"/>
      <c r="G161" s="32"/>
      <c r="H161" s="33"/>
      <c r="I161" s="33"/>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row>
    <row r="162" spans="1:60" s="34" customFormat="1" ht="15" customHeight="1" x14ac:dyDescent="0.2">
      <c r="A162" s="26"/>
      <c r="B162" s="95"/>
      <c r="C162" s="28"/>
      <c r="D162" s="131"/>
      <c r="E162" s="131"/>
      <c r="F162" s="31"/>
      <c r="G162" s="32"/>
      <c r="H162" s="33"/>
      <c r="I162" s="33"/>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row>
    <row r="163" spans="1:60" s="34" customFormat="1" ht="15" customHeight="1" x14ac:dyDescent="0.2">
      <c r="A163" s="26"/>
      <c r="B163" s="95"/>
      <c r="C163" s="28"/>
      <c r="D163" s="131"/>
      <c r="E163" s="131"/>
      <c r="F163" s="31"/>
      <c r="G163" s="32"/>
      <c r="H163" s="33"/>
      <c r="I163" s="33"/>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row>
    <row r="164" spans="1:60" s="34" customFormat="1" ht="15" customHeight="1" x14ac:dyDescent="0.2">
      <c r="A164" s="26"/>
      <c r="B164" s="95"/>
      <c r="C164" s="28"/>
      <c r="D164" s="131"/>
      <c r="E164" s="131"/>
      <c r="F164" s="31"/>
      <c r="G164" s="32"/>
      <c r="H164" s="33"/>
      <c r="I164" s="33"/>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row>
    <row r="165" spans="1:60" s="34" customFormat="1" ht="15" customHeight="1" x14ac:dyDescent="0.2">
      <c r="A165" s="26"/>
      <c r="B165" s="95"/>
      <c r="C165" s="28"/>
      <c r="D165" s="131"/>
      <c r="E165" s="131"/>
      <c r="F165" s="31"/>
      <c r="G165" s="32"/>
      <c r="H165" s="33"/>
      <c r="I165" s="33"/>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row>
    <row r="166" spans="1:60" s="34" customFormat="1" ht="15" customHeight="1" x14ac:dyDescent="0.2">
      <c r="A166" s="26"/>
      <c r="B166" s="95"/>
      <c r="C166" s="28"/>
      <c r="D166" s="131"/>
      <c r="E166" s="131"/>
      <c r="F166" s="31"/>
      <c r="G166" s="32"/>
      <c r="H166" s="33"/>
      <c r="I166" s="33"/>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row>
    <row r="167" spans="1:60" s="34" customFormat="1" ht="15" customHeight="1" x14ac:dyDescent="0.2">
      <c r="A167" s="26"/>
      <c r="B167" s="95"/>
      <c r="C167" s="28"/>
      <c r="D167" s="131"/>
      <c r="E167" s="131"/>
      <c r="F167" s="31"/>
      <c r="G167" s="32"/>
      <c r="H167" s="33"/>
      <c r="I167" s="33"/>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row>
    <row r="168" spans="1:60" s="34" customFormat="1" ht="15" customHeight="1" x14ac:dyDescent="0.2">
      <c r="A168" s="26"/>
      <c r="B168" s="95"/>
      <c r="C168" s="28"/>
      <c r="D168" s="131"/>
      <c r="E168" s="131"/>
      <c r="F168" s="31"/>
      <c r="G168" s="32"/>
      <c r="H168" s="33"/>
      <c r="I168" s="33"/>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row>
    <row r="169" spans="1:60" s="34" customFormat="1" ht="15" customHeight="1" x14ac:dyDescent="0.2">
      <c r="A169" s="26"/>
      <c r="B169" s="95"/>
      <c r="C169" s="28"/>
      <c r="D169" s="131"/>
      <c r="E169" s="131"/>
      <c r="F169" s="31"/>
      <c r="G169" s="32"/>
      <c r="H169" s="33"/>
      <c r="I169" s="33"/>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row>
    <row r="170" spans="1:60" s="34" customFormat="1" ht="15" customHeight="1" x14ac:dyDescent="0.2">
      <c r="A170" s="26"/>
      <c r="B170" s="95"/>
      <c r="C170" s="28"/>
      <c r="D170" s="131"/>
      <c r="E170" s="131"/>
      <c r="F170" s="31"/>
      <c r="G170" s="32"/>
      <c r="H170" s="33"/>
      <c r="I170" s="33"/>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row>
    <row r="171" spans="1:60" s="34" customFormat="1" ht="15" customHeight="1" x14ac:dyDescent="0.2">
      <c r="A171" s="26"/>
      <c r="B171" s="95"/>
      <c r="C171" s="28"/>
      <c r="D171" s="131"/>
      <c r="E171" s="131"/>
      <c r="F171" s="31"/>
      <c r="G171" s="32"/>
      <c r="H171" s="33"/>
      <c r="I171" s="33"/>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row>
    <row r="172" spans="1:60" s="34" customFormat="1" ht="15" customHeight="1" x14ac:dyDescent="0.2">
      <c r="A172" s="26"/>
      <c r="B172" s="95"/>
      <c r="C172" s="28"/>
      <c r="D172" s="131"/>
      <c r="E172" s="131"/>
      <c r="F172" s="31"/>
      <c r="G172" s="32"/>
      <c r="H172" s="33"/>
      <c r="I172" s="33"/>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row>
    <row r="173" spans="1:60" s="34" customFormat="1" ht="15" customHeight="1" x14ac:dyDescent="0.2">
      <c r="A173" s="26"/>
      <c r="B173" s="95"/>
      <c r="C173" s="28"/>
      <c r="D173" s="131"/>
      <c r="E173" s="131"/>
      <c r="F173" s="31"/>
      <c r="G173" s="32"/>
      <c r="H173" s="33"/>
      <c r="I173" s="33"/>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row>
    <row r="174" spans="1:60" s="34" customFormat="1" ht="15" customHeight="1" x14ac:dyDescent="0.2">
      <c r="A174" s="26"/>
      <c r="B174" s="95"/>
      <c r="C174" s="28"/>
      <c r="D174" s="131"/>
      <c r="E174" s="131"/>
      <c r="F174" s="31"/>
      <c r="G174" s="32"/>
      <c r="H174" s="33"/>
      <c r="I174" s="33"/>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row>
    <row r="175" spans="1:60" s="34" customFormat="1" ht="15" customHeight="1" x14ac:dyDescent="0.2">
      <c r="A175" s="26"/>
      <c r="B175" s="95"/>
      <c r="C175" s="28"/>
      <c r="D175" s="131"/>
      <c r="E175" s="131"/>
      <c r="F175" s="31"/>
      <c r="G175" s="32"/>
      <c r="H175" s="33"/>
      <c r="I175" s="33"/>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row>
    <row r="176" spans="1:60" s="34" customFormat="1" ht="15" customHeight="1" x14ac:dyDescent="0.2">
      <c r="A176" s="26"/>
      <c r="B176" s="95"/>
      <c r="C176" s="28"/>
      <c r="D176" s="131"/>
      <c r="E176" s="131"/>
      <c r="F176" s="31"/>
      <c r="G176" s="32"/>
      <c r="H176" s="33"/>
      <c r="I176" s="33"/>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row>
    <row r="177" spans="1:60" s="34" customFormat="1" ht="15" customHeight="1" x14ac:dyDescent="0.2">
      <c r="A177" s="26"/>
      <c r="B177" s="95"/>
      <c r="C177" s="28"/>
      <c r="D177" s="131"/>
      <c r="E177" s="131"/>
      <c r="F177" s="31"/>
      <c r="G177" s="32"/>
      <c r="H177" s="33"/>
      <c r="I177" s="33"/>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row>
    <row r="178" spans="1:60" s="34" customFormat="1" ht="15" customHeight="1" x14ac:dyDescent="0.2">
      <c r="A178" s="26"/>
      <c r="B178" s="95"/>
      <c r="C178" s="28"/>
      <c r="D178" s="131"/>
      <c r="E178" s="131"/>
      <c r="F178" s="31"/>
      <c r="G178" s="32"/>
      <c r="H178" s="33"/>
      <c r="I178" s="33"/>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row>
    <row r="179" spans="1:60" s="34" customFormat="1" ht="15" customHeight="1" x14ac:dyDescent="0.2">
      <c r="A179" s="26"/>
      <c r="B179" s="95"/>
      <c r="C179" s="28"/>
      <c r="D179" s="131"/>
      <c r="E179" s="131"/>
      <c r="F179" s="31"/>
      <c r="G179" s="32"/>
      <c r="H179" s="33"/>
      <c r="I179" s="33"/>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row>
    <row r="180" spans="1:60" s="34" customFormat="1" ht="15" customHeight="1" x14ac:dyDescent="0.2">
      <c r="A180" s="26"/>
      <c r="B180" s="95"/>
      <c r="C180" s="28"/>
      <c r="D180" s="131"/>
      <c r="E180" s="131"/>
      <c r="F180" s="31"/>
      <c r="G180" s="32"/>
      <c r="H180" s="33"/>
      <c r="I180" s="33"/>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row>
    <row r="181" spans="1:60" s="34" customFormat="1" ht="15" customHeight="1" x14ac:dyDescent="0.2">
      <c r="A181" s="26"/>
      <c r="B181" s="95"/>
      <c r="C181" s="28"/>
      <c r="D181" s="131"/>
      <c r="E181" s="131"/>
      <c r="F181" s="31"/>
      <c r="G181" s="32"/>
      <c r="H181" s="33"/>
      <c r="I181" s="33"/>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row>
    <row r="182" spans="1:60" s="34" customFormat="1" ht="15" customHeight="1" x14ac:dyDescent="0.2">
      <c r="A182" s="26"/>
      <c r="B182" s="95"/>
      <c r="C182" s="28"/>
      <c r="D182" s="131"/>
      <c r="E182" s="131"/>
      <c r="F182" s="31"/>
      <c r="G182" s="32"/>
      <c r="H182" s="33"/>
      <c r="I182" s="33"/>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row>
    <row r="183" spans="1:60" s="34" customFormat="1" ht="15" customHeight="1" x14ac:dyDescent="0.2">
      <c r="A183" s="26"/>
      <c r="B183" s="95"/>
      <c r="C183" s="28"/>
      <c r="D183" s="131"/>
      <c r="E183" s="131"/>
      <c r="F183" s="31"/>
      <c r="G183" s="32"/>
      <c r="H183" s="33"/>
      <c r="I183" s="33"/>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row>
    <row r="184" spans="1:60" s="34" customFormat="1" ht="15" customHeight="1" x14ac:dyDescent="0.2">
      <c r="A184" s="26"/>
      <c r="B184" s="95"/>
      <c r="C184" s="28"/>
      <c r="D184" s="131"/>
      <c r="E184" s="131"/>
      <c r="F184" s="31"/>
      <c r="G184" s="32"/>
      <c r="H184" s="33"/>
      <c r="I184" s="33"/>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row>
    <row r="185" spans="1:60" s="34" customFormat="1" ht="15" customHeight="1" x14ac:dyDescent="0.2">
      <c r="A185" s="26"/>
      <c r="B185" s="95"/>
      <c r="C185" s="28"/>
      <c r="D185" s="131"/>
      <c r="E185" s="131"/>
      <c r="F185" s="31"/>
      <c r="G185" s="32"/>
      <c r="H185" s="33"/>
      <c r="I185" s="33"/>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row>
    <row r="186" spans="1:60" s="34" customFormat="1" ht="15" customHeight="1" x14ac:dyDescent="0.2">
      <c r="A186" s="26"/>
      <c r="B186" s="95"/>
      <c r="C186" s="28"/>
      <c r="D186" s="131"/>
      <c r="E186" s="131"/>
      <c r="F186" s="31"/>
      <c r="G186" s="32"/>
      <c r="H186" s="33"/>
      <c r="I186" s="33"/>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row>
    <row r="187" spans="1:60" s="34" customFormat="1" ht="15" customHeight="1" x14ac:dyDescent="0.2">
      <c r="A187" s="26"/>
      <c r="B187" s="95"/>
      <c r="C187" s="28"/>
      <c r="D187" s="131"/>
      <c r="E187" s="131"/>
      <c r="F187" s="31"/>
      <c r="G187" s="32"/>
      <c r="H187" s="33"/>
      <c r="I187" s="33"/>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row>
    <row r="188" spans="1:60" s="34" customFormat="1" ht="15" customHeight="1" x14ac:dyDescent="0.2">
      <c r="A188" s="26"/>
      <c r="B188" s="95"/>
      <c r="C188" s="28"/>
      <c r="D188" s="131"/>
      <c r="E188" s="131"/>
      <c r="F188" s="31"/>
      <c r="G188" s="32"/>
      <c r="H188" s="33"/>
      <c r="I188" s="33"/>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row>
    <row r="189" spans="1:60" s="34" customFormat="1" ht="15" customHeight="1" x14ac:dyDescent="0.2">
      <c r="A189" s="26"/>
      <c r="B189" s="95"/>
      <c r="C189" s="28"/>
      <c r="D189" s="131"/>
      <c r="E189" s="131"/>
      <c r="F189" s="31"/>
      <c r="G189" s="32"/>
      <c r="H189" s="33"/>
      <c r="I189" s="33"/>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row>
    <row r="190" spans="1:60" s="34" customFormat="1" ht="15" customHeight="1" x14ac:dyDescent="0.2">
      <c r="A190" s="26"/>
      <c r="B190" s="95"/>
      <c r="C190" s="28"/>
      <c r="D190" s="131"/>
      <c r="E190" s="131"/>
      <c r="F190" s="31"/>
      <c r="G190" s="32"/>
      <c r="H190" s="33"/>
      <c r="I190" s="33"/>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row>
    <row r="191" spans="1:60" s="34" customFormat="1" ht="15" customHeight="1" x14ac:dyDescent="0.2">
      <c r="A191" s="26"/>
      <c r="B191" s="95"/>
      <c r="C191" s="28"/>
      <c r="D191" s="131"/>
      <c r="E191" s="131"/>
      <c r="F191" s="31"/>
      <c r="G191" s="32"/>
      <c r="H191" s="33"/>
      <c r="I191" s="33"/>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row>
    <row r="192" spans="1:60" s="34" customFormat="1" ht="15" customHeight="1" x14ac:dyDescent="0.2">
      <c r="A192" s="26"/>
      <c r="B192" s="95"/>
      <c r="C192" s="28"/>
      <c r="D192" s="131"/>
      <c r="E192" s="131"/>
      <c r="F192" s="31"/>
      <c r="G192" s="32"/>
      <c r="H192" s="33"/>
      <c r="I192" s="33"/>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row>
    <row r="193" spans="1:60" s="34" customFormat="1" ht="15" customHeight="1" x14ac:dyDescent="0.2">
      <c r="A193" s="26"/>
      <c r="B193" s="95"/>
      <c r="C193" s="28"/>
      <c r="D193" s="131"/>
      <c r="E193" s="131"/>
      <c r="F193" s="31"/>
      <c r="G193" s="32"/>
      <c r="H193" s="33"/>
      <c r="I193" s="33"/>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row>
    <row r="194" spans="1:60" s="34" customFormat="1" ht="15" customHeight="1" x14ac:dyDescent="0.2">
      <c r="A194" s="26"/>
      <c r="B194" s="95"/>
      <c r="C194" s="28"/>
      <c r="D194" s="131"/>
      <c r="E194" s="131"/>
      <c r="F194" s="31"/>
      <c r="G194" s="32"/>
      <c r="H194" s="33"/>
      <c r="I194" s="33"/>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row>
    <row r="195" spans="1:60" s="34" customFormat="1" ht="15" customHeight="1" x14ac:dyDescent="0.2">
      <c r="A195" s="26"/>
      <c r="B195" s="95"/>
      <c r="C195" s="28"/>
      <c r="D195" s="131"/>
      <c r="E195" s="131"/>
      <c r="F195" s="31"/>
      <c r="G195" s="32"/>
      <c r="H195" s="33"/>
      <c r="I195" s="33"/>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row>
    <row r="196" spans="1:60" s="34" customFormat="1" ht="15" customHeight="1" x14ac:dyDescent="0.2">
      <c r="A196" s="26"/>
      <c r="B196" s="95"/>
      <c r="C196" s="28"/>
      <c r="D196" s="131"/>
      <c r="E196" s="131"/>
      <c r="F196" s="31"/>
      <c r="G196" s="32"/>
      <c r="H196" s="33"/>
      <c r="I196" s="33"/>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row>
    <row r="197" spans="1:60" s="34" customFormat="1" ht="15" customHeight="1" x14ac:dyDescent="0.2">
      <c r="A197" s="26"/>
      <c r="B197" s="95"/>
      <c r="C197" s="28"/>
      <c r="D197" s="131"/>
      <c r="E197" s="131"/>
      <c r="F197" s="31"/>
      <c r="G197" s="32"/>
      <c r="H197" s="33"/>
      <c r="I197" s="33"/>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row>
    <row r="198" spans="1:60" s="34" customFormat="1" ht="15" customHeight="1" x14ac:dyDescent="0.2">
      <c r="A198" s="26"/>
      <c r="B198" s="95"/>
      <c r="C198" s="28"/>
      <c r="D198" s="131"/>
      <c r="E198" s="131"/>
      <c r="F198" s="31"/>
      <c r="G198" s="32"/>
      <c r="H198" s="33"/>
      <c r="I198" s="33"/>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row>
    <row r="199" spans="1:60" s="34" customFormat="1" ht="15" customHeight="1" x14ac:dyDescent="0.2">
      <c r="A199" s="26"/>
      <c r="B199" s="95"/>
      <c r="C199" s="28"/>
      <c r="D199" s="131"/>
      <c r="E199" s="131"/>
      <c r="F199" s="31"/>
      <c r="G199" s="32"/>
      <c r="H199" s="33"/>
      <c r="I199" s="33"/>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row>
    <row r="200" spans="1:60" s="34" customFormat="1" ht="15" customHeight="1" x14ac:dyDescent="0.2">
      <c r="A200" s="26"/>
      <c r="B200" s="95"/>
      <c r="C200" s="28"/>
      <c r="D200" s="131"/>
      <c r="E200" s="131"/>
      <c r="F200" s="31"/>
      <c r="G200" s="32"/>
      <c r="H200" s="33"/>
      <c r="I200" s="33"/>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row>
    <row r="201" spans="1:60" s="34" customFormat="1" ht="15" customHeight="1" x14ac:dyDescent="0.2">
      <c r="A201" s="26"/>
      <c r="B201" s="95"/>
      <c r="C201" s="28"/>
      <c r="D201" s="131"/>
      <c r="E201" s="131"/>
      <c r="F201" s="31"/>
      <c r="G201" s="32"/>
      <c r="H201" s="33"/>
      <c r="I201" s="33"/>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row>
    <row r="202" spans="1:60" s="34" customFormat="1" ht="15" customHeight="1" x14ac:dyDescent="0.2">
      <c r="A202" s="26"/>
      <c r="B202" s="95"/>
      <c r="C202" s="28"/>
      <c r="D202" s="131"/>
      <c r="E202" s="131"/>
      <c r="F202" s="31"/>
      <c r="G202" s="32"/>
      <c r="H202" s="33"/>
      <c r="I202" s="33"/>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row>
    <row r="203" spans="1:60" s="34" customFormat="1" ht="15" customHeight="1" x14ac:dyDescent="0.2">
      <c r="A203" s="26"/>
      <c r="B203" s="95"/>
      <c r="C203" s="28"/>
      <c r="D203" s="131"/>
      <c r="E203" s="131"/>
      <c r="F203" s="31"/>
      <c r="G203" s="32"/>
      <c r="H203" s="33"/>
      <c r="I203" s="33"/>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row>
    <row r="204" spans="1:60" s="34" customFormat="1" ht="15" customHeight="1" x14ac:dyDescent="0.2">
      <c r="A204" s="26"/>
      <c r="B204" s="95"/>
      <c r="C204" s="28"/>
      <c r="D204" s="131"/>
      <c r="E204" s="131"/>
      <c r="F204" s="31"/>
      <c r="G204" s="32"/>
      <c r="H204" s="33"/>
      <c r="I204" s="33"/>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row>
    <row r="205" spans="1:60" s="34" customFormat="1" ht="15" customHeight="1" x14ac:dyDescent="0.2">
      <c r="A205" s="26"/>
      <c r="B205" s="95"/>
      <c r="C205" s="28"/>
      <c r="D205" s="131"/>
      <c r="E205" s="131"/>
      <c r="F205" s="31"/>
      <c r="G205" s="32"/>
      <c r="H205" s="33"/>
      <c r="I205" s="33"/>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row>
    <row r="206" spans="1:60" s="34" customFormat="1" ht="15" customHeight="1" x14ac:dyDescent="0.2">
      <c r="A206" s="26"/>
      <c r="B206" s="95"/>
      <c r="C206" s="28"/>
      <c r="D206" s="131"/>
      <c r="E206" s="131"/>
      <c r="F206" s="31"/>
      <c r="G206" s="32"/>
      <c r="H206" s="33"/>
      <c r="I206" s="33"/>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row>
    <row r="207" spans="1:60" s="34" customFormat="1" ht="15" customHeight="1" x14ac:dyDescent="0.2">
      <c r="A207" s="26"/>
      <c r="B207" s="95"/>
      <c r="C207" s="28"/>
      <c r="D207" s="131"/>
      <c r="E207" s="131"/>
      <c r="F207" s="31"/>
      <c r="G207" s="32"/>
      <c r="H207" s="33"/>
      <c r="I207" s="33"/>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row>
    <row r="208" spans="1:60" s="34" customFormat="1" ht="15" customHeight="1" x14ac:dyDescent="0.2">
      <c r="A208" s="26"/>
      <c r="B208" s="95"/>
      <c r="C208" s="28"/>
      <c r="D208" s="131"/>
      <c r="E208" s="131"/>
      <c r="F208" s="31"/>
      <c r="G208" s="32"/>
      <c r="H208" s="33"/>
      <c r="I208" s="33"/>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row>
    <row r="209" spans="1:60" s="34" customFormat="1" ht="15" customHeight="1" x14ac:dyDescent="0.2">
      <c r="A209" s="26"/>
      <c r="B209" s="95"/>
      <c r="C209" s="28"/>
      <c r="D209" s="131"/>
      <c r="E209" s="131"/>
      <c r="F209" s="31"/>
      <c r="G209" s="32"/>
      <c r="H209" s="33"/>
      <c r="I209" s="33"/>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row>
    <row r="210" spans="1:60" s="34" customFormat="1" ht="15" customHeight="1" x14ac:dyDescent="0.2">
      <c r="A210" s="26"/>
      <c r="B210" s="95"/>
      <c r="C210" s="28"/>
      <c r="D210" s="131"/>
      <c r="E210" s="131"/>
      <c r="F210" s="31"/>
      <c r="G210" s="32"/>
      <c r="H210" s="33"/>
      <c r="I210" s="33"/>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row>
    <row r="211" spans="1:60" s="34" customFormat="1" ht="15" customHeight="1" x14ac:dyDescent="0.25">
      <c r="A211" s="161" t="s">
        <v>0</v>
      </c>
      <c r="B211" s="161"/>
      <c r="C211" s="161"/>
      <c r="D211" s="161"/>
      <c r="E211" s="161"/>
      <c r="F211" s="161"/>
      <c r="G211" s="32"/>
      <c r="H211" s="33"/>
      <c r="I211" s="33"/>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row>
    <row r="212" spans="1:60" ht="15" customHeight="1" x14ac:dyDescent="0.25">
      <c r="A212" s="162" t="s">
        <v>1</v>
      </c>
      <c r="B212" s="162"/>
      <c r="C212" s="162"/>
      <c r="D212" s="162"/>
      <c r="E212" s="162"/>
      <c r="F212" s="162"/>
    </row>
    <row r="213" spans="1:60" ht="15" customHeight="1" x14ac:dyDescent="0.25">
      <c r="A213" s="163" t="s">
        <v>2</v>
      </c>
      <c r="B213" s="163"/>
      <c r="C213" s="163"/>
      <c r="D213" s="163"/>
      <c r="E213" s="163"/>
      <c r="F213" s="163"/>
    </row>
    <row r="214" spans="1:60" ht="15" customHeight="1" x14ac:dyDescent="0.25">
      <c r="A214" s="164" t="s">
        <v>3</v>
      </c>
      <c r="B214" s="164"/>
      <c r="C214" s="164"/>
      <c r="D214" s="164"/>
      <c r="E214" s="164"/>
      <c r="F214" s="164"/>
    </row>
    <row r="215" spans="1:60" ht="15" customHeight="1" x14ac:dyDescent="0.2">
      <c r="A215" s="66"/>
      <c r="B215" s="67"/>
      <c r="C215" s="1"/>
      <c r="D215" s="68"/>
      <c r="E215" s="79"/>
      <c r="F215" s="70"/>
    </row>
    <row r="216" spans="1:60" ht="15" customHeight="1" x14ac:dyDescent="0.2">
      <c r="A216" s="66"/>
      <c r="B216" s="67"/>
      <c r="C216" s="1"/>
      <c r="D216" s="68"/>
      <c r="E216" s="69"/>
      <c r="F216" s="70"/>
    </row>
    <row r="217" spans="1:60" ht="15" customHeight="1" x14ac:dyDescent="0.2">
      <c r="A217" s="165" t="s">
        <v>176</v>
      </c>
      <c r="B217" s="166"/>
      <c r="C217" s="166"/>
      <c r="D217" s="166"/>
      <c r="E217" s="166"/>
      <c r="F217" s="167"/>
    </row>
    <row r="218" spans="1:60" ht="15" customHeight="1" x14ac:dyDescent="0.2">
      <c r="A218" s="165" t="s">
        <v>29</v>
      </c>
      <c r="B218" s="166"/>
      <c r="C218" s="166"/>
      <c r="D218" s="166"/>
      <c r="E218" s="167"/>
      <c r="F218" s="71">
        <v>2485464113.46</v>
      </c>
    </row>
    <row r="219" spans="1:60" ht="15" customHeight="1" x14ac:dyDescent="0.2">
      <c r="A219" s="12" t="s">
        <v>6</v>
      </c>
      <c r="B219" s="12" t="s">
        <v>30</v>
      </c>
      <c r="C219" s="12" t="s">
        <v>31</v>
      </c>
      <c r="D219" s="12" t="s">
        <v>9</v>
      </c>
      <c r="E219" s="12" t="s">
        <v>10</v>
      </c>
      <c r="F219" s="12" t="s">
        <v>11</v>
      </c>
    </row>
    <row r="220" spans="1:60" ht="15" customHeight="1" x14ac:dyDescent="0.2">
      <c r="A220" s="13"/>
      <c r="B220" s="14"/>
      <c r="C220" s="15" t="s">
        <v>12</v>
      </c>
      <c r="D220" s="132">
        <v>43148261.520000003</v>
      </c>
      <c r="E220" s="133"/>
      <c r="F220" s="134">
        <f>F218+D220</f>
        <v>2528612374.98</v>
      </c>
    </row>
    <row r="221" spans="1:60" ht="15" customHeight="1" x14ac:dyDescent="0.2">
      <c r="A221" s="135"/>
      <c r="B221" s="74"/>
      <c r="C221" s="15" t="s">
        <v>177</v>
      </c>
      <c r="D221" s="132">
        <v>3212127858</v>
      </c>
      <c r="E221" s="133"/>
      <c r="F221" s="134">
        <f>F220+D221</f>
        <v>5740740232.9799995</v>
      </c>
    </row>
    <row r="222" spans="1:60" ht="15" customHeight="1" x14ac:dyDescent="0.2">
      <c r="A222" s="135"/>
      <c r="B222" s="74"/>
      <c r="C222" s="15" t="s">
        <v>178</v>
      </c>
      <c r="D222" s="132">
        <v>13532361.67</v>
      </c>
      <c r="E222" s="133"/>
      <c r="F222" s="134">
        <f>F221+D222</f>
        <v>5754272594.6499996</v>
      </c>
      <c r="G222" s="10"/>
    </row>
    <row r="223" spans="1:60" ht="15" customHeight="1" x14ac:dyDescent="0.2">
      <c r="A223" s="135"/>
      <c r="B223" s="74"/>
      <c r="C223" s="15" t="s">
        <v>179</v>
      </c>
      <c r="D223" s="72"/>
      <c r="E223" s="133"/>
      <c r="F223" s="134">
        <f>F222+D223</f>
        <v>5754272594.6499996</v>
      </c>
      <c r="G223" s="136"/>
      <c r="H223" s="137"/>
      <c r="I223" s="137"/>
      <c r="J223" s="138"/>
    </row>
    <row r="224" spans="1:60" x14ac:dyDescent="0.2">
      <c r="A224" s="135"/>
      <c r="B224" s="74"/>
      <c r="C224" s="15" t="s">
        <v>33</v>
      </c>
      <c r="D224" s="72">
        <v>97737793.019999996</v>
      </c>
      <c r="E224" s="133"/>
      <c r="F224" s="134">
        <f>F223+D224</f>
        <v>5852010387.6700001</v>
      </c>
    </row>
    <row r="225" spans="1:60" x14ac:dyDescent="0.2">
      <c r="A225" s="135"/>
      <c r="B225" s="74"/>
      <c r="C225" s="15" t="s">
        <v>33</v>
      </c>
      <c r="D225" s="72"/>
      <c r="E225" s="139">
        <v>11753537.5</v>
      </c>
      <c r="F225" s="134">
        <f>F224-E225</f>
        <v>5840256850.1700001</v>
      </c>
    </row>
    <row r="226" spans="1:60" x14ac:dyDescent="0.2">
      <c r="A226" s="135"/>
      <c r="B226" s="74"/>
      <c r="C226" s="15" t="s">
        <v>180</v>
      </c>
      <c r="D226" s="72"/>
      <c r="E226" s="133"/>
      <c r="F226" s="134">
        <f t="shared" ref="F226:F227" si="4">F225+D226</f>
        <v>5840256850.1700001</v>
      </c>
      <c r="H226" s="77"/>
      <c r="I226" s="77"/>
      <c r="J226" s="140"/>
      <c r="M226" s="2"/>
    </row>
    <row r="227" spans="1:60" s="146" customFormat="1" x14ac:dyDescent="0.2">
      <c r="A227" s="141"/>
      <c r="B227" s="142"/>
      <c r="C227" s="15" t="s">
        <v>181</v>
      </c>
      <c r="D227" s="72">
        <v>858000</v>
      </c>
      <c r="E227" s="133"/>
      <c r="F227" s="143">
        <f t="shared" si="4"/>
        <v>5841114850.1700001</v>
      </c>
      <c r="G227" s="114"/>
      <c r="H227" s="77"/>
      <c r="I227" s="77"/>
      <c r="J227" s="144"/>
      <c r="K227" s="114"/>
      <c r="L227" s="114"/>
      <c r="M227" s="145"/>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c r="BC227" s="114"/>
      <c r="BD227" s="114"/>
      <c r="BE227" s="114"/>
      <c r="BF227" s="114"/>
      <c r="BG227" s="114"/>
      <c r="BH227" s="114"/>
    </row>
    <row r="228" spans="1:60" ht="15" customHeight="1" x14ac:dyDescent="0.2">
      <c r="A228" s="135"/>
      <c r="B228" s="74"/>
      <c r="C228" s="15" t="s">
        <v>182</v>
      </c>
      <c r="D228" s="72">
        <v>5000</v>
      </c>
      <c r="E228" s="133"/>
      <c r="F228" s="134">
        <f>F227+D228</f>
        <v>5841119850.1700001</v>
      </c>
    </row>
    <row r="229" spans="1:60" ht="15" customHeight="1" x14ac:dyDescent="0.2">
      <c r="A229" s="135"/>
      <c r="B229" s="74"/>
      <c r="C229" s="15" t="s">
        <v>183</v>
      </c>
      <c r="D229" s="72"/>
      <c r="E229" s="133">
        <v>125</v>
      </c>
      <c r="F229" s="134">
        <f>F228-E229</f>
        <v>5841119725.1700001</v>
      </c>
    </row>
    <row r="230" spans="1:60" ht="15" customHeight="1" x14ac:dyDescent="0.2">
      <c r="A230" s="147"/>
      <c r="B230" s="74"/>
      <c r="C230" s="15" t="s">
        <v>184</v>
      </c>
      <c r="D230" s="72"/>
      <c r="E230" s="133">
        <v>7.0000000000000007E-2</v>
      </c>
      <c r="F230" s="134">
        <f>F229-E230</f>
        <v>5841119725.1000004</v>
      </c>
    </row>
    <row r="231" spans="1:60" ht="15" customHeight="1" x14ac:dyDescent="0.2">
      <c r="A231" s="147"/>
      <c r="B231" s="74"/>
      <c r="C231" s="15" t="s">
        <v>185</v>
      </c>
      <c r="D231" s="72">
        <v>1489518.63</v>
      </c>
      <c r="E231" s="72"/>
      <c r="F231" s="134">
        <f>F230+D231</f>
        <v>5842609243.7300005</v>
      </c>
    </row>
    <row r="232" spans="1:60" ht="15" customHeight="1" x14ac:dyDescent="0.2">
      <c r="A232" s="147"/>
      <c r="B232" s="74"/>
      <c r="C232" s="15" t="s">
        <v>186</v>
      </c>
      <c r="D232" s="72">
        <v>114843.91</v>
      </c>
      <c r="E232" s="133"/>
      <c r="F232" s="134">
        <f>F231+D232</f>
        <v>5842724087.6400003</v>
      </c>
    </row>
    <row r="233" spans="1:60" ht="31.5" customHeight="1" x14ac:dyDescent="0.2">
      <c r="A233" s="118">
        <v>45685</v>
      </c>
      <c r="B233" s="110" t="s">
        <v>187</v>
      </c>
      <c r="C233" s="111" t="s">
        <v>188</v>
      </c>
      <c r="D233" s="148"/>
      <c r="E233" s="113">
        <v>60850</v>
      </c>
      <c r="F233" s="134">
        <f>F232-E233</f>
        <v>5842663237.6400003</v>
      </c>
    </row>
    <row r="234" spans="1:60" ht="30" customHeight="1" x14ac:dyDescent="0.2">
      <c r="A234" s="118">
        <v>45685</v>
      </c>
      <c r="B234" s="110" t="s">
        <v>189</v>
      </c>
      <c r="C234" s="111" t="s">
        <v>190</v>
      </c>
      <c r="D234" s="16"/>
      <c r="E234" s="113">
        <v>420360</v>
      </c>
      <c r="F234" s="134">
        <f t="shared" ref="F234:F283" si="5">F233-E234</f>
        <v>5842242877.6400003</v>
      </c>
    </row>
    <row r="235" spans="1:60" ht="33" customHeight="1" x14ac:dyDescent="0.2">
      <c r="A235" s="118">
        <v>45685</v>
      </c>
      <c r="B235" s="110" t="s">
        <v>191</v>
      </c>
      <c r="C235" s="111" t="s">
        <v>192</v>
      </c>
      <c r="D235" s="16"/>
      <c r="E235" s="113">
        <v>2033191.28</v>
      </c>
      <c r="F235" s="134">
        <f t="shared" si="5"/>
        <v>5840209686.3600006</v>
      </c>
      <c r="G235" s="136"/>
    </row>
    <row r="236" spans="1:60" ht="46.5" customHeight="1" x14ac:dyDescent="0.2">
      <c r="A236" s="118">
        <v>45686</v>
      </c>
      <c r="B236" s="110" t="s">
        <v>193</v>
      </c>
      <c r="C236" s="111" t="s">
        <v>194</v>
      </c>
      <c r="D236" s="149"/>
      <c r="E236" s="113">
        <v>8226826.1399999997</v>
      </c>
      <c r="F236" s="134">
        <f t="shared" si="5"/>
        <v>5831982860.2200003</v>
      </c>
    </row>
    <row r="237" spans="1:60" ht="55.5" customHeight="1" x14ac:dyDescent="0.2">
      <c r="A237" s="118">
        <v>45686</v>
      </c>
      <c r="B237" s="110" t="s">
        <v>195</v>
      </c>
      <c r="C237" s="111" t="s">
        <v>196</v>
      </c>
      <c r="D237" s="149"/>
      <c r="E237" s="113">
        <v>767650</v>
      </c>
      <c r="F237" s="134">
        <f t="shared" si="5"/>
        <v>5831215210.2200003</v>
      </c>
    </row>
    <row r="238" spans="1:60" ht="45.75" customHeight="1" x14ac:dyDescent="0.2">
      <c r="A238" s="118">
        <v>45686</v>
      </c>
      <c r="B238" s="110" t="s">
        <v>197</v>
      </c>
      <c r="C238" s="111" t="s">
        <v>198</v>
      </c>
      <c r="D238" s="149"/>
      <c r="E238" s="113">
        <v>36115</v>
      </c>
      <c r="F238" s="134">
        <f t="shared" si="5"/>
        <v>5831179095.2200003</v>
      </c>
    </row>
    <row r="239" spans="1:60" ht="33.75" customHeight="1" x14ac:dyDescent="0.2">
      <c r="A239" s="118">
        <v>45686</v>
      </c>
      <c r="B239" s="110" t="s">
        <v>199</v>
      </c>
      <c r="C239" s="111" t="s">
        <v>200</v>
      </c>
      <c r="D239" s="150"/>
      <c r="E239" s="113">
        <v>21984295.350000001</v>
      </c>
      <c r="F239" s="134">
        <f t="shared" si="5"/>
        <v>5809194799.8699999</v>
      </c>
    </row>
    <row r="240" spans="1:60" ht="66.75" customHeight="1" x14ac:dyDescent="0.2">
      <c r="A240" s="118">
        <v>45686</v>
      </c>
      <c r="B240" s="110" t="s">
        <v>201</v>
      </c>
      <c r="C240" s="111" t="s">
        <v>202</v>
      </c>
      <c r="D240" s="150"/>
      <c r="E240" s="113">
        <v>61553.75</v>
      </c>
      <c r="F240" s="134">
        <f t="shared" si="5"/>
        <v>5809133246.1199999</v>
      </c>
    </row>
    <row r="241" spans="1:9" ht="64.5" customHeight="1" x14ac:dyDescent="0.2">
      <c r="A241" s="118">
        <v>45686</v>
      </c>
      <c r="B241" s="110" t="s">
        <v>203</v>
      </c>
      <c r="C241" s="111" t="s">
        <v>204</v>
      </c>
      <c r="D241" s="151"/>
      <c r="E241" s="113">
        <v>54692.85</v>
      </c>
      <c r="F241" s="134">
        <f t="shared" si="5"/>
        <v>5809078553.2699995</v>
      </c>
    </row>
    <row r="242" spans="1:9" ht="76.5" customHeight="1" x14ac:dyDescent="0.2">
      <c r="A242" s="118">
        <v>45686</v>
      </c>
      <c r="B242" s="110" t="s">
        <v>205</v>
      </c>
      <c r="C242" s="111" t="s">
        <v>206</v>
      </c>
      <c r="D242" s="151"/>
      <c r="E242" s="113">
        <v>4723932.57</v>
      </c>
      <c r="F242" s="134">
        <f t="shared" si="5"/>
        <v>5804354620.6999998</v>
      </c>
    </row>
    <row r="243" spans="1:9" ht="51" customHeight="1" x14ac:dyDescent="0.2">
      <c r="A243" s="118">
        <v>45686</v>
      </c>
      <c r="B243" s="110" t="s">
        <v>207</v>
      </c>
      <c r="C243" s="111" t="s">
        <v>208</v>
      </c>
      <c r="D243" s="151"/>
      <c r="E243" s="113">
        <v>87008.8</v>
      </c>
      <c r="F243" s="134">
        <f t="shared" si="5"/>
        <v>5804267611.8999996</v>
      </c>
    </row>
    <row r="244" spans="1:9" ht="41.25" customHeight="1" x14ac:dyDescent="0.2">
      <c r="A244" s="118">
        <v>45686</v>
      </c>
      <c r="B244" s="110" t="s">
        <v>209</v>
      </c>
      <c r="C244" s="111" t="s">
        <v>210</v>
      </c>
      <c r="D244" s="151"/>
      <c r="E244" s="113">
        <v>274940.46999999997</v>
      </c>
      <c r="F244" s="134">
        <f t="shared" si="5"/>
        <v>5803992671.4299994</v>
      </c>
    </row>
    <row r="245" spans="1:9" ht="52.5" customHeight="1" x14ac:dyDescent="0.2">
      <c r="A245" s="118">
        <v>45686</v>
      </c>
      <c r="B245" s="110" t="s">
        <v>211</v>
      </c>
      <c r="C245" s="111" t="s">
        <v>212</v>
      </c>
      <c r="D245" s="151"/>
      <c r="E245" s="113">
        <v>615869.39</v>
      </c>
      <c r="F245" s="134">
        <f t="shared" si="5"/>
        <v>5803376802.039999</v>
      </c>
      <c r="G245" s="136"/>
    </row>
    <row r="246" spans="1:9" ht="52.5" customHeight="1" x14ac:dyDescent="0.2">
      <c r="A246" s="118">
        <v>45686</v>
      </c>
      <c r="B246" s="110" t="s">
        <v>213</v>
      </c>
      <c r="C246" s="111" t="s">
        <v>214</v>
      </c>
      <c r="D246" s="151"/>
      <c r="E246" s="113">
        <v>211783.75</v>
      </c>
      <c r="F246" s="134">
        <f t="shared" si="5"/>
        <v>5803165018.289999</v>
      </c>
      <c r="G246" s="136"/>
    </row>
    <row r="247" spans="1:9" ht="32.25" customHeight="1" x14ac:dyDescent="0.2">
      <c r="A247" s="118">
        <v>45686</v>
      </c>
      <c r="B247" s="110" t="s">
        <v>215</v>
      </c>
      <c r="C247" s="111" t="s">
        <v>216</v>
      </c>
      <c r="D247" s="151"/>
      <c r="E247" s="113">
        <v>53399262</v>
      </c>
      <c r="F247" s="134">
        <f t="shared" si="5"/>
        <v>5749765756.289999</v>
      </c>
      <c r="G247" s="136"/>
    </row>
    <row r="248" spans="1:9" ht="57.75" customHeight="1" x14ac:dyDescent="0.2">
      <c r="A248" s="118">
        <v>45686</v>
      </c>
      <c r="B248" s="110" t="s">
        <v>217</v>
      </c>
      <c r="C248" s="111" t="s">
        <v>218</v>
      </c>
      <c r="D248" s="151"/>
      <c r="E248" s="113">
        <v>6056225.9900000002</v>
      </c>
      <c r="F248" s="134">
        <f t="shared" si="5"/>
        <v>5743709530.2999992</v>
      </c>
    </row>
    <row r="249" spans="1:9" ht="42" customHeight="1" x14ac:dyDescent="0.2">
      <c r="A249" s="118">
        <v>45686</v>
      </c>
      <c r="B249" s="110" t="s">
        <v>219</v>
      </c>
      <c r="C249" s="111" t="s">
        <v>220</v>
      </c>
      <c r="D249" s="151"/>
      <c r="E249" s="113">
        <v>733613.96</v>
      </c>
      <c r="F249" s="134">
        <f t="shared" si="5"/>
        <v>5742975916.3399992</v>
      </c>
    </row>
    <row r="250" spans="1:9" ht="42.75" customHeight="1" x14ac:dyDescent="0.2">
      <c r="A250" s="118">
        <v>45686</v>
      </c>
      <c r="B250" s="110" t="s">
        <v>221</v>
      </c>
      <c r="C250" s="111" t="s">
        <v>222</v>
      </c>
      <c r="D250" s="151"/>
      <c r="E250" s="113">
        <v>478022.2</v>
      </c>
      <c r="F250" s="134">
        <f t="shared" si="5"/>
        <v>5742497894.1399994</v>
      </c>
    </row>
    <row r="251" spans="1:9" ht="55.5" customHeight="1" x14ac:dyDescent="0.2">
      <c r="A251" s="118">
        <v>45686</v>
      </c>
      <c r="B251" s="110" t="s">
        <v>223</v>
      </c>
      <c r="C251" s="111" t="s">
        <v>224</v>
      </c>
      <c r="D251" s="151"/>
      <c r="E251" s="113">
        <v>20471</v>
      </c>
      <c r="F251" s="134">
        <f t="shared" si="5"/>
        <v>5742477423.1399994</v>
      </c>
      <c r="I251" s="152"/>
    </row>
    <row r="252" spans="1:9" ht="65.25" customHeight="1" x14ac:dyDescent="0.2">
      <c r="A252" s="118">
        <v>45686</v>
      </c>
      <c r="B252" s="110" t="s">
        <v>225</v>
      </c>
      <c r="C252" s="111" t="s">
        <v>226</v>
      </c>
      <c r="D252" s="151"/>
      <c r="E252" s="113">
        <v>82332.960000000006</v>
      </c>
      <c r="F252" s="134">
        <f t="shared" si="5"/>
        <v>5742395090.1799994</v>
      </c>
    </row>
    <row r="253" spans="1:9" ht="41.25" customHeight="1" x14ac:dyDescent="0.2">
      <c r="A253" s="118">
        <v>45687</v>
      </c>
      <c r="B253" s="110" t="s">
        <v>227</v>
      </c>
      <c r="C253" s="111" t="s">
        <v>228</v>
      </c>
      <c r="D253" s="151"/>
      <c r="E253" s="113">
        <v>1279307.03</v>
      </c>
      <c r="F253" s="134">
        <f t="shared" si="5"/>
        <v>5741115783.1499996</v>
      </c>
    </row>
    <row r="254" spans="1:9" ht="41.25" customHeight="1" x14ac:dyDescent="0.2">
      <c r="A254" s="118">
        <v>45687</v>
      </c>
      <c r="B254" s="110" t="s">
        <v>229</v>
      </c>
      <c r="C254" s="111" t="s">
        <v>230</v>
      </c>
      <c r="D254" s="151"/>
      <c r="E254" s="113">
        <v>1339108.76</v>
      </c>
      <c r="F254" s="134">
        <f t="shared" si="5"/>
        <v>5739776674.3899994</v>
      </c>
    </row>
    <row r="255" spans="1:9" ht="41.25" customHeight="1" x14ac:dyDescent="0.2">
      <c r="A255" s="118">
        <v>45687</v>
      </c>
      <c r="B255" s="110" t="s">
        <v>231</v>
      </c>
      <c r="C255" s="111" t="s">
        <v>232</v>
      </c>
      <c r="D255" s="151"/>
      <c r="E255" s="113">
        <v>27243.7</v>
      </c>
      <c r="F255" s="134">
        <f t="shared" si="5"/>
        <v>5739749430.6899996</v>
      </c>
    </row>
    <row r="256" spans="1:9" ht="41.25" customHeight="1" x14ac:dyDescent="0.2">
      <c r="A256" s="118">
        <v>45687</v>
      </c>
      <c r="B256" s="110" t="s">
        <v>233</v>
      </c>
      <c r="C256" s="111" t="s">
        <v>234</v>
      </c>
      <c r="D256" s="151"/>
      <c r="E256" s="113">
        <v>27316.639999999999</v>
      </c>
      <c r="F256" s="134">
        <f t="shared" si="5"/>
        <v>5739722114.0499992</v>
      </c>
    </row>
    <row r="257" spans="1:7" ht="53.25" customHeight="1" x14ac:dyDescent="0.2">
      <c r="A257" s="118">
        <v>45687</v>
      </c>
      <c r="B257" s="110" t="s">
        <v>235</v>
      </c>
      <c r="C257" s="111" t="s">
        <v>236</v>
      </c>
      <c r="D257" s="151"/>
      <c r="E257" s="113">
        <v>140941.64000000001</v>
      </c>
      <c r="F257" s="134">
        <f t="shared" si="5"/>
        <v>5739581172.4099989</v>
      </c>
      <c r="G257" s="136"/>
    </row>
    <row r="258" spans="1:7" ht="63.75" customHeight="1" x14ac:dyDescent="0.2">
      <c r="A258" s="118">
        <v>45687</v>
      </c>
      <c r="B258" s="110" t="s">
        <v>237</v>
      </c>
      <c r="C258" s="111" t="s">
        <v>238</v>
      </c>
      <c r="D258" s="151"/>
      <c r="E258" s="113">
        <v>473451.63</v>
      </c>
      <c r="F258" s="134">
        <f t="shared" si="5"/>
        <v>5739107720.7799988</v>
      </c>
    </row>
    <row r="259" spans="1:7" ht="39" customHeight="1" x14ac:dyDescent="0.2">
      <c r="A259" s="118">
        <v>45687</v>
      </c>
      <c r="B259" s="110" t="s">
        <v>239</v>
      </c>
      <c r="C259" s="111" t="s">
        <v>240</v>
      </c>
      <c r="D259" s="151"/>
      <c r="E259" s="113">
        <v>383582.65</v>
      </c>
      <c r="F259" s="134">
        <f t="shared" si="5"/>
        <v>5738724138.1299992</v>
      </c>
    </row>
    <row r="260" spans="1:7" ht="30.75" customHeight="1" x14ac:dyDescent="0.2">
      <c r="A260" s="118">
        <v>45687</v>
      </c>
      <c r="B260" s="110" t="s">
        <v>241</v>
      </c>
      <c r="C260" s="111" t="s">
        <v>242</v>
      </c>
      <c r="D260" s="151"/>
      <c r="E260" s="113">
        <v>1617321.53</v>
      </c>
      <c r="F260" s="134">
        <f t="shared" si="5"/>
        <v>5737106816.5999994</v>
      </c>
    </row>
    <row r="261" spans="1:7" ht="29.25" customHeight="1" x14ac:dyDescent="0.2">
      <c r="A261" s="118">
        <v>45688</v>
      </c>
      <c r="B261" s="110" t="s">
        <v>243</v>
      </c>
      <c r="C261" s="111" t="s">
        <v>244</v>
      </c>
      <c r="D261" s="151"/>
      <c r="E261" s="113">
        <v>70450.210000000006</v>
      </c>
      <c r="F261" s="134">
        <f t="shared" si="5"/>
        <v>5737036366.3899994</v>
      </c>
    </row>
    <row r="262" spans="1:7" ht="24.75" customHeight="1" x14ac:dyDescent="0.2">
      <c r="A262" s="118">
        <v>45688</v>
      </c>
      <c r="B262" s="110" t="s">
        <v>245</v>
      </c>
      <c r="C262" s="111" t="s">
        <v>246</v>
      </c>
      <c r="D262" s="151"/>
      <c r="E262" s="113">
        <v>1608674.01</v>
      </c>
      <c r="F262" s="134">
        <f t="shared" si="5"/>
        <v>5735427692.3799992</v>
      </c>
    </row>
    <row r="263" spans="1:7" ht="37.5" customHeight="1" x14ac:dyDescent="0.2">
      <c r="A263" s="118">
        <v>45688</v>
      </c>
      <c r="B263" s="110" t="s">
        <v>247</v>
      </c>
      <c r="C263" s="111" t="s">
        <v>248</v>
      </c>
      <c r="D263" s="151"/>
      <c r="E263" s="113">
        <v>3351765.83</v>
      </c>
      <c r="F263" s="134">
        <f t="shared" si="5"/>
        <v>5732075926.5499992</v>
      </c>
    </row>
    <row r="264" spans="1:7" ht="39.75" customHeight="1" x14ac:dyDescent="0.2">
      <c r="A264" s="118">
        <v>45688</v>
      </c>
      <c r="B264" s="110" t="s">
        <v>249</v>
      </c>
      <c r="C264" s="111" t="s">
        <v>250</v>
      </c>
      <c r="D264" s="151"/>
      <c r="E264" s="113">
        <v>5506483.7699999996</v>
      </c>
      <c r="F264" s="134">
        <f t="shared" si="5"/>
        <v>5726569442.7799988</v>
      </c>
    </row>
    <row r="265" spans="1:7" ht="30.75" customHeight="1" x14ac:dyDescent="0.2">
      <c r="A265" s="118">
        <v>45688</v>
      </c>
      <c r="B265" s="110" t="s">
        <v>251</v>
      </c>
      <c r="C265" s="111" t="s">
        <v>252</v>
      </c>
      <c r="D265" s="151"/>
      <c r="E265" s="113">
        <v>4698430.66</v>
      </c>
      <c r="F265" s="134">
        <f t="shared" si="5"/>
        <v>5721871012.1199989</v>
      </c>
    </row>
    <row r="266" spans="1:7" ht="35.25" customHeight="1" x14ac:dyDescent="0.2">
      <c r="A266" s="118">
        <v>45688</v>
      </c>
      <c r="B266" s="110" t="s">
        <v>253</v>
      </c>
      <c r="C266" s="111" t="s">
        <v>254</v>
      </c>
      <c r="D266" s="151"/>
      <c r="E266" s="113">
        <v>10496748.5</v>
      </c>
      <c r="F266" s="134">
        <f t="shared" si="5"/>
        <v>5711374263.6199989</v>
      </c>
    </row>
    <row r="267" spans="1:7" ht="31.5" customHeight="1" x14ac:dyDescent="0.2">
      <c r="A267" s="118">
        <v>45688</v>
      </c>
      <c r="B267" s="110" t="s">
        <v>255</v>
      </c>
      <c r="C267" s="111" t="s">
        <v>256</v>
      </c>
      <c r="D267" s="151"/>
      <c r="E267" s="113">
        <v>7729541.8600000003</v>
      </c>
      <c r="F267" s="134">
        <f t="shared" si="5"/>
        <v>5703644721.7599993</v>
      </c>
    </row>
    <row r="268" spans="1:7" ht="39" customHeight="1" x14ac:dyDescent="0.2">
      <c r="A268" s="118">
        <v>45688</v>
      </c>
      <c r="B268" s="110" t="s">
        <v>257</v>
      </c>
      <c r="C268" s="111" t="s">
        <v>258</v>
      </c>
      <c r="D268" s="153"/>
      <c r="E268" s="113">
        <v>1737374.85</v>
      </c>
      <c r="F268" s="134">
        <f t="shared" si="5"/>
        <v>5701907346.9099989</v>
      </c>
      <c r="G268" s="136"/>
    </row>
    <row r="269" spans="1:7" ht="29.25" customHeight="1" x14ac:dyDescent="0.2">
      <c r="A269" s="118">
        <v>45688</v>
      </c>
      <c r="B269" s="110" t="s">
        <v>259</v>
      </c>
      <c r="C269" s="111" t="s">
        <v>260</v>
      </c>
      <c r="D269" s="153"/>
      <c r="E269" s="113">
        <v>48382306.32</v>
      </c>
      <c r="F269" s="134">
        <f t="shared" si="5"/>
        <v>5653525040.5899992</v>
      </c>
      <c r="G269" s="136"/>
    </row>
    <row r="270" spans="1:7" ht="27.75" customHeight="1" x14ac:dyDescent="0.2">
      <c r="A270" s="118">
        <v>45688</v>
      </c>
      <c r="B270" s="110" t="s">
        <v>261</v>
      </c>
      <c r="C270" s="111" t="s">
        <v>262</v>
      </c>
      <c r="D270" s="153"/>
      <c r="E270" s="113">
        <v>45052447.07</v>
      </c>
      <c r="F270" s="134">
        <f t="shared" si="5"/>
        <v>5608472593.5199995</v>
      </c>
    </row>
    <row r="271" spans="1:7" ht="30.75" customHeight="1" x14ac:dyDescent="0.2">
      <c r="A271" s="118">
        <v>45688</v>
      </c>
      <c r="B271" s="110" t="s">
        <v>263</v>
      </c>
      <c r="C271" s="111" t="s">
        <v>264</v>
      </c>
      <c r="D271" s="151"/>
      <c r="E271" s="113">
        <v>18305238.59</v>
      </c>
      <c r="F271" s="134">
        <f t="shared" si="5"/>
        <v>5590167354.9299994</v>
      </c>
    </row>
    <row r="272" spans="1:7" ht="28.5" customHeight="1" x14ac:dyDescent="0.2">
      <c r="A272" s="118">
        <v>45688</v>
      </c>
      <c r="B272" s="110" t="s">
        <v>265</v>
      </c>
      <c r="C272" s="111" t="s">
        <v>266</v>
      </c>
      <c r="D272" s="151"/>
      <c r="E272" s="113">
        <v>56990408.920000002</v>
      </c>
      <c r="F272" s="134">
        <f t="shared" si="5"/>
        <v>5533176946.0099993</v>
      </c>
    </row>
    <row r="273" spans="1:9" ht="39.75" customHeight="1" x14ac:dyDescent="0.2">
      <c r="A273" s="118">
        <v>45688</v>
      </c>
      <c r="B273" s="110" t="s">
        <v>267</v>
      </c>
      <c r="C273" s="111" t="s">
        <v>268</v>
      </c>
      <c r="D273" s="151"/>
      <c r="E273" s="113">
        <v>41990101.030000001</v>
      </c>
      <c r="F273" s="134">
        <f t="shared" si="5"/>
        <v>5491186844.9799995</v>
      </c>
    </row>
    <row r="274" spans="1:9" ht="47.25" customHeight="1" x14ac:dyDescent="0.2">
      <c r="A274" s="118">
        <v>45688</v>
      </c>
      <c r="B274" s="110" t="s">
        <v>269</v>
      </c>
      <c r="C274" s="111" t="s">
        <v>270</v>
      </c>
      <c r="D274" s="151"/>
      <c r="E274" s="113">
        <v>10140</v>
      </c>
      <c r="F274" s="134">
        <f t="shared" si="5"/>
        <v>5491176704.9799995</v>
      </c>
    </row>
    <row r="275" spans="1:9" ht="45" customHeight="1" x14ac:dyDescent="0.2">
      <c r="A275" s="118">
        <v>45688</v>
      </c>
      <c r="B275" s="110" t="s">
        <v>271</v>
      </c>
      <c r="C275" s="111" t="s">
        <v>272</v>
      </c>
      <c r="D275" s="151"/>
      <c r="E275" s="113">
        <v>10140</v>
      </c>
      <c r="F275" s="134">
        <f t="shared" si="5"/>
        <v>5491166564.9799995</v>
      </c>
      <c r="G275" s="136"/>
    </row>
    <row r="276" spans="1:9" ht="54.75" customHeight="1" x14ac:dyDescent="0.2">
      <c r="A276" s="118">
        <v>45688</v>
      </c>
      <c r="B276" s="110" t="s">
        <v>273</v>
      </c>
      <c r="C276" s="111" t="s">
        <v>274</v>
      </c>
      <c r="D276" s="151"/>
      <c r="E276" s="113">
        <v>141319.01</v>
      </c>
      <c r="F276" s="134">
        <f t="shared" si="5"/>
        <v>5491025245.9699993</v>
      </c>
    </row>
    <row r="277" spans="1:9" ht="61.5" customHeight="1" x14ac:dyDescent="0.2">
      <c r="A277" s="118">
        <v>45688</v>
      </c>
      <c r="B277" s="110" t="s">
        <v>275</v>
      </c>
      <c r="C277" s="111" t="s">
        <v>276</v>
      </c>
      <c r="D277" s="151"/>
      <c r="E277" s="113">
        <v>10467.09</v>
      </c>
      <c r="F277" s="134">
        <f t="shared" si="5"/>
        <v>5491014778.8799992</v>
      </c>
    </row>
    <row r="278" spans="1:9" ht="45" customHeight="1" x14ac:dyDescent="0.2">
      <c r="A278" s="118">
        <v>45688</v>
      </c>
      <c r="B278" s="110" t="s">
        <v>277</v>
      </c>
      <c r="C278" s="111" t="s">
        <v>278</v>
      </c>
      <c r="D278" s="151"/>
      <c r="E278" s="113">
        <v>414070.78</v>
      </c>
      <c r="F278" s="134">
        <f t="shared" si="5"/>
        <v>5490600708.0999994</v>
      </c>
    </row>
    <row r="279" spans="1:9" ht="45" customHeight="1" x14ac:dyDescent="0.2">
      <c r="A279" s="120">
        <v>45688</v>
      </c>
      <c r="B279" s="121" t="s">
        <v>279</v>
      </c>
      <c r="C279" s="122" t="s">
        <v>280</v>
      </c>
      <c r="D279" s="153"/>
      <c r="E279" s="154">
        <v>113100</v>
      </c>
      <c r="F279" s="134">
        <f t="shared" si="5"/>
        <v>5490487608.0999994</v>
      </c>
    </row>
    <row r="280" spans="1:9" ht="15" customHeight="1" x14ac:dyDescent="0.2">
      <c r="A280" s="118">
        <v>45688</v>
      </c>
      <c r="B280" s="126" t="s">
        <v>281</v>
      </c>
      <c r="C280" s="127" t="s">
        <v>67</v>
      </c>
      <c r="D280" s="151"/>
      <c r="E280" s="93">
        <v>0</v>
      </c>
      <c r="F280" s="134">
        <f t="shared" si="5"/>
        <v>5490487608.0999994</v>
      </c>
    </row>
    <row r="281" spans="1:9" ht="14.25" customHeight="1" x14ac:dyDescent="0.2">
      <c r="A281" s="118">
        <v>45688</v>
      </c>
      <c r="B281" s="126" t="s">
        <v>282</v>
      </c>
      <c r="C281" s="127" t="s">
        <v>67</v>
      </c>
      <c r="D281" s="151"/>
      <c r="E281" s="93">
        <v>0</v>
      </c>
      <c r="F281" s="134">
        <f t="shared" si="5"/>
        <v>5490487608.0999994</v>
      </c>
    </row>
    <row r="282" spans="1:9" s="1" customFormat="1" ht="31.5" customHeight="1" x14ac:dyDescent="0.2">
      <c r="A282" s="120">
        <v>45688</v>
      </c>
      <c r="B282" s="126" t="s">
        <v>283</v>
      </c>
      <c r="C282" s="111" t="s">
        <v>284</v>
      </c>
      <c r="D282" s="151"/>
      <c r="E282" s="113">
        <v>1178267.19</v>
      </c>
      <c r="F282" s="134">
        <f t="shared" si="5"/>
        <v>5489309340.9099998</v>
      </c>
      <c r="H282" s="2"/>
      <c r="I282" s="2"/>
    </row>
    <row r="283" spans="1:9" ht="29.25" customHeight="1" x14ac:dyDescent="0.2">
      <c r="A283" s="120">
        <v>45688</v>
      </c>
      <c r="B283" s="126" t="s">
        <v>285</v>
      </c>
      <c r="C283" s="111" t="s">
        <v>286</v>
      </c>
      <c r="D283" s="151"/>
      <c r="E283" s="113">
        <v>36370.44</v>
      </c>
      <c r="F283" s="134">
        <f t="shared" si="5"/>
        <v>5489272970.4700003</v>
      </c>
    </row>
    <row r="284" spans="1:9" ht="12" x14ac:dyDescent="0.2">
      <c r="A284" s="1"/>
      <c r="B284" s="155"/>
      <c r="C284" s="155"/>
      <c r="D284" s="68"/>
      <c r="E284" s="156"/>
    </row>
    <row r="285" spans="1:9" ht="12" x14ac:dyDescent="0.2">
      <c r="A285" s="1"/>
      <c r="B285" s="155"/>
      <c r="C285" s="155"/>
      <c r="D285" s="68"/>
      <c r="E285" s="156"/>
    </row>
    <row r="286" spans="1:9" ht="12" x14ac:dyDescent="0.2">
      <c r="B286" s="155"/>
      <c r="C286" s="155"/>
    </row>
  </sheetData>
  <mergeCells count="36">
    <mergeCell ref="A24:E24"/>
    <mergeCell ref="A1:F1"/>
    <mergeCell ref="A2:F2"/>
    <mergeCell ref="A3:F3"/>
    <mergeCell ref="A4:F4"/>
    <mergeCell ref="A6:F6"/>
    <mergeCell ref="A7:E7"/>
    <mergeCell ref="A18:F18"/>
    <mergeCell ref="A19:F19"/>
    <mergeCell ref="A20:F20"/>
    <mergeCell ref="A21:F21"/>
    <mergeCell ref="A23:F23"/>
    <mergeCell ref="A54:E54"/>
    <mergeCell ref="A35:F35"/>
    <mergeCell ref="A36:F36"/>
    <mergeCell ref="A37:F37"/>
    <mergeCell ref="A38:F38"/>
    <mergeCell ref="A40:F40"/>
    <mergeCell ref="A41:E41"/>
    <mergeCell ref="A48:F48"/>
    <mergeCell ref="A49:F49"/>
    <mergeCell ref="A50:F50"/>
    <mergeCell ref="A51:F51"/>
    <mergeCell ref="A53:F53"/>
    <mergeCell ref="A218:E218"/>
    <mergeCell ref="A79:F79"/>
    <mergeCell ref="A80:F80"/>
    <mergeCell ref="A81:F81"/>
    <mergeCell ref="A82:F82"/>
    <mergeCell ref="A84:F84"/>
    <mergeCell ref="A85:E85"/>
    <mergeCell ref="A211:F211"/>
    <mergeCell ref="A212:F212"/>
    <mergeCell ref="A213:F213"/>
    <mergeCell ref="A214:F214"/>
    <mergeCell ref="A217:F2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2025-02-06T16:41:13Z</dcterms:modified>
</cp:coreProperties>
</file>