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057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5" i="1" l="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88" i="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E58" i="1"/>
  <c r="F56" i="1"/>
  <c r="F57" i="1" s="1"/>
  <c r="F58" i="1" s="1"/>
  <c r="F59" i="1" s="1"/>
  <c r="F60" i="1" s="1"/>
  <c r="F61" i="1" s="1"/>
  <c r="F43" i="1"/>
  <c r="F44" i="1" s="1"/>
  <c r="F45" i="1" s="1"/>
  <c r="F46" i="1" s="1"/>
  <c r="F27" i="1"/>
  <c r="F28" i="1" s="1"/>
  <c r="F29" i="1" s="1"/>
  <c r="F30" i="1" s="1"/>
  <c r="F31" i="1" s="1"/>
  <c r="F32" i="1" s="1"/>
  <c r="F26" i="1"/>
  <c r="E16" i="1"/>
  <c r="F10" i="1"/>
  <c r="F11" i="1" s="1"/>
  <c r="F12" i="1" s="1"/>
  <c r="F13" i="1" s="1"/>
  <c r="F14" i="1" s="1"/>
  <c r="F15" i="1" s="1"/>
  <c r="F16" i="1" s="1"/>
  <c r="F9" i="1"/>
</calcChain>
</file>

<file path=xl/sharedStrings.xml><?xml version="1.0" encoding="utf-8"?>
<sst xmlns="http://schemas.openxmlformats.org/spreadsheetml/2006/main" count="481" uniqueCount="416">
  <si>
    <t>INSTITUTO NACIONAL DE AGUAS POTABLES Y ALCANTARILLADOS (INAPA)</t>
  </si>
  <si>
    <t xml:space="preserve">Resumen de Ingresos y Egresos </t>
  </si>
  <si>
    <t xml:space="preserve"> Del 01 al  28  de FEBRERO 2025</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</si>
  <si>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</si>
  <si>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</si>
  <si>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</si>
  <si>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</si>
  <si>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</si>
  <si>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</si>
  <si>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</si>
  <si>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</si>
  <si>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</si>
  <si>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</si>
  <si>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</si>
  <si>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REINTEGROS</t>
  </si>
  <si>
    <t xml:space="preserve">COMISION IMP. 0.15          </t>
  </si>
  <si>
    <t>COMISION POR DEPOSITO NOCTURNO</t>
  </si>
  <si>
    <t>COMISION POR MANEJO DE CTA.</t>
  </si>
  <si>
    <t>COMISION CARGO POR SERVICIO</t>
  </si>
  <si>
    <t>Cuenta Bancaria 020-500003-7</t>
  </si>
  <si>
    <t xml:space="preserve">                       Descripcion</t>
  </si>
  <si>
    <t xml:space="preserve">Balance </t>
  </si>
  <si>
    <t>DEPOSITO</t>
  </si>
  <si>
    <t>TRANSFERECIAS INTERNAS</t>
  </si>
  <si>
    <t xml:space="preserve"> REINTEGROS </t>
  </si>
  <si>
    <t>COMISION BANCARIA COBRO IMP. DGII 0.15%</t>
  </si>
  <si>
    <t>COMISION POR  CERTIFICADO. AUDIT.</t>
  </si>
  <si>
    <t>COMISION POR MANEJO DE CUENTA</t>
  </si>
  <si>
    <t>Cuenta Bancaria: 960-415-2454</t>
  </si>
  <si>
    <t xml:space="preserve">                Balance Inicial: </t>
  </si>
  <si>
    <t>No.ck/transf.</t>
  </si>
  <si>
    <t>Descripcion</t>
  </si>
  <si>
    <t>REINTEGRO</t>
  </si>
  <si>
    <t>TRANSFERENCIA</t>
  </si>
  <si>
    <t>Cuenta Bancaria 720689421</t>
  </si>
  <si>
    <t xml:space="preserve">TRANSFERENCIAS </t>
  </si>
  <si>
    <t>PAGO DE COMBUSTIBLE</t>
  </si>
  <si>
    <t>COMISION POR 0.15</t>
  </si>
  <si>
    <t xml:space="preserve">         </t>
  </si>
  <si>
    <t>CARGO POR SERVICIOS GENERADOS</t>
  </si>
  <si>
    <t>COMPENSACION POR BALANCE</t>
  </si>
  <si>
    <t xml:space="preserve">    </t>
  </si>
  <si>
    <t>Cuenta Bancaria 030-204893-6</t>
  </si>
  <si>
    <t xml:space="preserve">DEPOSITO                                   </t>
  </si>
  <si>
    <t>COMISIONES BANCARIAS</t>
  </si>
  <si>
    <t>COMISION POR CHEQUES CERTIFICADOS</t>
  </si>
  <si>
    <t xml:space="preserve">050791 </t>
  </si>
  <si>
    <t>REPOSICION FONDO CAJA CHICA DE LA OFICINA INAPA EN NAVARRETE ZONA V POR CIERRE DE AÑO FISCAL 2024,  CORRESP. AL PERIODO DEL  11-09  AL 03-12-2024, RECIBOS DE DESEMBOLSO DEL 0389  AL 0406,  SEGUN RELACION DE GASTOS.</t>
  </si>
  <si>
    <t xml:space="preserve">                                                                                                                                                                  </t>
  </si>
  <si>
    <t xml:space="preserve">050792 </t>
  </si>
  <si>
    <t>REPOSICION FONDO CAJA CHICA DE LA DIRECCION EJECUTIVA,  CORRESP. AL PERIODO DEL 08-01   AL 04-02-2025, RECIBOS DE DESEMBOLSO DEL  11631  AL 11655,   SEGUN RELACION DE GASTOS.</t>
  </si>
  <si>
    <t>050793</t>
  </si>
  <si>
    <t>REPOSICION FONDO CAJACHICA DE LA PROVINCIA PEDERNALES ZONA VIII, CORRESP. AL PERIODO DEL 02 AL 10-01-2025, RECIBOS DE DESEMBOLSO DEL 0440 AL 0451, SEGUN RELACION DE GASTOS</t>
  </si>
  <si>
    <t>050794</t>
  </si>
  <si>
    <t>PAGO FACT. NO.E410000000062/15-01-78/31-01-2025,  ALQUILER LOCAL COMERCIAL EN CAÑAFISTOL-BANI, PROVINCIA PERAVIA. CORRESP. A LOS MESES DE DICIEMBRE/2024 Y ENERO/2025.</t>
  </si>
  <si>
    <t>050795</t>
  </si>
  <si>
    <t>PAGO FACT. NOS.E410000000056/15-01, 72/31-01-2025,  POR SERVICIO DE ALQUILER DE LOCAL COMERCIAL DE EL CERCADO-PROV. SAN JUAN, CORRESP.  A LOS  MESES DE DICIEMBRE/2024 Y ENERO/2025.</t>
  </si>
  <si>
    <t>050796</t>
  </si>
  <si>
    <t>PAGO DE FACT. NOS.E410000000063/15-01, 79/31-01-2025, ALQUILER LOCAL UBICADO EN EL MUNICIPIO BAJO HAINA- PROV. SAN CRISTOBAL. CORRESP. A LOS MESES DE DICIEMBRE/2024 Y ENERO/2025.</t>
  </si>
  <si>
    <t>050797</t>
  </si>
  <si>
    <t>PAGO FACT. NOS.E410000000066/15-01, 82/31-01-2025,  ALQUILER LOCAL COMERCIAL, UBICADO  EN EL MUNICIPIO NIZAO, PROVINCIA PERAVIA. CORRESP. A LOS MESES DICIEMBRE/2024 Y ENERO/2025.</t>
  </si>
  <si>
    <t>050798</t>
  </si>
  <si>
    <t>PAGO FACT. NOS.E410000000061/15-01, 77/31-01-2025,  ALQUILER DE LOCAL COMERCIAL DE MUNICIPIO RANCHO ARRIBA, PROV. SAN JOSE DE OCOA, CORRESP. A LOS MESES DE DICIEMBRE/2024 Y ENERO/2025.</t>
  </si>
  <si>
    <t xml:space="preserve">EFT-250 </t>
  </si>
  <si>
    <t>PAGO FACT. NOS. E410000000057/15-01, 73/31-01-2025,  ALQUILER DE LOCAL COMERCIAL DE NEYBA PROV. BAHORUCO, CORRESP. A L MESES DE DICIEMBRE/2024 Y ENERO/2025.</t>
  </si>
  <si>
    <t>EFT-251</t>
  </si>
  <si>
    <t>PAGO FACT. NOS.E410000000065/15-01, 81/31-01-2025, ALQUILER LOCAL COMERCIAL  EN EL MUNICIPIO NIZAO, PROVINCIA PERAVIA SEGUN CONTRATO NO.215/2023, CORRESP. AL MESES DE DICIEMBRE/2024 Y ENERO/2025.</t>
  </si>
  <si>
    <t>EFT-252</t>
  </si>
  <si>
    <t>PAGO DE FACT. NO.E410000000067/15-01-2025, ALQUILER DE LOCAL COMERCIAL DE PIZARRETE-BANI, PERAVIA. CORRESP. AL MES DE DICIEMBRE/2024.</t>
  </si>
  <si>
    <t>EFT-253</t>
  </si>
  <si>
    <t>PAGO FACT. NOS.E410000000053/15-01, 69/31-01-2025, ALQUILER DEL LOCAL COMERCIAL, UBICADO CALLE MERCEDES ABREU ESQ. CALLE JUAN BOSCH NO.4028, MANHATTAN, MANZANILLO, MUNICIPIO PEPILLO SALCEDO, PROV. MONTECRISTI. CORRESP. A LOS MESES DE DICIEMBRE/2024 Y ENERO/2025.</t>
  </si>
  <si>
    <t xml:space="preserve"> </t>
  </si>
  <si>
    <t>EFT-254</t>
  </si>
  <si>
    <t>PAGO FACT. NOS.E410000000058/15-01, 74/31-01-2025, ALQUILER DEL LOCAL COMERCIAL, UBICADO EN LA CALLE JOSE FRANCISCO PEÑA GOMEZ NO.22, MUNICIPIO EL FACTOR, PROV. MARIA TRINIDAD SANCHEZ. CORRESP. A LOS MESES DE DICIEMBRE/2024 Y ENERO/2025.</t>
  </si>
  <si>
    <t>EFT-255</t>
  </si>
  <si>
    <t>PAGO FACT. NOS.E410000000055/15-01, 71/31-01-2025, ALQUILER LOCAL COMERCIAL, UBICADO EN LA CALLE TRINA DE MOYA NO.48, MUNICIPIO SANCHEZ, PROVINCIA SAMANA, .CORRESP. A LOS MESES DE DICIEMBRE/2024  Y ENERO/2025.</t>
  </si>
  <si>
    <t>EFT-256</t>
  </si>
  <si>
    <t>PAGO FACT. NOS.E410000000064/15-01, 80/31-01-2025, ALQUILER DE LOCAL COMERCIAL EN EL MUNICIPIO ENRIQUILLO, PROVINCIA  BARAHONA. CORRESP. A LOS MESES DICIEMBRE/2024 Y ENERO/2025.</t>
  </si>
  <si>
    <t>EFT-257</t>
  </si>
  <si>
    <t>PAGO FACT. NO.B1500000009/25-12-2024, ALQUILER DE DOS LOCALES COMERCIALES EN EL MUNICIPIO DAJABON,  PROVINCIA DAJABON. CORRESP. A LOS MESES NOVIEMBRE Y DICIEMBRE/2024.</t>
  </si>
  <si>
    <t xml:space="preserve">050799 </t>
  </si>
  <si>
    <t>REPOSICION FONDO CAJA CHICA DE LA DIRECCION EJECUTIVA,  CORRESP. AL PERIODO DEL 04  AL 19-02-2025, RECIBOS DE DESEMBOLSO DEL 11656  AL 11673.</t>
  </si>
  <si>
    <t xml:space="preserve">050800 </t>
  </si>
  <si>
    <t>REPOSICION FONDO CAJA CHICA DE LA OFICINA INAPA EN CASTILLO ZONA III,   CORRESP. AL PERIODO DEL 17-01  AL 05-02-2025, RECIBOS DE DESEMBOLSO DEL 0379  AL 0386.</t>
  </si>
  <si>
    <t xml:space="preserve">050801 </t>
  </si>
  <si>
    <t>REPOSICION FONDO CAJA CHICA DE LA DIRECCION DE ELECTROMECANICA, CORRESP. AL PERIODO DEL 16  AL 27-01-2025, RECIBOS DE DESEMBOLSO DEL 0133  AL 0142.</t>
  </si>
  <si>
    <t xml:space="preserve">050802 </t>
  </si>
  <si>
    <t>REPOSICION FONDO CAJA CHICA DE LA PROVINCIA MONTE PLATA ZONA IV,  CORRESP. AL PERIODO DEL 08  AL 24-01-2025, RECIBOS DE DESEMBOLSO DEL 2783  AL 2830.</t>
  </si>
  <si>
    <t xml:space="preserve">050803 </t>
  </si>
  <si>
    <t>REPOSICION FONDO CAJA CHICA DEL LABORATORIO DEL NIVEL CENTRAL, CORRESP. AL PERIODO DEL 01-01  AL 11-02-2025, RECIBOS DE DESEMBOLSO DEL 0944  AL 0961.</t>
  </si>
  <si>
    <t xml:space="preserve">050804 </t>
  </si>
  <si>
    <t>PAGO FACT. NOS.E410000000085, 84/31-01-2025, ALQUILER DE LOCAL COMERCIAL UBICADO EN LA CALLE SANCHEZ NO.13, EN EL MUNICIPIO DE YAGUATE, PROVINCIA SAN CRISTOBAL. CORRESP. A LOS MESES DESDE AGOSTO/2024  HASTA DICIEMBRE/2024 Y ENERO/2025.</t>
  </si>
  <si>
    <r>
      <t>050805</t>
    </r>
    <r>
      <rPr>
        <sz val="9"/>
        <color indexed="8"/>
        <rFont val="Arial"/>
        <charset val="1"/>
      </rPr>
      <t/>
    </r>
  </si>
  <si>
    <t>NULO</t>
  </si>
  <si>
    <t xml:space="preserve">050806 </t>
  </si>
  <si>
    <t>PAGO FACT. NO.B1500000010/22-11-2024,  ALQUILER DE LOCAL COMERCIAL, UBICADA EN LA CALLE DUARTE S/N, FRENTE A LA ESCUELA PRIMARIA JAIBON, DISTRITO MUNICIPAL JAIBON, MUNICIPIO LAGUNA SALADA, PROVINCIA VALVERDE,  CORRESP. A LOS MESES DESDE JUNIO  HASTA NOVIEMBRE/2024.</t>
  </si>
  <si>
    <t xml:space="preserve">050807 </t>
  </si>
  <si>
    <t>REPOSICION FONDO CAJA CHICA DE LA DIRECCION DE TECNOLOGIA DE LA INFORMACION Y COMUNICACION, CORRESP. AL PERIODO DEL 04   AL  08-02-2025, RECIBOS DE DESEMBOLSO DEL  0722  AL 0728.-</t>
  </si>
  <si>
    <t xml:space="preserve">EFT-258 </t>
  </si>
  <si>
    <t>PAGO FACT. NOS.E410000000068/15-01, 75/31-01-2025, ALQUILER LOCAL COMERCIAL UBICADO EN EL MUNICIPIO DE LOMA DE CABRERA,  PROVINCIA DAJABON. CORRESP. A 15 DIAS DE DICIEMBRE/2023 Y LOS  MESES DESDE ENERO/2024 HASTA DICIEMBRE/2024 Y ENERO/2025.</t>
  </si>
  <si>
    <t>EFT-259</t>
  </si>
  <si>
    <t>PAGO FACT. NOS.E410000000054/15-01 70/31-01-2025, ALQUILER LOCAL COMERCIAL EN PIMENTEL, PROVINCIA DUARTE., CORRESP. A LOS MESES DE DICIEMBRE/2024 Y ENERO/2025.</t>
  </si>
  <si>
    <t xml:space="preserve">  </t>
  </si>
  <si>
    <t>EFT-260</t>
  </si>
  <si>
    <t>PAGO FACT. NO.B1500000019/23-01-2025, POR SERVICIO DE ALQUILER DE LOCAL COMERCIAL DE VILLA JARAGUA, CORRESP. AL  MES DE ENERO/2025.</t>
  </si>
  <si>
    <t>EFT-261</t>
  </si>
  <si>
    <t>PAGO FACT. NO.B1500000051/11-02-2025,  ALQUILER LOCAL COMERCIAL UBICADO EN LA CALLE LIBERTAD NO.17 EN EL MUNICIPIO SABANA GRANDE DE PALENQUE, PROVINCIA SAN CRISTOBAL. CORRESP. A LOS  MESES DESDE SEPTIEMBRE HASTA DICIEMBRE/2024 Y ENERO/2025.</t>
  </si>
  <si>
    <t xml:space="preserve">050808 </t>
  </si>
  <si>
    <t>REPOSICION FONDO CAJA CHICA DEL DEPARTAMENTO DE TESORERIA,   NIVEL CENTRAL,  CORRESP. AL PERIODO DEL 03-01   AL 10-02-2025, RECIBOS DE DESEMBOLSO DEL 0449  AL 0488.</t>
  </si>
  <si>
    <t>Cuenta Bancaria: 010-026300-0</t>
  </si>
  <si>
    <t>ASIGNACIONES PRESUPUESTARIAS</t>
  </si>
  <si>
    <t>SUPERVISION DE OBRAS</t>
  </si>
  <si>
    <t xml:space="preserve">REINTEGROS </t>
  </si>
  <si>
    <t>AVD PAGO SERVICIO DE CARNET</t>
  </si>
  <si>
    <t>ELECTRODOMESTICOS</t>
  </si>
  <si>
    <t xml:space="preserve">EFT-6718 </t>
  </si>
  <si>
    <t>PAGO FACT. NO.B1500000223/09-01-2025, USO DE 80 SIM CARD PARA SER UTILIZADOS EN LOS MEDIDORES DE PRESION DE AGUA DE LA PLANTA DE TRATAMIENTO DE LA PROV. SAN CRISTOBAL DEL INAPA, CORRESP. AL MES DE ENERO/2025, LIB. NO.240.</t>
  </si>
  <si>
    <t>EFT-6719</t>
  </si>
  <si>
    <t>PAGO FACT. NO.B1500000222/11-01-2025, SERVICIO DE 350 GPS PARA SER USADOS POR LOS DIFERENTES VEHÍCULOS DEL INAPA, CORRESP. AL MES DE ENERO/2025.  LIB. NO.241.</t>
  </si>
  <si>
    <t>EFT-6720</t>
  </si>
  <si>
    <t>PAGO FACT. NO. B1500000053/17-01-2025, RENTA CORRESP. AL SERVICIOS DE DATOS EN LAS PLANTAS DE AGUA INAPA-GUANUMA, PROV. MONTE PLATA. PROV. SAN FRANCISCO DE MACORIS PLATA DE AGUA ETA-INAPA, PROV. VALVERDE MAO, PROV. SAMANA Y PTA DE AGUA INAPA-CENOVI, PROV SAN FRANCISCO DE MACORIS, FACTURACIÓN DE DICIEMBRE/2024. LIB. NO.242.</t>
  </si>
  <si>
    <t>EFT-6721</t>
  </si>
  <si>
    <t>PAGO FACT. NO.B1500000054/17-01-2025, POR SERVICIO DE DATOS EN INAPA UNIDAD MOVIL Y EN INAPA PIZARRETE, PROVINCIA PERAVIA, CORRESP. AL MES DE DICIEMBRE DEL 2024. LIB-170-1.</t>
  </si>
  <si>
    <t>EFT-6722</t>
  </si>
  <si>
    <t>PAGO FACT. NO. B1500000055/29-01-2025, RENTA CORRESP. AL SERVICIOS DE DATOS EN LAS PLANTAS DE AGUA INAPA-GUANUMA, PROV. MONTE PLATA. PROV. SAN FRANCISCO DE MACORIS PLATA DE AGUA ETA-INAPA, PROV. VALVERDE MAO, PROV. SAMANA Y PTA DE AGUA INAPA-CENOVI, PROV SAN FRANCISCO DE MACORIS, FACTURACIÓN DE ENERO/2025. LIB-494-1</t>
  </si>
  <si>
    <t>EFT-6723</t>
  </si>
  <si>
    <t>PAGO FACT. NO.B1500000224/03-02-2025, USO DE 80 SIM CARD PARA SER UTILIZADOS EN LOS MEDIDORES DE PRESION DE AGUA DE LA PLANTA DE TRATAMIENTO DE LA PROV. SAN CRISTOBAL DEL INAPA, CORRESP. AL MES DE FEBRERO/2025. LIB-496-1</t>
  </si>
  <si>
    <t>EFT-6724</t>
  </si>
  <si>
    <t>PAGO FACT. NO.B1500000225/03-02-2025, SERVICIO DE 350 GPS PARA SER USADOS POR LOS DIFERENTES VEHÍCULOS DEL INAPA, CORRESP. AL MES DE FEBRERO/2025. LIB-498-1</t>
  </si>
  <si>
    <t>EFT-6725</t>
  </si>
  <si>
    <t>PAGO FACT. NO. B1500000543/14-01-2025 CONTRATACIÓN DE SERVICIO DE CAPACITACIÓN PARA EMPLEADOS DE LA INSTITUCIÓN. LIB-500-1</t>
  </si>
  <si>
    <t>EFT-6726</t>
  </si>
  <si>
    <t>PAGO FACT. NO E450000001052/17-01-2025, SERVICIOS MEDICOS A EMPLEADOS VIGENTES Y EN TRAMITE DE PENSION, PLAN AVANZADO, POLIZA NO.12226, CORRESP. AL MES DE FEBRERO/2025. LIB-501-1</t>
  </si>
  <si>
    <t>EFT-6727</t>
  </si>
  <si>
    <t>PAGO FACT. NO. B1500000098/10-01-2025 (CUB. NO.09) DE LOS TRABAJOS MEJORAMIENTO DE ACUEDUCTO SABANA GRANDE DE BOYA, PROVINCIA MONTE PLATA, ZONA IV. LIB-503-1</t>
  </si>
  <si>
    <t>EFT-6728</t>
  </si>
  <si>
    <t>EFT-6729</t>
  </si>
  <si>
    <t>PAGO  FACT. NO. B1500000314/31-12-2024, SERVICIO DISTRIBUCIÓN AGUA  CAMION CISTERNA DIFERENTES SECTORES Y COMUNIDADES PROV. SAMANÁ, CONTRATO NO 269/2024, OS2024-0215 CORRESP. A 31 DIAS DE DICIEMBRE/2024 LIB-524-1</t>
  </si>
  <si>
    <t>EFT-6730</t>
  </si>
  <si>
    <t>PAGO FACT. NO.  B1500000322/31-12-2024,  SERVICIO DISTRIBUCION . AGUA CAMION CISTERNA  DIFERENTES SECTORES Y  COMUNIDADES  PROV. SAN PEDRO DE MACORIS, CORRESP. A 30 DIAS DE DICIEMBRE/2024.. LIB-522-1</t>
  </si>
  <si>
    <t>EFT-6731</t>
  </si>
  <si>
    <t>PAGO FACT. NO.E450000065848/27-01-2025, CUENTA NO.709494508, SERVICIOS TELEFONICOS E INTERNET, CORRESP. AL MES DE ENERO/2025. LIB-495-1</t>
  </si>
  <si>
    <t>EFT-6732</t>
  </si>
  <si>
    <t>PAGO FACT. NO.E450000066159/27-01-2025, (721621338) SERVICIO DE LAS FLOTAS GENERAL INAPA, CORRESP. AL MES DE ENERO/2025. LIB. NO.490.</t>
  </si>
  <si>
    <t>EFT-6733</t>
  </si>
  <si>
    <t>PAGO FACT. NO. E4500000012189/05-02-2025, CUENTA NO.86797963, CORRESP. AL SERVICIO DE USO GPS Y SERVICIO DE INTERNET PARA LAS TABLETAS UTILIZADAS POR LA DIRECCION COMERCIAL DEL INAPA, FACTURACIÓN DESDE EL 01 AL 31 DE ENERO/2025  LIB. NO.492.</t>
  </si>
  <si>
    <t>EFT-6734</t>
  </si>
  <si>
    <t>PAGO FACT. NO. E450000012166/05-02-2025, CUENTA NO.86082876, POR SERVICIO DE LAS FLOTAS DE INAPA, CORRESP. A LA FACTURACIÓN DEL 01- AL 31 DE ENERO/2025. LIB. NO.491.</t>
  </si>
  <si>
    <t>EFT-6735</t>
  </si>
  <si>
    <t>PAGO FACT. NO.E450000066424/27-01-2025, CUENTA NO.744281798, SERVICIO DE INTERNET BANDA ANCHA DE LA DIR. EJECUTIVA, SUB-DIRECTORES, DIR. DE TRATAMIENTO, COMUNICACION Y PRENSA, DIR. ADMINISTRATIVA, DIR. DE OPERACIONES, DIR. DE SUPERV. Y FISCALIZACION DE OBRAS, CORRESP. AL MES DE ENERO/2025, LIB. NO.489</t>
  </si>
  <si>
    <t>EFT-6736</t>
  </si>
  <si>
    <t>PAGO FACT. NO. B1500000051/10-02-2025 (CUB. NO.05) DE LOS TRABAJOS CONSTRUCCION ACUEDUCTO LA HORCA-LOS AMACEYES, EXTENSION ALINO, MUNICIPIO LAS MATAS DE SANTA CRUZ, ZONA I, PROVINCIA MONTE CRISTI, DEPOSITO REGULADOR SUPERFICIAL 100M3 Y RED DE DISTRIBUCION, CONTRATO NO. 087/2022, LIB. NO.466.</t>
  </si>
  <si>
    <t>EFT-6737</t>
  </si>
  <si>
    <t>PAGO FACT. NO. E450000003069/01-02-2025, PÓLIZA NO.30-93-015147, SERVICIOS PLAN MASTER INTERNACIONAL AL SERVIDOR VIGENTE Y SUS DEPENDIENTES DIRECTOS (CÓNYUGE E HIJOS), CORRESP. AL MES DE FEBRERO/2025, LIB. NO.455.</t>
  </si>
  <si>
    <t>EFT-6738</t>
  </si>
  <si>
    <t>PAGO FACT. NO.E450000003352/01-02-2025, SERVICIOS DE SEGURO A EMPLEADOS VIGENTES Y EN TRAMITE DE PENSIÓN PARA SUS DEPENDIENTES NO DIRECTOS CORRESP. AL MES DE FEBRERO/2025, POLIZA NO.30-95-213782, LIB. NO.454.</t>
  </si>
  <si>
    <t>EFT-6739</t>
  </si>
  <si>
    <t>PAGO FACT. NO. E450000003353/01-02-2025, SERVICIOS MEDICOS A EMPLEADOS VIGENTES Y EN TRÁMITE DE PENSIÓN, CONJUNTAMENTE CON SUS DEPENDIENTES DIRECTOS, (CÓNYUGES, HIJOS E HIJASTROS), CORRESP. AL MES DE FEBRERO/2025, POLIZA NO.30-95-214327, LIB. NO.453.</t>
  </si>
  <si>
    <t>EFT-6740</t>
  </si>
  <si>
    <t>EFT-6741</t>
  </si>
  <si>
    <t>PAGO FACT. NO. E450000012167/05-02-2025, SERVICIO DE INTERNET MOVIL FLY BOX, CUENTA NO.86115926, CORRESP. AL MES DE ENERO/2025. LIB-493-1</t>
  </si>
  <si>
    <t>EFT-6742</t>
  </si>
  <si>
    <t>PAGO  FACT. NOS. B1500000085/25-11, 86/26-11, 87/27-11, 88/28-11, 89/30-11-2024, SERVICIO DISTRIBUCION AGUA CAMION CISTERNA, DIF. SECTORES Y COMUNIDADES PROV. SAN JUAN, CONTRATO NO. 251/2024, OS2024-0171, CORRESP. A 31 DIAS DE JULIO, 31 DIAS DE AGOSTO, 30 DIAS DE SEPT., 31 DIAS DE OCTUBRE, 30 DIAS DE NOV/2024, LIB-531-1</t>
  </si>
  <si>
    <t>EFT-6743</t>
  </si>
  <si>
    <t>PAGO FACT. NO. B1500000170/31-12-2024,  SERVICIO DISTRIBUCIÓN AGUA CAMIÓN CISTERNA EN DIFERENTES COMUNIDADES PROVINCIA  PERAVIA, CORRESP. A 31 DÍAS DE DICIEMBRE/2024. LIB-567-1</t>
  </si>
  <si>
    <t>EFT-6744</t>
  </si>
  <si>
    <t>PAGO  FACT. NO. B1500000046/31-12-2024, SERVICIO DISTRIBUCION AGUA CAMION CISTERNA  DIFERENTES COMUNIDADES PROVINCIA NAVARRETE SANTIAGO, CORRESP. A 27 DIAS DE DICIEMBRE/2024. LIB-566-1</t>
  </si>
  <si>
    <t>EFT-6745</t>
  </si>
  <si>
    <t>PAGO  FACT. NO. B1500000075/31-12-2024, SERVICIO DISTRIBUCIÓN AGUA CAMION CISTERNA, DIFERENTES  COMUNIDADES PROVINCIA SAN JUAN. OS2024-0185,  CORRESP. A 31 DIAS DE DICIEMBRE/2024. LIB-573-1</t>
  </si>
  <si>
    <t>EFT-6746</t>
  </si>
  <si>
    <t>PAGO  FACT. NO. B1500000274/31-12-2024, SERVICIO DISTRIBUCION  AGUA  CAMION CISTERNA DIFERENTES  SECTORES Y COMUNIDADES DE LA PROV. SAMANA, CORRESP. A 31 DIAS DE DICIEMBRE/2024..LIB-551-1</t>
  </si>
  <si>
    <t>EFT-6747</t>
  </si>
  <si>
    <t>PAGO FACT. NO. B1500000096/03-12-2024 (CUB. NO.21), TRABAJOS DE ACUEDUCTO MULTIPLE EL RAMON-SAN FRANCISCO, PROVINCIA SAN CRISTOBAL, ZONA IV. LIB-553-1</t>
  </si>
  <si>
    <t>EFT-6748</t>
  </si>
  <si>
    <t>PAGO  FACT. NO. B1500000073/31-12-2024,  SERVICIO DISTRIBUCIÓN  AGUA CAMIÓN CISTERNA DIFERENTES SECTORES Y COMUNIDADES PROV.SAN CRISTOBAL. CORRESP. .A 31 DIAS DE DICIEMBRE/2024 LIB-556-1</t>
  </si>
  <si>
    <t>EFT-6749</t>
  </si>
  <si>
    <t>PAGO  FACT. NO. B1500000141/31-12-2024, SERVICIO DISTRIBUCIÓN AGUA CAMIÓN CISTERNA EN DIFERENTES COMUNIDADES PROVINCIA  SAN CRISTOBAL , CORRESP. A 31 DÍAS DE DICIEMBRE/2024. LIB-559-1</t>
  </si>
  <si>
    <t>EFT-6750</t>
  </si>
  <si>
    <t>PAGO  FACT. NO. B1500000174/31-12-2024, SERVICIO DISTRIBUCION AGUA CAMION CISTERNA DIFERENTES COMUNIDADES  PROVINCIA SAN CRISTOBAL, CORRESP. A 31 DIAS DE DICIEMBRE/2024.LIB-560-1</t>
  </si>
  <si>
    <t>EFT-6751</t>
  </si>
  <si>
    <t>PAGO FACT. NO. B1500000070/31-12-2024,  SERVICIO DISTRIBUCION AGUA  CAMION CISTERNA  DIFERENTES SECTORES Y COMUNIDADES  PROVINCIA   AZUA., CORRESP. A 28 DIAS DE DICIEMBRE/2024 LIB-561-21</t>
  </si>
  <si>
    <t>EFT-6752</t>
  </si>
  <si>
    <t>PAGO FACT. NO. B1500000087/31-12-2024, SERVICIO DISTRIBUCIÓN AGUA CAMION CISTERNA  DIFERENTES COMUNIDADES PROVINCIA SAN CRISTOBAL. CORRESP. A 31 DIAS DE DICIEMBRE/2024 LIB-562-1</t>
  </si>
  <si>
    <t>EFT-6753</t>
  </si>
  <si>
    <t>PAGO FACT. NO. B1500000096/31-12-2024,  SERVICIO DISTRIBUCIÓN AGUA CAMIÓN CISTERNA EN DIFERENTES SECTORES PROVINCIA SAN CRISTOBAL, CORRESP. A 31 DÍAS DE DICEMBRE/2024.LIB-563-1</t>
  </si>
  <si>
    <t>EFT-6754</t>
  </si>
  <si>
    <t>PAGO  FACT. NO. B1500000287/31-12-2024, SERVICIO DISTRIBUCIÓN  AGUA  CAMIÓN CISTERNA DIFERENTES COMUNIDADES PROV. SAN PEDRO DE MACORÍS. CORRESP.  A 31 DIAS DE DICIEMBRE/2024 LIB-564-1</t>
  </si>
  <si>
    <t>EFT-6755</t>
  </si>
  <si>
    <t>PAGO FACT. NO. B15000000201/02-01-2025 CONTRATACIÓN DE SERVICIO DE CAPACITACIÓN PM4R EXPERT PARA EMPLEADOS DE LA INSTITUCIÓN. LIB-504-1</t>
  </si>
  <si>
    <t>EFT-6756</t>
  </si>
  <si>
    <t>PAGO FACT. NO. E450000004145/29-01-2025, SERVICIOS DE SEGURO DE VIDA COLECTIVO CORRESP. AL MES DE FEBRERO/2025. LIB. NO.450.</t>
  </si>
  <si>
    <t>EFT-6757</t>
  </si>
  <si>
    <t>PAGO FACT.NOS B1500000324, 325/31-12-2024, SERVICIO DISTRIBUCION AGUA CAMION CISTERNA DIFERENTES  COMUNIDADES PROVINCIA INDEPENDENCIA.CORRESP. A 28 DIAS DE NOVIEMBRE,  27 DIAS DE DICIEMBRE/2024 LIB.565-1</t>
  </si>
  <si>
    <t>EFT-6758</t>
  </si>
  <si>
    <t>PAGO  FACT. NO. B1500000125/31-12-2024, SERVICIO DISTRIBUCION AGUA CAMION CISTERNA DIFERENTES SECTORES Y COMUNIDADES PROV. SAN CRISTOBAL. CORRESP. A 31 DIAS</t>
  </si>
  <si>
    <t>EFT-6759</t>
  </si>
  <si>
    <t>PAGO FACT. NOS. B1500000064, 65/31-12-2024,  SERVICIO DISTRIBUCIÓN AGUA CAMION CISTERNA DIFERENTES SECTORES Y COMUNIDADES  PROVINCIA  DUARTE. CORRESP. A 26 DIAS  NOVIEMBRE, 26 DIAS DE DICIEMBRE/2024.LIB-558-1</t>
  </si>
  <si>
    <t>EFT-6760</t>
  </si>
  <si>
    <t>PAGO FACT. NO. B1500000059/11-02-2025 (CUB. NO.07 FINAL Y DEVOLUCION DE RETENIDO EN GARANTIA) DE LOS TRABAJOS DE CONSTRUCCIÓN SISTEMA DE SANEAMIENTO ARROYO GURABO Y SU ENTORNO, MUNICIPIO SANTIAGO, PROVINCIA SANTIAGO, LOTE I, LIB. NO.579.</t>
  </si>
  <si>
    <t>EFT-6761</t>
  </si>
  <si>
    <t>PAGO FACT. NOS. B1500000171, 172/31-12-2024  SERVICIO DISTRIBUCCION  AGUA CAMION CISTERNA, DIFERENTES SECTORES  Y COMUNIDADES PROVINCIA INDEPENDENCIA CORRESP. A  28 DIAS DE NOVIEMBRE, 27 DIAS DE  DICIEMBRE/2024. LIB. NO.549.</t>
  </si>
  <si>
    <t>EFT-6762</t>
  </si>
  <si>
    <t>PAGO FACT. NO. B1500000961/07-01-2025, POR CONTRATACIÓN DE SERVICIO PREMIUM DE CATERING QUE SERÁN UTILIZADOS EN LAS ACTIVIDADES PROGRAMADAS Y VIAJES INSTITUCIONALES DE LA DIRECCIÓN EJECUTIVA. LIB. NO.550.</t>
  </si>
  <si>
    <t>EFT-6763</t>
  </si>
  <si>
    <t>PAGO  FACT. NO. B1500000079/31-12-2024, SERVICIO DISTRIBUCION AGUA CAMION CISTERNA, DIFERENTES COMUNIDADES  PROVINCIA SAN JUAN, CORRESP. A 31 DIAS DE DICIEMBRE/2024 LIB. NO.568.</t>
  </si>
  <si>
    <t>EFT-6764</t>
  </si>
  <si>
    <t>PAGO FACT. NO.B1500000011/10-02-2025 (CUB. NO.04) AMPLIACION ACUEDUCTO MULTIPLE PARTIDO-LA GORRA, PROVINCIA DAJABON, ZONA I-LOTE J- RED  DE DISTRIBUCION SECTOR MATA DE TUNA (LOTE 10). LIB. NO.595.</t>
  </si>
  <si>
    <t>EFT-6765</t>
  </si>
  <si>
    <t>PAGO FACT. NO. B1500000027/25-11-2024 (CUB. NO.04) SOBRE LOS TRABAJOS AMPLIACION ACUEDUCTO MULTIPLE MUNICIPIOS MONCION-SABANETA  ZONA ESTE, LOTE I, II Y III, PROV. SANTIAGO RGUEZ,  ZONA I, LOTE II, LIB. NO.590.</t>
  </si>
  <si>
    <t>EFT-6766</t>
  </si>
  <si>
    <t>PAGO  FACT. NOS. B1500000020, 21/31-12-2024, SERVICIO DISTRIBUCION AGUA  CAMION CISTERNA DIFERENTES  COMUNIDADES PROVINCIA  SAN JUAN. OS2024-0186, CORRESP. A 30 DIAS DE NOVIEMBRE, 31 DIAS DE DICIEMBRE/2024, LIB.NO.604.</t>
  </si>
  <si>
    <t>EFT-6767</t>
  </si>
  <si>
    <t>PAGO FACT. NO. B1500000003/31-12-2024,  SERVICIO DISTRIBUCION AGUA CAMION CISTERNA, DIFERENTES COMUNIDADES PROVINCIA DAJABON, CORRESP. A 25 DIAS DE DICIEMBRE/2024.LIB. NO.617.</t>
  </si>
  <si>
    <t>EFT-6768</t>
  </si>
  <si>
    <t>PAGO  FACT. NO. B1500000027/31-12-2024, SERVCIO DISTRIBUCION AGUA CAMION CISTERNA, DIFERENTES COMUNIDADES DE LA PROV. SANTIAGO. CORRESP. A 27 DIAS DE DICIEMBRE/2024, LIB. NO.620.</t>
  </si>
  <si>
    <t>EFT-6769</t>
  </si>
  <si>
    <t>PAGO  FACT. NOS. B1500000063, 64/31-12-2024, SERVICIO DISTRIBUCION AGUA CAMION CISTERNA, DIFERENTES COMUNIDADES  PROVINCIA DUARTE.CORRESP. A 26 DIAS DE NOVIEMBRE, 26 DIAS DE DICIEMBRE/2024, LIB. NO.621.</t>
  </si>
  <si>
    <t>EFT-6770</t>
  </si>
  <si>
    <t>PAGO FACT. NO. B1500000049/31-12-2024,  SERVICIO DISTRIBUCION AGUA CAMION CISTERNA DIFERENTES COMUNIDADES  PROVINCIA SANTIAGO, CORRESP. A 27 DIAS DE DICIEMBRE/ 2024. LIB. NO.622.</t>
  </si>
  <si>
    <t>EFT-6771</t>
  </si>
  <si>
    <t>PAGO  FACT. NO. B1500000075/31-12-2024, SERVICIO DISTRIBUCIÓN AGUA CAMIÓN CISTERNA DIFERENTES  SECTORES Y COMUNIDADES PROVINCIA SAN JUAN. CORRESP. A 31 DIAS DICIEMBRE/2024, LIB.NO.623.</t>
  </si>
  <si>
    <t>EFT-6772</t>
  </si>
  <si>
    <t>PAGO FACT. NO.B1500000131/31-12-2024, SERVICIO DISTRIBUCION DE AGUA CON CAMION CISTERNA EN DIFERENTES SECTORES Y COMUNIDADES DE LA PROV. MONTE PLATA.CORRESP. A 29 DIAS DEL MES DE DICIEMBRE/2024, LIB. NO.638.</t>
  </si>
  <si>
    <t>EFT-6773</t>
  </si>
  <si>
    <t>PAGO FACT. NOS.B1500000079/31-12-2024, SERVICIO DISTRIBUCION AGUA CON CAMIÓN CISTERNA EN DIFERENTES SECTORES Y COMUNIDADES PROV. SANTIAGO RODRIGUEZ, CORRESP. A 30 DIAS DEL MES DE DICIEMBRE/2024.LIB. NO.637.</t>
  </si>
  <si>
    <t>EFT-6774</t>
  </si>
  <si>
    <t>PAGO FACT. NO. B1500000047/31-12-2024,  SERVICIO DISTRIBUCIÓN AGUA CAMION CISTERNA DIFERENTES  COMUNIDADES PROVINCIA PEDERNALES. CORRESP. A 29 DÍAS DE DICIEMBRE/2024, LIB. NO.636.</t>
  </si>
  <si>
    <t>EFT-6775</t>
  </si>
  <si>
    <t>PAGO FACT. NO. B1500000075/31-12-2024,  SERVICIO DISTRIBUCION AGUA CAMION CISTERNA  DIFERENTES COMUNIDADES PROVINCIA  MAO VALVERDE, CORRESP. A 26 DIAS DICIEMBRE/2024. LIB. NO.633.</t>
  </si>
  <si>
    <t>EFT-6776</t>
  </si>
  <si>
    <t>PAGO FACT. NOS.B1500000165/04-12, 166/31-12-2024, SERVICIO DISTRIBUCION DE AGUA CON CAMION CISTERNA EN DIFERENTES SECTORES Y COMUNIDADES DE LA PROV. MONTE PLATA, CORRESP. A 30 DIAS DEL MES DE NOVIEMBRE Y 29 DIAS DE DICIEMBRE/2024. LIB. NO.632.</t>
  </si>
  <si>
    <t>EFT-6777</t>
  </si>
  <si>
    <t>PAGO  FACT. NO. B1500000091/31-12-2024, SERVICIO DISTRIBUCION  AGUA  CAMION CISTERNA  DIFERENTES COMUNIDADES  PROVINCIA MAO VALVERDE. CORRESP. A 26 DIAS DE DICIEMBRE/2024, LIB.NO.631.</t>
  </si>
  <si>
    <t>EFT-6778</t>
  </si>
  <si>
    <t>PAGO  FACT. NO. B1500000110/31-12-2024, SERVICIO DISTRIBUCIÓN AGUA CAMIÓN CISTERNA DIFERENTES COMUNIDADES  PROVINCIA  PERAVIA, CORRESP. A 31 DIAS DICIEMBRE/2024. LIB. NO.625.</t>
  </si>
  <si>
    <t>EFT-6779</t>
  </si>
  <si>
    <t>PAGOFACT. NOS.B1500000117/31-12-2024, SERVICIO DE DISTRIBUCION AGUA CON CAMION CISTERNA EN DIFERENTES SECTORES Y COMUNIDADES DE LA PROV. PEDERNALES, CORRESP. A 29 DIAS DEL MES DE DICIEMBRE/2024., LIB. NO.630.</t>
  </si>
  <si>
    <t>EFT-6780</t>
  </si>
  <si>
    <t>PAGO FACT. NO.B1500000033/31-12-2024, SERVICIO DE DISTRIBUCION DE AGUA EN CAMION CISTERNA EN DIFERENTES SECTORES Y COMUNIDADES DE LA PROVINCIA BAHORUCO, CONTRATO NO. 278/2024, ORDEN NO.OS2024-0312, CORRESP. A 31 DIAS DEL MES DE DICIEMBRE/2024, LIB. NO.629.</t>
  </si>
  <si>
    <t>EFT-6781</t>
  </si>
  <si>
    <t>PAGO FACT. NOS.B1500000095,96/31-12-2024, SERVICIO DISTRIBUCIÓN DE AGUA CON CAMIÓN CISTERNA EN DIFERENTES COMUNIDADES Y SECTORES DE LA PROVINCIA  BARAHONA, CORRESP. A 30 DIAS DEL MES DE NOVIEMBRE Y 31 DIAS DE DICIEMBRE/2024., LIB. NO.628.</t>
  </si>
  <si>
    <t>EFT-6782</t>
  </si>
  <si>
    <t>PAGO FACT. NO.B1500000033/31-12-2024, SERVICIO DISTRIBUCION DE AGUA CON CAMION CISTERNA EN DIFERENTES SECTORES Y COMUNIDADES DE LA PROV. BAHORUCO. CORRESP. A 31 DIAS DEL MES DE DICIEMBRE/2024, LIB. NO.627</t>
  </si>
  <si>
    <t>EFT-6783</t>
  </si>
  <si>
    <t>PAGO  FACT. NO. B1500000086/31-12-2024, SERVICIO DISTRIBUCION  AGUA  CAMION CISTERNA  DIFERENTES COMUNIDADES PROVINCIA PEDERNALES. CORRESP. A 29 DIAS DE DICIEMBRE/2024, LIB. NO.608.</t>
  </si>
  <si>
    <t>EFT-6784</t>
  </si>
  <si>
    <t>PAGO FACT. NO. B1500000051/31-12-2024,  SERVICIO DISTRIBUCIÓN AGUA CAMIÓN CISTERNA DIFERENTES  COMUNIDADES PROVINCIA SANTIAGO RODRÍGUEZ. CORRESP. A 30 DIAS DE DICIEMBRE/2024, LIB. NO.606.</t>
  </si>
  <si>
    <t>EFT-6785</t>
  </si>
  <si>
    <t>PAGO FACT. NO. B1500000011/13-02-2025 (CUB. NO.04)  AMPLIACIÓN ACUEDUCTO MÚLTIPLE PARTIDO- LA GORRA, PROVINCIA DAJABON, ZONA I, LOTE F- RED DE DISTRIBUCIÓN SECTORES PARTIDO Y LA PIÑA LOTE 6. LIB. NO.683.</t>
  </si>
  <si>
    <t>EFT-6786</t>
  </si>
  <si>
    <t>PAGO FACT. NOS. B1500000024/01-10, 25/01-11, 26, 27/31-12-2024,  SERVICIO DISTRIBUCION AGUA CAMIÓN CISTERNA DIFERENTES COMUNIDADES PROVINCIA DUARTE., CORRESP. A 25 DIAS DE SEPT., 27 DIAS DE OCTUBRE,  26 DIAS DE NOV., 26 DIAS DE DIC/2024, LIB. NO.678.</t>
  </si>
  <si>
    <t>EFT-6787</t>
  </si>
  <si>
    <t>PAGO FACT. NO.B1500000020/31-12-2024, SERVICIO DE DISTRIBUCIÓN AGUA EN CAMIÓN CISTERNA EN DIFERENTES COMUNIDADES PROVINCIA DE AZUA. CORRESP. A  26 DIAS DE DIIEMBRE/2024, LIB.NO.682.</t>
  </si>
  <si>
    <t>EFT-6788</t>
  </si>
  <si>
    <t>PAGO  FACT. NO. B1500000073/31-12-*2024, SERVICIO DISTRIBUCION AGUA CAMION CISTERNA DIFERENTES  COMUNIDADES  PROVINCIA MAO VALVERDE. CORRESP. A 26 DIAS DE DICIEMBRE/2024, LIB. NO.680.</t>
  </si>
  <si>
    <t>EFT-6789</t>
  </si>
  <si>
    <t>PAGO  FACT. NO. B1500000852/31-12-2024, SERVICIO DISTRIBUCION AGUA CAMION CISTERNA DIFERENTES COMUNIDADES PROVINCIA  SANTIAGO RODRIGUEZ, CORRESP. A 31 DIAS DE DICIEMBRE/2024. LIB. NO.679.</t>
  </si>
  <si>
    <t>EFT-6790</t>
  </si>
  <si>
    <t>PAGO  FACT. NO. B1500000083/31-12-2024, SERVICIO DISTRIBUCION AGUA, CAMION CISTERNA, DIFERENTES  SECTORES Y  COMUNIDADES PROVINCIA SAN CRISTOBAL, CORRESP. A 31 DIAS DE DICIEMBRE/2024. LIB. NO.686.</t>
  </si>
  <si>
    <t>EFT-6791</t>
  </si>
  <si>
    <t>PAGO FACT. NOS. B1500000051, 52, 53, 54/20-11, 55/04-12, 56/31-12-2024, SERVICIO DISTRIBUCION AGUA, CAMION CISTERNA  EN DIFERENTES SECTORES Y COMUNIDADES DE LA PROVINCIA DE MONTECRISTI. CORRESP. A 26 DIAS DE JULIO, 26 DIAS DE AGOSTO, 24 DIAS DE SEPTIEMBRE, 27 DIAS DE OCTUBRE, 26 DIAS DE NOVIEMBRE, 24 DIAS DE DICIEMBRE/2024. LIB.. NO. 692</t>
  </si>
  <si>
    <t>EFT-6792</t>
  </si>
  <si>
    <t>PAGO FACT. NO.B1500000232/01-01-2025, ALQUILER LOCAL COMERCIAL Y MANTENIMIENTO EN EL MUNICIPIO LAS TERRENAS, PROVINCIA SAMANA.CORRESP. AL MES DE ENERO/2025. - LIB. NO. 727</t>
  </si>
  <si>
    <t>EFT-6793</t>
  </si>
  <si>
    <t>PAGO FACT. NO.B1500000102/31-12-2024,  SERVICIO DISTRIBUCIÓN AGUA  CAMIÓN CISTERNA  DIF. COMUNIDADES PROV SAN PEDRO DE MACORIS., CORRESP. A 29 DIAS DE DICIEMBRE/2024.  LIBR.O NO. 729</t>
  </si>
  <si>
    <t>EFT-6794</t>
  </si>
  <si>
    <t>PAGO  FACT. NO. B1500000079/31-12-2024, SERVICIO DISTRIBUCIÓN  AGUA  CAMION CISTERNA  DIFERENTES SECTORES Y COMUNIDADES  PROVINCIA  AZUA, CORRESP. A 24 DIAS DE DICIEMBRE/2024.LIB. NO. 751</t>
  </si>
  <si>
    <t>EFT-6795</t>
  </si>
  <si>
    <t>PAGO FACT. NO. B1500000206/31-12-2024,  SERVICIO DISTRIBUCION AGUA CAMION CISTERNA DIFERENTES COMUNIDADES  PROVINCIA SAN CRISTOBAL. CORRESP. A 31 DIAS DE DICIEMBRE/2024.  LIB. NO. 728</t>
  </si>
  <si>
    <t>EFT-6796</t>
  </si>
  <si>
    <t>PAGO  FACT. NO. B1500000163/31-12-2024, SERVICIO DISTRIBUCION AGUA  CAMION CISTERNA DIFERENTES  COMUNIDADES  PROVINCIA SAN CRISTOBA. CORRESP. A 31 DIAS DE DICIEMBRE/2024. LIB. NO. 725</t>
  </si>
  <si>
    <t>EFT-6797</t>
  </si>
  <si>
    <t>PAGO FACT. NOS.B1500060246, (CODIGO DE SISTEMA NO.77100), 60321 (CODIGO DE SISTEMA NO.6091) 03-02-2025, SERVICIOS RECOGIDA DE BASURA EN EL NIVEL CENTRAL Y OFICINAS ACUEDUCTOS RURALES, CORRESP. AL MES DE FEBRERO/2025. LIB. NO. 724</t>
  </si>
  <si>
    <t>EFT-6798</t>
  </si>
  <si>
    <t>PAGO  FACT. NO. B1500000038/31-12-2024, SERVICIO DISTRIBUCIÓN  AGUA  CAMION CISTERNA DIFERENTES  COMUNIDADES PROVINCIA  SAMANA. CORRESP. A 31 DIAS DE DICIEMBRE/2024.  LIB. NO. 716</t>
  </si>
  <si>
    <t>EFT-6799</t>
  </si>
  <si>
    <t>PAGO FACT. NO.B1500000021/11-02-2025,  ALQUILER DEL LOCAL COMERCIAL,  UBICADO EN LA CALLE SAN ANTONIO NO.21, MUNICIPIO TAMAYO, PROV. BAHORUCO. CORRESP. AL MES ENERO/2025,  LIB. NO.717</t>
  </si>
  <si>
    <t>EFT-6800</t>
  </si>
  <si>
    <t>PAGO FACT. NO.B1500000125/31-12-2024,  SERVICIO DISTRIBUCIÓN AGUA CAMION CISTERNA, DIFERENTES SECTORES Y COMUNIDADES PROVINCIA SANTIAGO RODRIGUEZ. CORRESP. A 25 DIAS DE DICIEMBRE/2024.  LIB.NO. 726</t>
  </si>
  <si>
    <t>EFT-6801</t>
  </si>
  <si>
    <t>PAGO FACT. NO. E450000004204/31-01-2025, SERVICIOS ODONTOLÓGICOS AL SERVIDOR VIGENTE Y SUS DEPENDIENTES DIRECTOS (CÓNYUGE E HIJOS) AFILIADOS A SENASA CORRESP. AL MES DE FEBRERO/2025. LIB. NO.730.</t>
  </si>
  <si>
    <t>EFT-6802</t>
  </si>
  <si>
    <t>PAGO DE FACT. NOS.B1500000495/03-12-2024,  501/03-01-2025,  ALQUILER LOCAL COMERCIAL UBICADA EN LA CALLE EMILIO PRUD HOMME ESQ.19 DE MARZO EN LA PROV.  AZUA DE COMPOSTELA. CORRESP. A LOS MESES DE DICIEMBRE/2024 Y ENERO/2025.  LIB.NO.739.</t>
  </si>
  <si>
    <t>EFT-6803</t>
  </si>
  <si>
    <t>PAGO FACT. NO.B1500000227/31-12-2024, SERVICIO DISTRIBUCION AGUA CAMION CISTERNA DIFERENTES SECTORES Y COMUNIDADES DE LA PROVINCIA DAJABON, CORRESP. A 25 DIAS DEL MES DE DICIEMBRE/2024. LIB. NO.752.</t>
  </si>
  <si>
    <t>EFT-6804</t>
  </si>
  <si>
    <t>PAGO  FACT. NO. B1500000010/31-12-2024, SERVICIO DISTRIBUCCION  AGUA CAMIÓN CISTERNA DIFERENTES SECTORES PROVINCIA   SAN CRISTOBAL,  CORRESP. A 31 DÍAS DE DICIEMBRE/2024. LIB.NO.761.</t>
  </si>
  <si>
    <t>EFT-6805</t>
  </si>
  <si>
    <t>PAGO FACT. NOS.B1500000627/15-01, 628/16-01, 629/31-01-2025, ORDEN NO. OS2023-0276, CONTRATACION DE SERVICIOS DE TRANSPORTE PARA LOS EMPLEADOS DEL INAPA, CORRESP. AL PERIODO DEL 01 DE NOVIEMBRE DEL 2024  AL 31 DE ENERO DEL 2025., LIB.NO.762.</t>
  </si>
  <si>
    <t>EFT-6806</t>
  </si>
  <si>
    <t>PAGO  FACT. NOS. B1500000138/01-12, 139/31-12-2024, SERVICIO DISTRIBUCION AGUA CAMIÓN CISTERNA DIFERENTES SECTORES PROV. SAN CRISTOBAL, CORRESP. A 30 DIAS DE NOVIEMBRE, 31 DIAS DE DICIEMBRE/2024 .LIB. NO.783.</t>
  </si>
  <si>
    <t>EFT-6807</t>
  </si>
  <si>
    <t>PAGO FACT. NO. B1500000163/31-12-2024,  SERVICIO DISTRIBUCIÓN AGUA CAMIÓN CISTERNA DIFERENTES COMUNIDADES  PROVINCIA  SAN JOSE DE OCOA CORRESP. A 30 DÍAS DICIEMBRE/2024.LIB. NO.784.</t>
  </si>
  <si>
    <t>EFT-6808</t>
  </si>
  <si>
    <t>PAGO FACT. NOS.B1500008886,8887,8888,8889,8890,8892,8873,8906,8907,8908,8909,8910,8911,8912,8913,8921,8923/31-01-2025, CONTRATOS NOS. 1007252, 53, 54, 55, 1008357, 1010178, 3002610, 1015536, 1015537, 1015538, 1015539, 1015540, 1015541, 1015542, 1015543, 1019338, 1020434, CONSUMO ENERGETICO CORRESP. AL MES DE ENERO/2025.LIB.NO.786.</t>
  </si>
  <si>
    <t>EFT-6809</t>
  </si>
  <si>
    <t>PAGO CONSUMO ENERGETICO DE LA ZONA ESTE DEL PAIS, CORRESP. AL MES DE ENERO/2025. LIB. NO.787.</t>
  </si>
  <si>
    <t>EFT-6810</t>
  </si>
  <si>
    <t>PAGO FACT.  NOS.  B1500000058, 59, 60, 61/09-12-, 62, 63/31-12-2024, SERVICIO DISTRIBUCIÓN AGUA CAMION CISTERNA  DIF. SECTORES Y COMUNIDADES PROVINCIA DUARTE., CORRESP. A 31 DIAS  JULIO, 31 DIAS  AGOSTO, 25 DIAS SEPT, 27 DIAS OCTUBRE, 26 DIAS NOVIEMBRE, 25 DIAS DICIEMBRE/2024, LIB.NO.802.</t>
  </si>
  <si>
    <t>EFT-6811</t>
  </si>
  <si>
    <t>PAGO FACT. NO. B1500000046/31-12-2024,  SERVICIO DISTRIBUCIÓN AGUA CAMIÓN CISTERNA EN DIFERENTES SECTORES PROVINCIA SAN CRISTOBAL. CORRESP. A 31 DÍAS DE DICIEMBRE/2024, LIB. NO.804.</t>
  </si>
  <si>
    <t>EFT-6812</t>
  </si>
  <si>
    <t>PAGO FACT. NO.B1500000027/05-01-2025, ALQUILER LOCAL COMERCIAL UBICADO EN LA CALLE PRINCIPAL NO.46 APART. 03, JUAN DOLIO,  MUNICIPIO DE GUAYACANES, PROVINCIA SAN PEDRO MACORIS.CORRESP. AL MES DE ENERO/2025. LIB. NO.824</t>
  </si>
  <si>
    <t>EFT-6813</t>
  </si>
  <si>
    <t>PAGO FACT. NO B1500000099/31-12-2024,  SERVICIO DISTRIBUCION AGUA CAMION CISTERNA EN DIFERENTES COMUNIDADES PROVINCIA SAN CRISTOBAL, CORRESP.  A 31 DIAS DE DICIEMBRE/2024.0253, LIB. NO.851.</t>
  </si>
  <si>
    <t>EFT-6814</t>
  </si>
  <si>
    <t>PAGO FACT. NO. B1500000068/31-12-2024,  SERVICO DISTRIBUCION AGUA CAMION CISTERNA  DIFERENTES  COMUNIDADES PROVINCIA ELIAS PIÑA, CORRESP. A 31 DIAS DE DICIEMBRE/2024.LIB. NO.853.</t>
  </si>
  <si>
    <t>EFT-6815</t>
  </si>
  <si>
    <t>PAGO  FACT. NO. B1500000086/31-12-2024, SERVICIO DISTRIBUCION AGUA CAMION CISTERNA  DIFERENTES  COMUNIDADES  PROVINCIA SAN CRISTOBAL. CORRESP. A 31 DIAS DICIEMBRE/2024, LIB.NO.845.</t>
  </si>
  <si>
    <t>EFT-6816</t>
  </si>
  <si>
    <t>PAGO  FACT. NO. B1500000175/31-12-2024, SERVICIO DISTRIBUCION AGUA CAMION CISTERNA DIFERENTES  COMUNIDADES PROVINCIA SAN CRISTOBAL. CORRESP. A 31 DIAS DE DICIEMBRE/2024, LIB. NO.844.</t>
  </si>
  <si>
    <t>EFT-6817</t>
  </si>
  <si>
    <t>PAGO  FACT. NO. B150000076/31-12-2024, SERVICIO DISTRIBUCION AGUA CAMION CISTERNA DIFERENTES COMUNIDADES PROVINCIA SAN CRISTOBAL, CORRESP. A 31 DIAS DE DICIEMBRE/2024. LIB. NO.854.</t>
  </si>
  <si>
    <t>EFT-6818</t>
  </si>
  <si>
    <t>PAGO  FACT. NO. B1500000094/31-12-2024, SERVICIO DISTRIBUCION AGUA CAMION CISTERNA EN DIFERENTES COMUNIDADES PROVINCIA  PEDERNALES, CORRESP.A 29 DIAS DE DICIEMBRE/2024. LIB. NO. 852-1</t>
  </si>
  <si>
    <t>EFT-6819</t>
  </si>
  <si>
    <t>PAGO  FACT. NOS. B1500000079, 80/31-12-2024, SERVICIO DISTRIBUCION AGUA CAMION CISTERNA DIFERENTES COMUNIDADES PROVINCIA BARAHONA CORRESP. A  30 DIAS DE NOVIEMBRE, 31 DÍAS DE DICIEMBRE/2024. LIB. NO. 809-1</t>
  </si>
  <si>
    <t>EFT-6820</t>
  </si>
  <si>
    <t>PAGO NOMINA SUELDOS FIJOS PROGRAMA 03 Y APORTE PATRONAL A LA SEGURIDAD SOCIAL, CORRESP.AL MES DE FEBRERO/2025, LIB.NO.823.</t>
  </si>
  <si>
    <t>EFT-6821</t>
  </si>
  <si>
    <t>PAGO NOMINA PERSONAL TEMPORAL PROGRAMA 11 Y APORTE PATRONAL A LA SEGURIDAD SOCIAL, CORRESP. AL MES DE FEBRERO 2025, LIB. NO.795.</t>
  </si>
  <si>
    <t>EFT-6822</t>
  </si>
  <si>
    <t>PAGO NOMINA PERSONAL TEMPORAL PROGRAMA 13 Y APORTE PATRONAL A LA SEGURIDAD SOCIAL, CORRESP. AL MES DE FEBRERO 2025, LIB.NO.790.</t>
  </si>
  <si>
    <t>EFT-6823</t>
  </si>
  <si>
    <t>NOMINA PERSONAL TEMPORAL PROGRAMA 01 Y APORTE PATRONAL A LA SEGURIDAD SOCIAL, CORRESP. AL MES DE FEBRERO 2025, LIB. NO.805.</t>
  </si>
  <si>
    <t>EFT-6824</t>
  </si>
  <si>
    <t>PAGO NOMINA PERSONAL TEMPORAL PROGRAMA 03 Y APORTE PATRONAL A LA SEGURIDAD SOCIAL, CORRESP. AL MES DE FEBRERO 2025, LIB. NO.811.</t>
  </si>
  <si>
    <t>EFT-6825</t>
  </si>
  <si>
    <t>NOMINA PAGO INTERINATO Y APORTE PATRONAL A LA SEGURIDAD SOCIAL, CORRESP. AL MES DE FEBRERO 2025, LIB. NO.793.</t>
  </si>
  <si>
    <t>EFT-6826</t>
  </si>
  <si>
    <t>PAGO NOMINA SEGURIDAD MILITAR, CORRESP. AL MES DE FEBRERO 2025, LIB. NO.808.</t>
  </si>
  <si>
    <t>EFT-6827</t>
  </si>
  <si>
    <t>PAGO NOMINAS HORAS EXTRAS CORRESP. AL MES DE ENERO 2025, ELABORADA EN FEBRERO 2025, LIB. NO.847.</t>
  </si>
  <si>
    <t>EFT-6828</t>
  </si>
  <si>
    <t>PAGO NOMINA SUELDOS FIJOS PROGRAMA 01 Y APORTE PATRONAL A LA SEGURIDAD SOCIAL, CORRESP. AL MES DE FEBRERO 2025, LIB.NO.818.</t>
  </si>
  <si>
    <t>EFT-6829</t>
  </si>
  <si>
    <t>NOMINA PERSONAL TRAMITES DE PENSION Y APORTE PATRONAL A LA SEGURIDAD SOCIAL, CORRESP. AL MES DE FEBRERO 2025, LIB. NO.813.</t>
  </si>
  <si>
    <t>EFT-6830</t>
  </si>
  <si>
    <t>PAGO NOMINA SUELDOS FIJOS PROGRAMA 11 Y APORTE PATRONAL A LA SEGURIDAD SOCIAL, CORRESP. AL MES DE FEBRERO/2025, LIB.NO.830.</t>
  </si>
  <si>
    <t>EFT-6831</t>
  </si>
  <si>
    <t>PAGO FACT.  NO. B150000093/31-12-2024, SERVICIO DISTRIBUCION AGUA  CAMION CISTERNA DIFERENTES  COMUNIDADES PROVINCIA SAN JOSE DE OCOA. CORRESP. A 30 DIAS DE DICIEMBRE/2024.  LIB. NO.963</t>
  </si>
  <si>
    <t>EFT-6832</t>
  </si>
  <si>
    <t>PAGO FACT. NOS. B1500000041, 42/31-12-2024,  SERVICIO DISTRIBUCIÓN AGUA CAMIÓN CISTERNA, DIFERENTES SECTORES Y COMUNIDADES PROVINCIA BARAHONA. CORRESP. A 30 DIAS DE NOVIEMBRE, 31 DIAS DE DICIEMBRE/2024. LIB. NO.1057</t>
  </si>
  <si>
    <t>EFT-6833</t>
  </si>
  <si>
    <t>PAGO  FACT.NOS. B1500000076, 77/31-12-2024, SERVICIO DISTRIBUCIÓN  AGUA CAMION CISTERNA  DIFERENTES COMUNIDADES PROVINCIA BARAHONA, CORRESP. A  30 DIAS DE NOVIEMBRE, 31 DIAS DE DICIEMBRE/2024.  LIB.NO.965</t>
  </si>
  <si>
    <t>EFT-6834</t>
  </si>
  <si>
    <t>PAGO  FACT. NOS. B1500000001, 02, 03/31-12-2024, SERVICIO DISTRIBUCION AGUA CAMION CISTERNA DIFERENTES COMUNIDADES PROVINCIA  AZUA. CORRESP. A 28 DIAS DE OCTUBRE, 27 DIAS DE NOVIEMBRE, 26 DIAS DE DICIEMBRE/2024.  LIB.NO.969</t>
  </si>
  <si>
    <t>EFT-6835</t>
  </si>
  <si>
    <t>PAGO  FACT. NO B1500000009/31-12-2024, SERVICIO DISTRIBUCION AGUA CAMION CISTERNA DIFERENTES COMUNIDADES PROV. SAN CRISTOBAL, CORRESP. A 31 DIAS DE DICIEMBRE/2024. LIB. NO.972</t>
  </si>
  <si>
    <t>EFT-6836</t>
  </si>
  <si>
    <t>PAGO  FACT. NO. B1500000042/31-12-2024, SERVICIO DISTRIBUCION AGUA CAMION CISTERNA, DIFERENTES  COMUNIDADES  PROVINCIA SAN CRISTOBAL, CORRESP. A 31 DIAS DE DICIEMBRE/2024.LIB. NO.967</t>
  </si>
  <si>
    <t>EFT-6837</t>
  </si>
  <si>
    <t>PAGO FACT. NO. B1500000125/31-12-2024,  DISTRIBUCIÓN AGUA CAMIÓN CISTERNA EN DIFERENTES COMUNIDADES PROVINCIA BAHORUCO CORRESP. A 31 DÍAS DE DICIEMBRE/2024.  LIB. NO.1007</t>
  </si>
  <si>
    <t>EFT-6838</t>
  </si>
  <si>
    <t>PAGO  FACT. NO. B1500000067/31-12-2024, SERVICIO DISTRIBUCIÓN AGUA CAMIÓN CISTERNA  DIFERENTES COMUNIDADES PROV. SANTIAGO RODRIGUEZ. CORRESP. A 14 DIAS DE DICIEMBRE/2024.  LIB.NO.1012</t>
  </si>
  <si>
    <t>EFT-6839</t>
  </si>
  <si>
    <t>PAGO FACT. NO. B1500000101/09-09-2023,  SERVICIO DISTRIBUCION AGUA  CAMION CISTERNA , DIFERENTES SECTORES Y COMUNIDADES DE LA PROVINCIA SANTIAGO. CORRESP.  A 26 DÍAS DE AGOSTO/2023  LIB.NO.974</t>
  </si>
  <si>
    <t>EFT-6840</t>
  </si>
  <si>
    <t>PAGO DE NOMINA SUELDOS FIJOS PROGRAMA 13 Y APORTES PATRONALES A LA SEGURIDAD SOCIAL, CORRESP. AL MES DE FEBRERO/2025... LIB.NO.816</t>
  </si>
  <si>
    <t>EFT-6841</t>
  </si>
  <si>
    <t>PAGO FACT. NO. B1500000116/31-12-2024,  SERVICIO DISTRIBUCIÓN AGUA DIFERENTES SECTORES Y COMUNIDADES PROVINCIA SAN PEDRO DE MACORIS.CORRESP. A 30 DIAS DE DICIEMBRE/2024. LIBR.NO.1013</t>
  </si>
  <si>
    <t>EFT-6842</t>
  </si>
  <si>
    <t>PAGO FACT.NO. B1500000192/31-12-2024 SERVICIO DISTRIBUCIÓN AGUA CAMIÓN CISTERNA DIFERENTES SECTORES PROV. SAN CRISTOBAL, CORRESP. A 31 DÍAS DE DICIEMBRE/2024. LIB. NO. 1061</t>
  </si>
  <si>
    <t>EFT-6843</t>
  </si>
  <si>
    <t>PAGO FACT. NOS. B1500000162/05-12, 163/31-12-2024,  SERVICIO DISTRIBUCIÓN AGUA CAMIÓN CISTERNA DIFERENTES COMUNIDADES  PROVINCIA SAN JUAN DE LA MAGUANA CORRESP. 30 DÍAS DE NOVIEMBRE, 31 DIAS DE DICIEMBRE/2024. LIB.1011</t>
  </si>
  <si>
    <t>EFT-6844</t>
  </si>
  <si>
    <t>PAGO FACT. NO. B1500000198/31-12-2024,  SERVICIO DISTRIBUCIÓN AGUA CAMIÓN CISTERNA  DIFERENTES COMUNIDADES PROVINCIA DE EL SEIBO, CORRESP. A 26 DÍAS DE DICIEMBRE/2024.  LIB. NO.1059</t>
  </si>
  <si>
    <t>EFT-6845</t>
  </si>
  <si>
    <t>PAGO  FACT. NO. B1500000030/31-12-2024, SERVICIO DISTRIBUCIÓN  AGUA  CAMION CISTERNA DIFERENTES COMUNIDADES  PROVINCIA  SANTIAGO RODRIGUEZ,CORRESP. A 30 DIAS DE DICIEMBRE/2024.  LIB. NO.1058</t>
  </si>
  <si>
    <t>EFT-6846</t>
  </si>
  <si>
    <t>PAGO FACT. NO. E450000000020/12-09-2024 (CUB. NO.13), MEJORAMIENTO ALCANTARILLADOS SANITARIOS: CASTILLO, PIMENTEL, VILLA RIVAS Y SAN FRANCISCO DE MACORÍS (VILLA VERDE Y VISTA DEL VALLE, 1RA. ETAPA) PROVINCIA DUARTE. LIB. NO. 1077</t>
  </si>
  <si>
    <t>EFT-6847</t>
  </si>
  <si>
    <t>PAGO FACT. DE CONSUMO ENERGETICO EN LA ZONA SUR DEL PAIS CORRESP. AL MES DE ENERO/2025. LIB. NO.1112.</t>
  </si>
  <si>
    <t>EFT-6848</t>
  </si>
  <si>
    <t>PAGO FACT. NO.E450000000723/02-02-2025, SERVICIO INTERNET DEDICADO SIMÉTRICO 500 MB INSTALADO EN EL INAPA NIVEL CENTRAL DESDE 02/01/2025 HASTA 01/02/2025, LIB. NO.1109.</t>
  </si>
  <si>
    <t>EFT-6849</t>
  </si>
  <si>
    <t>PAGO FACT. NO.E450000000724/02-02-2025, SERVICIO DE INTERNET PLUS DE 50/5 MB, INSTALADO EN EL MUNICIPIO DE VILLA ALTAGRACIA, PROVINCIA SAN CRISTÓBAL, DESDE EL 02/01/2025 AL 01/02/2025, LIB.NO.1110.</t>
  </si>
  <si>
    <t>EFT-6850</t>
  </si>
  <si>
    <t>PAGO FACT. NO.E450000000942/31-01-2025, SERVICIO ENERGÉTICO A NUESTRAS INSTALACIONES EN PUNTA CANA- MACAO, CORRESPONDIENTE AL MES DE ENERO/2025. LIB. NO.1108.</t>
  </si>
  <si>
    <t>EFT-6851</t>
  </si>
  <si>
    <t>PAGO FACT. NOS.E450000000167,168,169,170,171/31-01-2025. SERVICIO ENERGÉTICO A NUESTRAS INSTALACIONES EN BAYAHIBE, PROVINCIA LA ROMANA, CORRESP. AL MES DE ENERO/2025. LIB. NO.1107.</t>
  </si>
  <si>
    <t>EFT-6852</t>
  </si>
  <si>
    <t>PAGO FACT. NO. B1500000090/31-12-2024,  SERVICIO DISTRIBICION AGUA CAMION CISTERNA DIFERENTES  COMUNIDADES  PROVINCIA EL SEIBO. CORRESP. A 26 DIAS DE DICIEMBRE/2024, LIB. NO.1102.</t>
  </si>
  <si>
    <t>EFT-6853</t>
  </si>
  <si>
    <t>PAGO  FACT. NO. B1500000012/31-12-2024, SERVICIO DISTRIBUCION AGUA CAMION CISTERNA  DIFERENTES COMUNIDADES PROVINCIA   EL SEIBO, CORRESP. A 26 DIAS DE DICIEMBRE/2024., LIB. NO.1101.</t>
  </si>
  <si>
    <t>EFT-6854</t>
  </si>
  <si>
    <t>PAGO FACT. NO. B1500000372/05-09-2024 (CUB. NO.14)  CONSTRUCCIÓN LÍNEA DE IMPULSIÓN DESDE E=2 + 359.03 HASTA DEPÓSITO REGULADOR VITRIFICADO CAP. 935 M3 Y RED DE DISTRIBUCIÓN EL COYOTE, MAJAGUA LITO, ACUEDUCTO MÚLTIPLE JUANA VICENTA, PROVINCIA SAMANÁ.LIB. NO.1134.</t>
  </si>
  <si>
    <t>EFT-6855</t>
  </si>
  <si>
    <t>PAGO FACT. NO.B1500000026/25-11-2024 (CUB. NO.14), TERMINACION ALCANTARILLADO SANITARIO JUAN DOLIO Y GUAYACANES (FASE II), PROVINCIA  SAN PEDRO DE MACORIS. LIB.. NO. 1173</t>
  </si>
  <si>
    <t>EFT-6856</t>
  </si>
  <si>
    <t>PAGO FACT. NO.B1500000029/20-02-2025 (CUB. NO.15), TERMINACION ALCANTARILLADO SANITARIO JUAN DOLIO Y GUAYACANES (FASE I), PROVINCIA  SAN PEDRO DE MACORIS. LIB.. NO. 1174</t>
  </si>
  <si>
    <t>EFT-6857</t>
  </si>
  <si>
    <t>PAGO FACT. NO.B1500000234/21-02-2025 ( CUB. NO. 08)  DE LOS TRABAJOS DE CONSTRUCCION ACUEDUCTO MULTIPLE ARROYO CHICO-MAJAGUAL ADENTRO COMO EXTENSION ACUEDUCTO MULTIPLE JUANA VICENTA, PROVINCIA SAMANA.  LIB. NO. 1172</t>
  </si>
  <si>
    <t>EFT-6858</t>
  </si>
  <si>
    <t>PAGO FACT. NO. B1500000480/20-01-2025, RECOGIDA DE DESECHOS SÓLIDOS, CORRESP.  AL MES DE ENERO/2025.DAFSC., LIB. NO.1210.</t>
  </si>
  <si>
    <t>EFT-6859</t>
  </si>
  <si>
    <t>PAGO FACT. NO. E450000000033/04-12-2024, 41/20-02-2025 (CUB. NO.14), MEJORAMIENTO ALCANTARILLADOS SANITARIOS: CASTILLO, PIMENTEL, VILLA RIVAS Y SAN FRANCISCO DE MACORÍS (VILLA VERDE Y VISTA DEL VALLE, 1RA. ETAPA) PROVINCIA DUARTE. LIB. NO.1208.</t>
  </si>
  <si>
    <t>EFT-6860</t>
  </si>
  <si>
    <t>PAGO FACT. NO.B1500000150/04-02-2025,  ALQUILER LOCAL COMERCIAL EN EL MUNICIPIO TENARES, PROVINCIA HERMANAS MIRABAL. CORRESP.  A 13 DIAS DE OCTUMBRE Y LOS MESES NOVIEMBRE, DICIEMBRE/2024 Y ENERO/2025. LIB.NO.1212.</t>
  </si>
  <si>
    <t>EFT-6861</t>
  </si>
  <si>
    <t>PAGO FACT. NO.B1500000137/01-10-2024,  ALQUILER LOCAL COMERCIAL EN EL MUNICIPIO TENARES, PROVINCIA HERMANAS MIRABAL. CORRESP. A 17 DIAS DEL MES DE OCTUMBRE/2024... LIB. NO.1211.</t>
  </si>
  <si>
    <t>EFT-6862</t>
  </si>
  <si>
    <t>PAGO  FACT. NO B1500000045/31-12-2024, SERVICIO DISTRIBUCION AGUA CAMION CISTERNA DIFERENTES COMUNIDADES PROVINCIA  AZUA, CORRESP.   LIB. NO.964</t>
  </si>
  <si>
    <t>EFT-6863</t>
  </si>
  <si>
    <t>PAGO FACT. NO. B1500000113/31-12-2024,  SERVICIO DISTRIBUCIÓN AGUA  CAMIÓN CISTERNA  DIFERENTES COMUNIDADES  PROVINCIA EL SEIBO  CORRESP. A 26 DÍAS DE DICIEMBRE/2024.LIB.NO. 1209-1</t>
  </si>
  <si>
    <t>EFT-6864</t>
  </si>
  <si>
    <t>PAGO  FACT. NOS. B1500000125, 151/31-12-2024, SERVICIO DISTRIBUCION AGUA  CAMION CISTERNA DIFERENTES COMUNIDADES PROVINCIA  BARAHONA, CORRESP. A 30 DIAS DE NOVIEMBRE,  31 DIAS DE DICIEMBRE/2024. LIB.NO.1078.</t>
  </si>
  <si>
    <t>EFT-6865</t>
  </si>
  <si>
    <t>AUTORIZACIÓN AMBIENTAL PARA LA PERFORACIÓN DE TRES (3) POZOS TUBULARES DEL PROYECTO ACUEDUCTO PLAYA CHIQUITA, PROVINCIA AZUA CODIGO:VSA-5792, LIB. NO.1266.</t>
  </si>
  <si>
    <t>EFT-6866</t>
  </si>
  <si>
    <t>PAGO FACT. NO. E450000012353/15-02-2025, SERVICIO DE INTERNET PRINCIPAL 500 MBPS Y 50 MBPS ASIMETRICO Y TELECABLE DEL PERIODO DEL 11/01/2025 AL 10/05/2025, LIB. NO.1268.</t>
  </si>
  <si>
    <t>EFT-6867</t>
  </si>
  <si>
    <t>EFT-6868</t>
  </si>
  <si>
    <t>PAGO FACT. DE CONSUMO ENERGETICO EN LA ZONA NORTE DEL PAIS CORRESP. AL MES DE ENERO/2025. LIB. NO.1267.</t>
  </si>
  <si>
    <t>EFT-6869</t>
  </si>
  <si>
    <t>PAGO FACT.NO. B1500000161/27-09-2024. CUB. NO.06 (FINAL) Y DEV. DE RET. EN GARATIA, TRABAJOS DE AMPLIACIÓN RED DE DISTRIBUCIÓN ACUEDUCTO CONSUELO, PROVINCIA SAN PEDRO DE MACORÍS, ZONA VI. LIB. NO.1270.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</si>
</sst>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dd/mm/yyyy"/>
    <numFmt numFmtId="166" formatCode="[$-11C0A]#,##0.00;\-#,##0.00"/>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sz val="12"/>
      <color rgb="FFFF0000"/>
      <name val="Calibri"/>
      <family val="2"/>
      <scheme val="minor"/>
    </font>
    <font>
      <b/>
      <sz val="8"/>
      <name val="Calibri"/>
      <family val="2"/>
      <scheme val="minor"/>
    </font>
    <font>
      <sz val="8"/>
      <color rgb="FF000000"/>
      <name val="Calibri"/>
      <family val="2"/>
      <scheme val="minor"/>
    </font>
    <font>
      <sz val="8"/>
      <name val="Calibri"/>
      <family val="2"/>
      <scheme val="minor"/>
    </font>
    <font>
      <b/>
      <sz val="8"/>
      <color indexed="8"/>
      <name val="Calibri"/>
      <family val="2"/>
      <scheme val="minor"/>
    </font>
    <font>
      <sz val="9"/>
      <color theme="1"/>
      <name val="Calibri"/>
      <family val="2"/>
      <scheme val="minor"/>
    </font>
    <font>
      <i/>
      <sz val="8"/>
      <color theme="1"/>
      <name val="Calibri"/>
      <family val="2"/>
      <scheme val="minor"/>
    </font>
    <font>
      <sz val="9"/>
      <color indexed="8"/>
      <name val="Arial"/>
      <charset val="1"/>
    </font>
    <font>
      <sz val="8"/>
      <color theme="4"/>
      <name val="Calibri"/>
      <family val="2"/>
      <scheme val="minor"/>
    </font>
    <font>
      <sz val="8"/>
      <color theme="0"/>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s>
  <cellStyleXfs count="2">
    <xf numFmtId="0" fontId="0" fillId="0" borderId="0"/>
    <xf numFmtId="43" fontId="1" fillId="0" borderId="0" applyFont="0" applyFill="0" applyBorder="0" applyAlignment="0" applyProtection="0"/>
  </cellStyleXfs>
  <cellXfs count="161">
    <xf numFmtId="0" fontId="0" fillId="0" borderId="0" xfId="0"/>
    <xf numFmtId="0" fontId="5" fillId="0" borderId="0" xfId="0" applyFont="1" applyBorder="1"/>
    <xf numFmtId="43" fontId="5" fillId="0" borderId="0" xfId="1" applyFont="1" applyBorder="1"/>
    <xf numFmtId="0" fontId="5" fillId="0" borderId="0" xfId="0" applyFont="1"/>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6" fillId="0" borderId="0" xfId="0" applyNumberFormat="1" applyFont="1" applyBorder="1"/>
    <xf numFmtId="4" fontId="7" fillId="2" borderId="4" xfId="0" applyNumberFormat="1" applyFont="1" applyFill="1" applyBorder="1" applyAlignment="1"/>
    <xf numFmtId="0" fontId="7" fillId="2" borderId="4" xfId="0" applyFont="1" applyFill="1" applyBorder="1" applyAlignment="1">
      <alignment horizontal="center" vertical="center"/>
    </xf>
    <xf numFmtId="164" fontId="8" fillId="0" borderId="4" xfId="0" applyNumberFormat="1" applyFont="1" applyBorder="1" applyAlignment="1" applyProtection="1">
      <alignment horizontal="left" wrapText="1"/>
      <protection locked="0"/>
    </xf>
    <xf numFmtId="0" fontId="9" fillId="3" borderId="4" xfId="0" applyFont="1" applyFill="1" applyBorder="1" applyAlignment="1">
      <alignment horizontal="left" wrapText="1"/>
    </xf>
    <xf numFmtId="0" fontId="9" fillId="3" borderId="4" xfId="0" applyFont="1" applyFill="1" applyBorder="1" applyAlignment="1">
      <alignment horizontal="left"/>
    </xf>
    <xf numFmtId="4" fontId="5" fillId="0" borderId="4" xfId="0" applyNumberFormat="1" applyFont="1" applyBorder="1" applyAlignment="1">
      <alignment horizontal="right" wrapText="1"/>
    </xf>
    <xf numFmtId="4" fontId="5" fillId="0" borderId="4" xfId="0" applyNumberFormat="1" applyFont="1" applyBorder="1" applyAlignment="1">
      <alignment horizontal="right"/>
    </xf>
    <xf numFmtId="4" fontId="5" fillId="0" borderId="4" xfId="0" applyNumberFormat="1" applyFont="1" applyBorder="1" applyAlignment="1"/>
    <xf numFmtId="14" fontId="10" fillId="0" borderId="0" xfId="0" applyNumberFormat="1" applyFont="1" applyBorder="1"/>
    <xf numFmtId="0" fontId="9" fillId="0" borderId="4" xfId="0" applyFont="1" applyBorder="1" applyAlignment="1">
      <alignment horizontal="left"/>
    </xf>
    <xf numFmtId="0" fontId="11" fillId="3" borderId="4" xfId="0" applyFont="1" applyFill="1" applyBorder="1" applyAlignment="1">
      <alignment horizontal="left"/>
    </xf>
    <xf numFmtId="4" fontId="12" fillId="0" borderId="4" xfId="0" applyNumberFormat="1" applyFont="1" applyFill="1" applyBorder="1" applyAlignment="1">
      <alignment horizontal="right"/>
    </xf>
    <xf numFmtId="4" fontId="6" fillId="0" borderId="4" xfId="0" applyNumberFormat="1" applyFont="1" applyBorder="1" applyAlignment="1">
      <alignment horizontal="right" wrapText="1"/>
    </xf>
    <xf numFmtId="4" fontId="5" fillId="0" borderId="4" xfId="0" applyNumberFormat="1" applyFont="1" applyBorder="1" applyAlignment="1">
      <alignment horizontal="left"/>
    </xf>
    <xf numFmtId="0" fontId="11" fillId="0" borderId="4" xfId="0" applyFont="1" applyBorder="1" applyAlignment="1">
      <alignment horizontal="left"/>
    </xf>
    <xf numFmtId="164" fontId="8" fillId="0" borderId="0" xfId="0" applyNumberFormat="1" applyFont="1" applyFill="1" applyBorder="1" applyAlignment="1" applyProtection="1">
      <alignment horizontal="left" wrapText="1"/>
      <protection locked="0"/>
    </xf>
    <xf numFmtId="0" fontId="9" fillId="0" borderId="0" xfId="0" applyFont="1" applyFill="1" applyBorder="1" applyAlignment="1">
      <alignment horizontal="left" wrapText="1"/>
    </xf>
    <xf numFmtId="0" fontId="9" fillId="0" borderId="0" xfId="0" applyFont="1" applyFill="1" applyBorder="1" applyAlignment="1">
      <alignment horizontal="left"/>
    </xf>
    <xf numFmtId="4" fontId="5" fillId="0" borderId="0" xfId="0" applyNumberFormat="1" applyFont="1" applyFill="1" applyBorder="1" applyAlignment="1">
      <alignment horizontal="left"/>
    </xf>
    <xf numFmtId="4" fontId="12" fillId="0" borderId="0" xfId="0" applyNumberFormat="1" applyFont="1" applyFill="1" applyBorder="1" applyAlignment="1">
      <alignment horizontal="right"/>
    </xf>
    <xf numFmtId="4" fontId="5" fillId="0" borderId="0" xfId="0" applyNumberFormat="1" applyFont="1" applyFill="1" applyBorder="1" applyAlignment="1"/>
    <xf numFmtId="0" fontId="5" fillId="0" borderId="0" xfId="0" applyFont="1" applyFill="1" applyBorder="1"/>
    <xf numFmtId="43" fontId="5" fillId="0" borderId="0" xfId="1" applyFont="1" applyFill="1" applyBorder="1"/>
    <xf numFmtId="0" fontId="5" fillId="0" borderId="0" xfId="0" applyFont="1" applyFill="1"/>
    <xf numFmtId="0" fontId="5" fillId="0" borderId="0" xfId="0" applyFont="1" applyFill="1" applyBorder="1" applyAlignment="1">
      <alignment wrapText="1" readingOrder="1"/>
    </xf>
    <xf numFmtId="43" fontId="5" fillId="0" borderId="0" xfId="1" applyFont="1" applyFill="1" applyBorder="1" applyAlignment="1">
      <alignment wrapText="1" readingOrder="1"/>
    </xf>
    <xf numFmtId="0" fontId="5" fillId="0" borderId="0" xfId="0" applyFont="1" applyBorder="1" applyAlignment="1">
      <alignment wrapText="1" readingOrder="1"/>
    </xf>
    <xf numFmtId="43" fontId="5" fillId="0" borderId="0" xfId="1" applyFont="1" applyBorder="1" applyAlignment="1">
      <alignment wrapText="1" readingOrder="1"/>
    </xf>
    <xf numFmtId="0" fontId="5" fillId="0" borderId="0" xfId="0" applyFont="1" applyAlignment="1">
      <alignment wrapText="1" readingOrder="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9" fillId="0" borderId="4" xfId="0" applyFont="1" applyFill="1" applyBorder="1" applyAlignment="1">
      <alignment horizontal="center" vertical="center"/>
    </xf>
    <xf numFmtId="0" fontId="9" fillId="0" borderId="4" xfId="0" applyFont="1" applyFill="1" applyBorder="1" applyAlignment="1">
      <alignment horizontal="left" wrapText="1"/>
    </xf>
    <xf numFmtId="0" fontId="9" fillId="0" borderId="4" xfId="0" applyFont="1" applyFill="1" applyBorder="1" applyAlignment="1">
      <alignment horizontal="left"/>
    </xf>
    <xf numFmtId="43" fontId="13" fillId="0" borderId="4" xfId="1" applyFont="1" applyFill="1" applyBorder="1" applyAlignment="1">
      <alignment horizontal="center"/>
    </xf>
    <xf numFmtId="0" fontId="5" fillId="0" borderId="4" xfId="0" applyFont="1" applyFill="1" applyBorder="1" applyAlignment="1">
      <alignment horizontal="right"/>
    </xf>
    <xf numFmtId="43" fontId="5" fillId="0" borderId="4" xfId="0" applyNumberFormat="1" applyFont="1" applyFill="1" applyBorder="1" applyAlignment="1"/>
    <xf numFmtId="4" fontId="13" fillId="0" borderId="4" xfId="0" applyNumberFormat="1" applyFont="1" applyBorder="1" applyAlignment="1">
      <alignment horizontal="right"/>
    </xf>
    <xf numFmtId="4" fontId="12" fillId="0" borderId="4" xfId="0" applyNumberFormat="1" applyFont="1" applyBorder="1" applyAlignment="1">
      <alignment horizontal="right"/>
    </xf>
    <xf numFmtId="0" fontId="5" fillId="3" borderId="4" xfId="0" applyFont="1" applyFill="1" applyBorder="1" applyAlignment="1">
      <alignment horizontal="left" wrapText="1"/>
    </xf>
    <xf numFmtId="4" fontId="5" fillId="0" borderId="4" xfId="0" applyNumberFormat="1" applyFont="1" applyFill="1" applyBorder="1" applyAlignment="1">
      <alignment horizontal="right"/>
    </xf>
    <xf numFmtId="43" fontId="5" fillId="0" borderId="4" xfId="1" applyFont="1" applyFill="1" applyBorder="1" applyAlignment="1"/>
    <xf numFmtId="165" fontId="13" fillId="3" borderId="0" xfId="0" applyNumberFormat="1" applyFont="1" applyFill="1" applyBorder="1" applyAlignment="1" applyProtection="1">
      <alignment horizontal="left" wrapText="1"/>
      <protection locked="0"/>
    </xf>
    <xf numFmtId="0" fontId="8" fillId="3" borderId="0" xfId="0" applyFont="1" applyFill="1" applyBorder="1" applyAlignment="1" applyProtection="1">
      <alignment horizontal="left" wrapText="1"/>
      <protection locked="0"/>
    </xf>
    <xf numFmtId="0" fontId="14" fillId="3" borderId="0" xfId="0" applyFont="1" applyFill="1" applyBorder="1" applyAlignment="1" applyProtection="1">
      <alignment horizontal="left" wrapText="1" readingOrder="1"/>
      <protection locked="0"/>
    </xf>
    <xf numFmtId="0" fontId="13" fillId="3" borderId="0" xfId="0" applyFont="1" applyFill="1" applyBorder="1" applyAlignment="1" applyProtection="1">
      <alignment horizontal="left" wrapText="1" readingOrder="1"/>
      <protection locked="0"/>
    </xf>
    <xf numFmtId="166" fontId="8" fillId="3" borderId="0" xfId="0" applyNumberFormat="1" applyFont="1" applyFill="1" applyBorder="1" applyAlignment="1" applyProtection="1">
      <alignment horizontal="right" wrapText="1" readingOrder="1"/>
      <protection locked="0"/>
    </xf>
    <xf numFmtId="43" fontId="5" fillId="3" borderId="0" xfId="0" applyNumberFormat="1" applyFont="1" applyFill="1" applyBorder="1" applyAlignment="1"/>
    <xf numFmtId="0" fontId="15" fillId="0" borderId="0" xfId="0" applyFont="1" applyBorder="1"/>
    <xf numFmtId="43" fontId="15" fillId="0" borderId="0" xfId="1" applyFont="1" applyBorder="1"/>
    <xf numFmtId="0" fontId="15" fillId="0" borderId="0" xfId="0" applyFont="1"/>
    <xf numFmtId="164" fontId="8" fillId="0" borderId="0" xfId="0" applyNumberFormat="1" applyFont="1" applyBorder="1" applyAlignment="1" applyProtection="1">
      <alignment horizontal="left" wrapText="1"/>
      <protection locked="0"/>
    </xf>
    <xf numFmtId="0" fontId="8" fillId="0" borderId="0" xfId="0" applyFont="1" applyBorder="1" applyAlignment="1" applyProtection="1">
      <alignment horizontal="left" wrapText="1"/>
      <protection locked="0"/>
    </xf>
    <xf numFmtId="0" fontId="5" fillId="0" borderId="0" xfId="0" applyFont="1" applyBorder="1" applyAlignment="1">
      <alignment horizontal="center"/>
    </xf>
    <xf numFmtId="0" fontId="5" fillId="0" borderId="0" xfId="0" applyFont="1" applyBorder="1" applyAlignment="1">
      <alignment horizontal="right"/>
    </xf>
    <xf numFmtId="0" fontId="5" fillId="0" borderId="0" xfId="0" applyFont="1" applyBorder="1" applyAlignment="1"/>
    <xf numFmtId="4" fontId="7" fillId="2" borderId="4" xfId="0" applyNumberFormat="1" applyFont="1" applyFill="1" applyBorder="1" applyAlignment="1">
      <alignment horizontal="right"/>
    </xf>
    <xf numFmtId="4" fontId="5" fillId="3" borderId="4" xfId="0" applyNumberFormat="1" applyFont="1" applyFill="1" applyBorder="1" applyAlignment="1">
      <alignment horizontal="right" wrapText="1"/>
    </xf>
    <xf numFmtId="166" fontId="8" fillId="0" borderId="4" xfId="0" applyNumberFormat="1" applyFont="1" applyBorder="1" applyAlignment="1" applyProtection="1">
      <alignment horizontal="right" wrapText="1"/>
      <protection locked="0"/>
    </xf>
    <xf numFmtId="0" fontId="8" fillId="0" borderId="4" xfId="0" applyFont="1" applyBorder="1" applyAlignment="1" applyProtection="1">
      <alignment horizontal="left" wrapText="1"/>
      <protection locked="0"/>
    </xf>
    <xf numFmtId="4" fontId="6" fillId="0" borderId="4" xfId="0" applyNumberFormat="1" applyFont="1" applyBorder="1" applyAlignment="1">
      <alignment horizontal="right"/>
    </xf>
    <xf numFmtId="4" fontId="16" fillId="0" borderId="4" xfId="0" applyNumberFormat="1" applyFont="1" applyBorder="1" applyAlignment="1">
      <alignment horizontal="right"/>
    </xf>
    <xf numFmtId="0" fontId="9" fillId="3" borderId="0" xfId="0" applyFont="1" applyFill="1" applyBorder="1" applyAlignment="1">
      <alignment horizontal="left"/>
    </xf>
    <xf numFmtId="4" fontId="16" fillId="0" borderId="0" xfId="0" applyNumberFormat="1" applyFont="1" applyBorder="1" applyAlignment="1">
      <alignment horizontal="right"/>
    </xf>
    <xf numFmtId="4" fontId="5" fillId="0" borderId="0" xfId="0" applyNumberFormat="1" applyFont="1" applyBorder="1" applyAlignment="1">
      <alignment horizontal="right"/>
    </xf>
    <xf numFmtId="4" fontId="5" fillId="0" borderId="0" xfId="0" applyNumberFormat="1" applyFont="1" applyBorder="1" applyAlignment="1"/>
    <xf numFmtId="43" fontId="0" fillId="0" borderId="0" xfId="1" applyFont="1" applyBorder="1"/>
    <xf numFmtId="0" fontId="0" fillId="0" borderId="0" xfId="0" applyFont="1"/>
    <xf numFmtId="0" fontId="0" fillId="0" borderId="0" xfId="0" applyFont="1" applyBorder="1" applyAlignment="1">
      <alignment horizontal="left" vertical="center"/>
    </xf>
    <xf numFmtId="165" fontId="13" fillId="0" borderId="4" xfId="0" applyNumberFormat="1" applyFont="1" applyBorder="1" applyAlignment="1" applyProtection="1">
      <alignment horizontal="left" wrapText="1"/>
      <protection locked="0"/>
    </xf>
    <xf numFmtId="0" fontId="5" fillId="0" borderId="4" xfId="0" applyFont="1" applyBorder="1" applyAlignment="1">
      <alignment horizontal="left"/>
    </xf>
    <xf numFmtId="39" fontId="5" fillId="0" borderId="4" xfId="1" applyNumberFormat="1" applyFont="1" applyBorder="1" applyAlignment="1">
      <alignment horizontal="right"/>
    </xf>
    <xf numFmtId="43" fontId="5" fillId="0" borderId="4" xfId="1" applyFont="1" applyBorder="1" applyAlignment="1"/>
    <xf numFmtId="14" fontId="2" fillId="0" borderId="0" xfId="0" applyNumberFormat="1" applyFont="1" applyBorder="1"/>
    <xf numFmtId="0" fontId="4" fillId="0" borderId="0" xfId="0" applyFont="1" applyBorder="1"/>
    <xf numFmtId="4" fontId="12" fillId="0" borderId="4" xfId="0" applyNumberFormat="1" applyFont="1" applyBorder="1" applyAlignment="1">
      <alignment horizontal="left"/>
    </xf>
    <xf numFmtId="166" fontId="5" fillId="0" borderId="4" xfId="0" applyNumberFormat="1" applyFont="1" applyBorder="1" applyAlignment="1" applyProtection="1">
      <alignment horizontal="right" wrapText="1" readingOrder="1"/>
      <protection locked="0"/>
    </xf>
    <xf numFmtId="4" fontId="12" fillId="0" borderId="4" xfId="0" applyNumberFormat="1" applyFont="1" applyBorder="1" applyAlignment="1">
      <alignment horizontal="left" readingOrder="1"/>
    </xf>
    <xf numFmtId="166" fontId="8" fillId="0" borderId="4" xfId="0" applyNumberFormat="1" applyFont="1" applyBorder="1" applyAlignment="1" applyProtection="1">
      <alignment horizontal="right" wrapText="1" readingOrder="1"/>
      <protection locked="0"/>
    </xf>
    <xf numFmtId="165" fontId="13" fillId="0" borderId="0" xfId="0" applyNumberFormat="1" applyFont="1" applyFill="1" applyBorder="1" applyAlignment="1" applyProtection="1">
      <alignment horizontal="left" wrapText="1"/>
      <protection locked="0"/>
    </xf>
    <xf numFmtId="0" fontId="8" fillId="0" borderId="0" xfId="0" applyFont="1" applyFill="1" applyBorder="1" applyAlignment="1" applyProtection="1">
      <alignment horizontal="left" wrapText="1"/>
      <protection locked="0"/>
    </xf>
    <xf numFmtId="0" fontId="14" fillId="0" borderId="0" xfId="0" applyFont="1" applyFill="1" applyBorder="1" applyAlignment="1" applyProtection="1">
      <alignment horizontal="left" wrapText="1" readingOrder="1"/>
      <protection locked="0"/>
    </xf>
    <xf numFmtId="0" fontId="13" fillId="0" borderId="0" xfId="0" applyFont="1" applyFill="1" applyBorder="1" applyAlignment="1" applyProtection="1">
      <alignment horizontal="left" wrapText="1" readingOrder="1"/>
      <protection locked="0"/>
    </xf>
    <xf numFmtId="166" fontId="8" fillId="0" borderId="0" xfId="0" applyNumberFormat="1" applyFont="1" applyFill="1" applyBorder="1" applyAlignment="1" applyProtection="1">
      <alignment horizontal="right" wrapText="1" readingOrder="1"/>
      <protection locked="0"/>
    </xf>
    <xf numFmtId="43" fontId="5" fillId="0" borderId="0" xfId="0" applyNumberFormat="1" applyFont="1" applyFill="1" applyBorder="1" applyAlignment="1"/>
    <xf numFmtId="0" fontId="5" fillId="0" borderId="0" xfId="0" applyFont="1" applyBorder="1" applyAlignment="1">
      <alignment horizontal="left" vertical="center"/>
    </xf>
    <xf numFmtId="0" fontId="5" fillId="0" borderId="0" xfId="0" applyFont="1" applyBorder="1" applyAlignment="1">
      <alignment horizontal="left"/>
    </xf>
    <xf numFmtId="4" fontId="12" fillId="0" borderId="4" xfId="0" applyNumberFormat="1" applyFont="1" applyBorder="1" applyAlignment="1">
      <alignment horizontal="right" readingOrder="1"/>
    </xf>
    <xf numFmtId="14" fontId="6" fillId="0" borderId="0" xfId="0" applyNumberFormat="1" applyFont="1" applyBorder="1" applyAlignment="1">
      <alignment wrapText="1" readingOrder="1"/>
    </xf>
    <xf numFmtId="4" fontId="13" fillId="0" borderId="4" xfId="0" applyNumberFormat="1" applyFont="1" applyBorder="1" applyAlignment="1">
      <alignment horizontal="right" readingOrder="1"/>
    </xf>
    <xf numFmtId="165" fontId="13" fillId="0" borderId="5" xfId="0" applyNumberFormat="1" applyFont="1" applyBorder="1" applyAlignment="1" applyProtection="1">
      <alignment horizontal="left" wrapText="1"/>
      <protection locked="0"/>
    </xf>
    <xf numFmtId="0" fontId="5" fillId="0" borderId="5" xfId="0" applyFont="1" applyBorder="1" applyAlignment="1">
      <alignment horizontal="left"/>
    </xf>
    <xf numFmtId="0" fontId="9" fillId="3" borderId="5" xfId="0" applyFont="1" applyFill="1" applyBorder="1" applyAlignment="1">
      <alignment horizontal="left"/>
    </xf>
    <xf numFmtId="4" fontId="12" fillId="0" borderId="5" xfId="0" applyNumberFormat="1" applyFont="1" applyBorder="1" applyAlignment="1">
      <alignment horizontal="right" readingOrder="1"/>
    </xf>
    <xf numFmtId="39" fontId="5" fillId="0" borderId="5" xfId="1" applyNumberFormat="1" applyFont="1" applyBorder="1" applyAlignment="1">
      <alignment horizontal="right"/>
    </xf>
    <xf numFmtId="165" fontId="8" fillId="0" borderId="6" xfId="0" applyNumberFormat="1" applyFont="1" applyBorder="1" applyAlignment="1" applyProtection="1">
      <alignment horizontal="left" wrapText="1" readingOrder="1"/>
      <protection locked="0"/>
    </xf>
    <xf numFmtId="0" fontId="8" fillId="0" borderId="6" xfId="0" applyFont="1" applyBorder="1" applyAlignment="1" applyProtection="1">
      <alignment horizontal="left" wrapText="1" readingOrder="1"/>
      <protection locked="0"/>
    </xf>
    <xf numFmtId="0" fontId="8" fillId="0" borderId="6" xfId="0" applyFont="1" applyBorder="1" applyAlignment="1" applyProtection="1">
      <alignment vertical="top" wrapText="1" readingOrder="1"/>
      <protection locked="0"/>
    </xf>
    <xf numFmtId="4" fontId="12" fillId="3" borderId="4" xfId="0" applyNumberFormat="1" applyFont="1" applyFill="1" applyBorder="1" applyAlignment="1">
      <alignment horizontal="right" readingOrder="1"/>
    </xf>
    <xf numFmtId="166" fontId="8" fillId="0" borderId="6" xfId="0" applyNumberFormat="1" applyFont="1" applyBorder="1" applyAlignment="1" applyProtection="1">
      <alignment horizontal="right" wrapText="1" readingOrder="1"/>
      <protection locked="0"/>
    </xf>
    <xf numFmtId="0" fontId="5" fillId="3" borderId="0" xfId="0" applyFont="1" applyFill="1" applyBorder="1"/>
    <xf numFmtId="43" fontId="5" fillId="3" borderId="0" xfId="1" applyFont="1" applyFill="1" applyBorder="1"/>
    <xf numFmtId="43" fontId="0" fillId="3" borderId="0" xfId="1" applyFont="1" applyFill="1" applyBorder="1"/>
    <xf numFmtId="0" fontId="0" fillId="3" borderId="0" xfId="0" applyFont="1" applyFill="1" applyBorder="1"/>
    <xf numFmtId="0" fontId="0" fillId="3" borderId="0" xfId="0" applyFont="1" applyFill="1"/>
    <xf numFmtId="0" fontId="12" fillId="0" borderId="0" xfId="0" applyFont="1" applyAlignment="1">
      <alignment vertical="top" wrapText="1"/>
    </xf>
    <xf numFmtId="0" fontId="8" fillId="0" borderId="6" xfId="0" applyFont="1" applyBorder="1" applyAlignment="1" applyProtection="1">
      <alignment wrapText="1" readingOrder="1"/>
      <protection locked="0"/>
    </xf>
    <xf numFmtId="4" fontId="16" fillId="0" borderId="0" xfId="0" applyNumberFormat="1" applyFont="1" applyFill="1" applyBorder="1" applyAlignment="1">
      <alignment horizontal="right"/>
    </xf>
    <xf numFmtId="4" fontId="13" fillId="3" borderId="4" xfId="0" applyNumberFormat="1" applyFont="1" applyFill="1" applyBorder="1" applyAlignment="1">
      <alignment horizontal="right" wrapText="1"/>
    </xf>
    <xf numFmtId="166" fontId="8" fillId="3" borderId="4" xfId="0" applyNumberFormat="1" applyFont="1" applyFill="1" applyBorder="1" applyAlignment="1" applyProtection="1">
      <alignment horizontal="right" wrapText="1"/>
      <protection locked="0"/>
    </xf>
    <xf numFmtId="4" fontId="5" fillId="0" borderId="4" xfId="0" applyNumberFormat="1" applyFont="1" applyBorder="1"/>
    <xf numFmtId="14" fontId="8" fillId="0" borderId="4" xfId="0" applyNumberFormat="1" applyFont="1" applyBorder="1" applyAlignment="1" applyProtection="1">
      <alignment horizontal="left" wrapText="1"/>
      <protection locked="0"/>
    </xf>
    <xf numFmtId="0" fontId="6" fillId="0" borderId="0" xfId="0" applyFont="1" applyBorder="1"/>
    <xf numFmtId="43" fontId="6" fillId="0" borderId="0" xfId="1" applyFont="1" applyBorder="1"/>
    <xf numFmtId="4" fontId="18" fillId="0" borderId="0" xfId="0" applyNumberFormat="1" applyFont="1" applyFill="1" applyBorder="1" applyAlignment="1">
      <alignment horizontal="right" wrapText="1"/>
    </xf>
    <xf numFmtId="4" fontId="5" fillId="0" borderId="7" xfId="0" applyNumberFormat="1" applyFont="1" applyBorder="1" applyAlignment="1">
      <alignment horizontal="right" wrapText="1"/>
    </xf>
    <xf numFmtId="166" fontId="8" fillId="0" borderId="6" xfId="0" applyNumberFormat="1" applyFont="1" applyBorder="1" applyAlignment="1" applyProtection="1">
      <alignment wrapText="1" readingOrder="1"/>
      <protection locked="0"/>
    </xf>
    <xf numFmtId="4" fontId="5" fillId="0" borderId="5" xfId="0" applyNumberFormat="1" applyFont="1" applyBorder="1" applyAlignment="1">
      <alignment horizontal="right" wrapText="1"/>
    </xf>
    <xf numFmtId="4" fontId="5" fillId="0" borderId="5" xfId="0" applyNumberFormat="1" applyFont="1" applyBorder="1" applyAlignment="1">
      <alignment horizontal="left" wrapText="1"/>
    </xf>
    <xf numFmtId="0" fontId="5" fillId="0" borderId="4" xfId="0" applyFont="1" applyBorder="1" applyAlignment="1">
      <alignment horizontal="center"/>
    </xf>
    <xf numFmtId="43" fontId="19" fillId="0" borderId="0" xfId="1" applyFont="1" applyBorder="1"/>
    <xf numFmtId="165" fontId="8" fillId="0" borderId="8" xfId="0" applyNumberFormat="1" applyFont="1" applyBorder="1" applyAlignment="1" applyProtection="1">
      <alignment horizontal="left" wrapText="1" readingOrder="1"/>
      <protection locked="0"/>
    </xf>
    <xf numFmtId="0" fontId="8" fillId="0" borderId="8" xfId="0" applyFont="1" applyBorder="1" applyAlignment="1" applyProtection="1">
      <alignment horizontal="left" wrapText="1" readingOrder="1"/>
      <protection locked="0"/>
    </xf>
    <xf numFmtId="0" fontId="8" fillId="0" borderId="8" xfId="0" applyFont="1" applyBorder="1" applyAlignment="1" applyProtection="1">
      <alignment vertical="top" wrapText="1" readingOrder="1"/>
      <protection locked="0"/>
    </xf>
    <xf numFmtId="0" fontId="5" fillId="0" borderId="5" xfId="0" applyFont="1" applyBorder="1" applyAlignment="1">
      <alignment horizontal="center"/>
    </xf>
    <xf numFmtId="166" fontId="8" fillId="0" borderId="8" xfId="0" applyNumberFormat="1" applyFont="1" applyBorder="1" applyAlignment="1" applyProtection="1">
      <alignment wrapText="1" readingOrder="1"/>
      <protection locked="0"/>
    </xf>
    <xf numFmtId="165" fontId="8" fillId="0" borderId="4" xfId="0" applyNumberFormat="1" applyFont="1" applyBorder="1" applyAlignment="1" applyProtection="1">
      <alignment horizontal="left" wrapText="1" readingOrder="1"/>
      <protection locked="0"/>
    </xf>
    <xf numFmtId="0" fontId="8" fillId="0" borderId="4" xfId="0" applyFont="1" applyBorder="1" applyAlignment="1" applyProtection="1">
      <alignment horizontal="left" wrapText="1" readingOrder="1"/>
      <protection locked="0"/>
    </xf>
    <xf numFmtId="0" fontId="8" fillId="0" borderId="4" xfId="0" applyFont="1" applyBorder="1" applyAlignment="1" applyProtection="1">
      <alignment vertical="top" wrapText="1" readingOrder="1"/>
      <protection locked="0"/>
    </xf>
    <xf numFmtId="166" fontId="8" fillId="0" borderId="4" xfId="0" applyNumberFormat="1" applyFont="1" applyBorder="1" applyAlignment="1" applyProtection="1">
      <alignment wrapText="1" readingOrder="1"/>
      <protection locked="0"/>
    </xf>
    <xf numFmtId="0" fontId="8" fillId="0" borderId="5" xfId="0" applyFont="1" applyBorder="1" applyAlignment="1" applyProtection="1">
      <alignment horizontal="left" wrapText="1" readingOrder="1"/>
      <protection locked="0"/>
    </xf>
    <xf numFmtId="166" fontId="8" fillId="0" borderId="8" xfId="0" applyNumberFormat="1" applyFont="1" applyBorder="1" applyAlignment="1" applyProtection="1">
      <alignment horizontal="right" wrapText="1" readingOrder="1"/>
      <protection locked="0"/>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horizontal="right"/>
    </xf>
    <xf numFmtId="0" fontId="5" fillId="0" borderId="0" xfId="0" applyFont="1" applyAlignment="1"/>
    <xf numFmtId="0" fontId="3" fillId="0" borderId="0" xfId="0" applyFont="1" applyFill="1" applyBorder="1" applyAlignment="1">
      <alignment horizontal="center"/>
    </xf>
    <xf numFmtId="0" fontId="3" fillId="0" borderId="0" xfId="0" applyFont="1" applyBorder="1" applyAlignment="1">
      <alignment horizontal="center"/>
    </xf>
    <xf numFmtId="0" fontId="3" fillId="0" borderId="0" xfId="0" applyFont="1" applyFill="1" applyBorder="1" applyAlignment="1">
      <alignment horizontal="center" wrapText="1"/>
    </xf>
    <xf numFmtId="0" fontId="3" fillId="0" borderId="0" xfId="0" applyFont="1" applyBorder="1" applyAlignment="1">
      <alignment horizont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152402</xdr:colOff>
      <xdr:row>0</xdr:row>
      <xdr:rowOff>142876</xdr:rowOff>
    </xdr:from>
    <xdr:to>
      <xdr:col>1</xdr:col>
      <xdr:colOff>784410</xdr:colOff>
      <xdr:row>2</xdr:row>
      <xdr:rowOff>142875</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2" y="142876"/>
          <a:ext cx="632008" cy="380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17</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25755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175</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4418647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79</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96377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1053812</xdr:colOff>
      <xdr:row>346</xdr:row>
      <xdr:rowOff>85725</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920712" y="133750050"/>
          <a:ext cx="2771775" cy="1133474"/>
        </a:xfrm>
        <a:prstGeom prst="rect">
          <a:avLst/>
        </a:prstGeom>
      </xdr:spPr>
    </xdr:pic>
    <xdr:clientData/>
  </xdr:oneCellAnchor>
  <xdr:oneCellAnchor>
    <xdr:from>
      <xdr:col>1</xdr:col>
      <xdr:colOff>152402</xdr:colOff>
      <xdr:row>34</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655320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47</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896302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43"/>
  <sheetViews>
    <sheetView tabSelected="1" workbookViewId="0">
      <selection activeCell="H8" sqref="H8"/>
    </sheetView>
  </sheetViews>
  <sheetFormatPr baseColWidth="10" defaultRowHeight="11.25" x14ac:dyDescent="0.2"/>
  <cols>
    <col min="1" max="1" width="11.7109375" style="3" customWidth="1"/>
    <col min="2" max="2" width="16.28515625" style="147" customWidth="1"/>
    <col min="3" max="3" width="49.28515625" style="3" customWidth="1"/>
    <col min="4" max="4" width="14.7109375" style="148" customWidth="1"/>
    <col min="5" max="5" width="18.140625" style="149" customWidth="1"/>
    <col min="6" max="6" width="21.7109375" style="150"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7" ht="15" x14ac:dyDescent="0.25">
      <c r="A1" s="151" t="s">
        <v>0</v>
      </c>
      <c r="B1" s="151"/>
      <c r="C1" s="151"/>
      <c r="D1" s="151"/>
      <c r="E1" s="151"/>
      <c r="F1" s="151"/>
    </row>
    <row r="2" spans="1:7" ht="15" x14ac:dyDescent="0.25">
      <c r="A2" s="151" t="s">
        <v>1</v>
      </c>
      <c r="B2" s="151"/>
      <c r="C2" s="151"/>
      <c r="D2" s="151"/>
      <c r="E2" s="151"/>
      <c r="F2" s="151"/>
    </row>
    <row r="3" spans="1:7" ht="15" customHeight="1" x14ac:dyDescent="0.25">
      <c r="A3" s="153" t="s">
        <v>2</v>
      </c>
      <c r="B3" s="153"/>
      <c r="C3" s="153"/>
      <c r="D3" s="153"/>
      <c r="E3" s="153"/>
      <c r="F3" s="153"/>
    </row>
    <row r="4" spans="1:7" ht="15" customHeight="1" x14ac:dyDescent="0.25">
      <c r="A4" s="153" t="s">
        <v>3</v>
      </c>
      <c r="B4" s="153"/>
      <c r="C4" s="153"/>
      <c r="D4" s="153"/>
      <c r="E4" s="153"/>
      <c r="F4" s="153"/>
    </row>
    <row r="5" spans="1:7" ht="15" x14ac:dyDescent="0.25">
      <c r="A5" s="4"/>
      <c r="B5" s="5"/>
      <c r="C5" s="6"/>
      <c r="D5" s="7"/>
      <c r="E5" s="8"/>
      <c r="F5" s="9"/>
      <c r="G5" s="10"/>
    </row>
    <row r="6" spans="1:7" ht="15" customHeight="1" x14ac:dyDescent="0.2">
      <c r="A6" s="158" t="s">
        <v>4</v>
      </c>
      <c r="B6" s="159"/>
      <c r="C6" s="159"/>
      <c r="D6" s="159"/>
      <c r="E6" s="159"/>
      <c r="F6" s="160"/>
      <c r="G6" s="10"/>
    </row>
    <row r="7" spans="1:7" ht="15" customHeight="1" x14ac:dyDescent="0.2">
      <c r="A7" s="158" t="s">
        <v>5</v>
      </c>
      <c r="B7" s="159"/>
      <c r="C7" s="159"/>
      <c r="D7" s="159"/>
      <c r="E7" s="160"/>
      <c r="F7" s="11">
        <v>1511917.3</v>
      </c>
      <c r="G7" s="10"/>
    </row>
    <row r="8" spans="1:7" ht="12" x14ac:dyDescent="0.2">
      <c r="A8" s="12" t="s">
        <v>6</v>
      </c>
      <c r="B8" s="12" t="s">
        <v>7</v>
      </c>
      <c r="C8" s="12" t="s">
        <v>8</v>
      </c>
      <c r="D8" s="12" t="s">
        <v>9</v>
      </c>
      <c r="E8" s="12" t="s">
        <v>10</v>
      </c>
      <c r="F8" s="12" t="s">
        <v>11</v>
      </c>
    </row>
    <row r="9" spans="1:7" ht="15" customHeight="1" x14ac:dyDescent="0.25">
      <c r="A9" s="13"/>
      <c r="B9" s="14"/>
      <c r="C9" s="15" t="s">
        <v>12</v>
      </c>
      <c r="D9" s="16">
        <v>3361289.72</v>
      </c>
      <c r="E9" s="17"/>
      <c r="F9" s="18">
        <f>F7+D9</f>
        <v>4873207.0200000005</v>
      </c>
      <c r="G9" s="19"/>
    </row>
    <row r="10" spans="1:7" ht="15" customHeight="1" x14ac:dyDescent="0.2">
      <c r="A10" s="13"/>
      <c r="B10" s="14"/>
      <c r="C10" s="20" t="s">
        <v>13</v>
      </c>
      <c r="D10" s="17"/>
      <c r="E10" s="17"/>
      <c r="F10" s="18">
        <f>F9-E10</f>
        <v>4873207.0200000005</v>
      </c>
    </row>
    <row r="11" spans="1:7" ht="15" customHeight="1" x14ac:dyDescent="0.2">
      <c r="A11" s="13"/>
      <c r="B11" s="14"/>
      <c r="C11" s="21" t="s">
        <v>14</v>
      </c>
      <c r="D11" s="22"/>
      <c r="E11" s="23"/>
      <c r="F11" s="18">
        <f>F10</f>
        <v>4873207.0200000005</v>
      </c>
    </row>
    <row r="12" spans="1:7" ht="15" customHeight="1" x14ac:dyDescent="0.2">
      <c r="A12" s="13"/>
      <c r="B12" s="14"/>
      <c r="C12" s="20" t="s">
        <v>13</v>
      </c>
      <c r="D12" s="24"/>
      <c r="E12" s="17"/>
      <c r="F12" s="18">
        <f>F11</f>
        <v>4873207.0200000005</v>
      </c>
    </row>
    <row r="13" spans="1:7" ht="15" customHeight="1" x14ac:dyDescent="0.2">
      <c r="A13" s="13"/>
      <c r="B13" s="14"/>
      <c r="C13" s="25" t="s">
        <v>15</v>
      </c>
      <c r="D13" s="24"/>
      <c r="E13" s="17"/>
      <c r="F13" s="18">
        <f>F12-E13</f>
        <v>4873207.0200000005</v>
      </c>
    </row>
    <row r="14" spans="1:7" ht="15" customHeight="1" x14ac:dyDescent="0.2">
      <c r="A14" s="13"/>
      <c r="B14" s="14"/>
      <c r="C14" s="25" t="s">
        <v>16</v>
      </c>
      <c r="D14" s="24"/>
      <c r="E14" s="17"/>
      <c r="F14" s="18">
        <f t="shared" ref="F14:F16" si="0">F13-E14</f>
        <v>4873207.0200000005</v>
      </c>
    </row>
    <row r="15" spans="1:7" ht="15" customHeight="1" x14ac:dyDescent="0.2">
      <c r="A15" s="13"/>
      <c r="B15" s="14"/>
      <c r="C15" s="25" t="s">
        <v>17</v>
      </c>
      <c r="D15" s="24"/>
      <c r="E15" s="17">
        <v>175</v>
      </c>
      <c r="F15" s="18">
        <f t="shared" si="0"/>
        <v>4873032.0200000005</v>
      </c>
    </row>
    <row r="16" spans="1:7" ht="15" customHeight="1" x14ac:dyDescent="0.2">
      <c r="A16" s="13"/>
      <c r="B16" s="14"/>
      <c r="C16" s="25" t="s">
        <v>18</v>
      </c>
      <c r="D16" s="24"/>
      <c r="E16" s="17">
        <f>60+200</f>
        <v>260</v>
      </c>
      <c r="F16" s="18">
        <f t="shared" si="0"/>
        <v>4872772.0200000005</v>
      </c>
    </row>
    <row r="17" spans="1:60" s="34" customFormat="1" ht="17.25" customHeight="1" x14ac:dyDescent="0.2">
      <c r="A17" s="26"/>
      <c r="B17" s="27"/>
      <c r="C17" s="28"/>
      <c r="D17" s="29"/>
      <c r="E17" s="30"/>
      <c r="F17" s="31"/>
      <c r="G17" s="32"/>
      <c r="H17" s="33"/>
      <c r="I17" s="33"/>
      <c r="J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row>
    <row r="18" spans="1:60" s="35" customFormat="1" ht="15" customHeight="1" x14ac:dyDescent="0.25">
      <c r="A18" s="151" t="s">
        <v>0</v>
      </c>
      <c r="B18" s="151"/>
      <c r="C18" s="151"/>
      <c r="D18" s="151"/>
      <c r="E18" s="151"/>
      <c r="F18" s="151"/>
      <c r="H18" s="36"/>
      <c r="I18" s="36"/>
    </row>
    <row r="19" spans="1:60" s="39" customFormat="1" ht="15" customHeight="1" x14ac:dyDescent="0.25">
      <c r="A19" s="152" t="s">
        <v>1</v>
      </c>
      <c r="B19" s="152"/>
      <c r="C19" s="152"/>
      <c r="D19" s="152"/>
      <c r="E19" s="152"/>
      <c r="F19" s="152"/>
      <c r="G19" s="37"/>
      <c r="H19" s="38"/>
      <c r="I19" s="38"/>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row>
    <row r="20" spans="1:60" s="39" customFormat="1" ht="15" customHeight="1" x14ac:dyDescent="0.25">
      <c r="A20" s="153" t="s">
        <v>2</v>
      </c>
      <c r="B20" s="153"/>
      <c r="C20" s="153"/>
      <c r="D20" s="153"/>
      <c r="E20" s="153"/>
      <c r="F20" s="153"/>
      <c r="G20" s="37"/>
      <c r="H20" s="38"/>
      <c r="I20" s="38"/>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row>
    <row r="21" spans="1:60" s="39" customFormat="1" ht="15" customHeight="1" x14ac:dyDescent="0.25">
      <c r="A21" s="154" t="s">
        <v>3</v>
      </c>
      <c r="B21" s="154"/>
      <c r="C21" s="154"/>
      <c r="D21" s="154"/>
      <c r="E21" s="154"/>
      <c r="F21" s="154"/>
      <c r="G21" s="37"/>
      <c r="H21" s="38"/>
      <c r="I21" s="38"/>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row>
    <row r="22" spans="1:60" s="39" customFormat="1" ht="15" customHeight="1" x14ac:dyDescent="0.25">
      <c r="A22" s="40"/>
      <c r="B22" s="41"/>
      <c r="C22" s="42"/>
      <c r="D22" s="43"/>
      <c r="E22" s="44"/>
      <c r="F22" s="45"/>
      <c r="G22" s="37"/>
      <c r="H22" s="38"/>
      <c r="I22" s="38"/>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row>
    <row r="23" spans="1:60" s="39" customFormat="1" ht="15" customHeight="1" x14ac:dyDescent="0.2">
      <c r="A23" s="155" t="s">
        <v>19</v>
      </c>
      <c r="B23" s="156"/>
      <c r="C23" s="156"/>
      <c r="D23" s="156"/>
      <c r="E23" s="156"/>
      <c r="F23" s="157"/>
      <c r="G23" s="37"/>
      <c r="H23" s="38"/>
      <c r="I23" s="38"/>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row>
    <row r="24" spans="1:60" s="39" customFormat="1" ht="15" customHeight="1" x14ac:dyDescent="0.2">
      <c r="A24" s="155" t="s">
        <v>5</v>
      </c>
      <c r="B24" s="156"/>
      <c r="C24" s="156"/>
      <c r="D24" s="156"/>
      <c r="E24" s="157"/>
      <c r="F24" s="11"/>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
      <c r="A25" s="12" t="s">
        <v>6</v>
      </c>
      <c r="B25" s="12" t="s">
        <v>7</v>
      </c>
      <c r="C25" s="12" t="s">
        <v>20</v>
      </c>
      <c r="D25" s="12" t="s">
        <v>9</v>
      </c>
      <c r="E25" s="12" t="s">
        <v>10</v>
      </c>
      <c r="F25" s="12" t="s">
        <v>21</v>
      </c>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
      <c r="A26" s="46"/>
      <c r="B26" s="47"/>
      <c r="C26" s="48" t="s">
        <v>22</v>
      </c>
      <c r="D26" s="49"/>
      <c r="E26" s="50"/>
      <c r="F26" s="51">
        <f>F24</f>
        <v>0</v>
      </c>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
      <c r="A27" s="13"/>
      <c r="B27" s="14"/>
      <c r="C27" s="15" t="s">
        <v>23</v>
      </c>
      <c r="D27" s="52"/>
      <c r="E27" s="17"/>
      <c r="F27" s="51">
        <f>F26</f>
        <v>0</v>
      </c>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13"/>
      <c r="B28" s="14"/>
      <c r="C28" s="15" t="s">
        <v>23</v>
      </c>
      <c r="D28" s="52"/>
      <c r="E28" s="17"/>
      <c r="F28" s="51">
        <f>F27</f>
        <v>0</v>
      </c>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13"/>
      <c r="B29" s="14"/>
      <c r="C29" s="15" t="s">
        <v>24</v>
      </c>
      <c r="D29" s="52"/>
      <c r="E29" s="53"/>
      <c r="F29" s="51">
        <f>F28</f>
        <v>0</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3"/>
      <c r="B30" s="14"/>
      <c r="C30" s="48" t="s">
        <v>25</v>
      </c>
      <c r="D30" s="52"/>
      <c r="E30" s="17"/>
      <c r="F30" s="51">
        <f>F29</f>
        <v>0</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13"/>
      <c r="B31" s="14"/>
      <c r="C31" s="25" t="s">
        <v>15</v>
      </c>
      <c r="D31" s="53"/>
      <c r="E31" s="17"/>
      <c r="F31" s="51">
        <f>F30-E31</f>
        <v>0</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26</v>
      </c>
      <c r="D32" s="53"/>
      <c r="E32" s="17"/>
      <c r="F32" s="51">
        <f>F31</f>
        <v>0</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2" customHeight="1" x14ac:dyDescent="0.2">
      <c r="A33" s="13"/>
      <c r="B33" s="54"/>
      <c r="C33" s="15" t="s">
        <v>27</v>
      </c>
      <c r="D33" s="24"/>
      <c r="E33" s="55"/>
      <c r="F33" s="56">
        <v>0</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57"/>
      <c r="B34" s="58"/>
      <c r="C34" s="59"/>
      <c r="D34" s="60"/>
      <c r="E34" s="61"/>
      <c r="F34" s="62"/>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65" customFormat="1" ht="15" customHeight="1" x14ac:dyDescent="0.25">
      <c r="A35" s="152" t="s">
        <v>0</v>
      </c>
      <c r="B35" s="152"/>
      <c r="C35" s="152"/>
      <c r="D35" s="152"/>
      <c r="E35" s="152"/>
      <c r="F35" s="152"/>
      <c r="G35" s="63"/>
      <c r="H35" s="64"/>
      <c r="I35" s="64"/>
      <c r="J35" s="63"/>
      <c r="K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row>
    <row r="36" spans="1:60" s="65" customFormat="1" ht="15" customHeight="1" x14ac:dyDescent="0.25">
      <c r="A36" s="152" t="s">
        <v>1</v>
      </c>
      <c r="B36" s="152"/>
      <c r="C36" s="152"/>
      <c r="D36" s="152"/>
      <c r="E36" s="152"/>
      <c r="F36" s="152"/>
      <c r="G36" s="63"/>
      <c r="H36" s="64"/>
      <c r="I36" s="64"/>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row>
    <row r="37" spans="1:60" s="65" customFormat="1" ht="15" customHeight="1" x14ac:dyDescent="0.25">
      <c r="A37" s="153" t="s">
        <v>2</v>
      </c>
      <c r="B37" s="153"/>
      <c r="C37" s="153"/>
      <c r="D37" s="153"/>
      <c r="E37" s="153"/>
      <c r="F37" s="153"/>
      <c r="G37" s="63"/>
      <c r="H37" s="64"/>
      <c r="I37" s="64"/>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row>
    <row r="38" spans="1:60" s="65" customFormat="1" ht="15" customHeight="1" x14ac:dyDescent="0.25">
      <c r="A38" s="154" t="s">
        <v>3</v>
      </c>
      <c r="B38" s="154"/>
      <c r="C38" s="154"/>
      <c r="D38" s="154"/>
      <c r="E38" s="154"/>
      <c r="F38" s="154"/>
      <c r="G38" s="63"/>
      <c r="H38" s="64"/>
      <c r="I38" s="64"/>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row>
    <row r="39" spans="1:60" s="65" customFormat="1" ht="15" customHeight="1" x14ac:dyDescent="0.2">
      <c r="A39" s="66"/>
      <c r="B39" s="67"/>
      <c r="C39" s="1"/>
      <c r="D39" s="68"/>
      <c r="E39" s="69"/>
      <c r="F39" s="70"/>
      <c r="G39" s="63"/>
      <c r="H39" s="64"/>
      <c r="I39" s="64"/>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row>
    <row r="40" spans="1:60" s="65" customFormat="1" ht="15" customHeight="1" x14ac:dyDescent="0.2">
      <c r="A40" s="155" t="s">
        <v>28</v>
      </c>
      <c r="B40" s="156"/>
      <c r="C40" s="156"/>
      <c r="D40" s="156"/>
      <c r="E40" s="156"/>
      <c r="F40" s="157"/>
      <c r="H40" s="64"/>
      <c r="I40" s="64"/>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row>
    <row r="41" spans="1:60" s="65" customFormat="1" ht="15" customHeight="1" x14ac:dyDescent="0.2">
      <c r="A41" s="155" t="s">
        <v>29</v>
      </c>
      <c r="B41" s="156"/>
      <c r="C41" s="156"/>
      <c r="D41" s="156"/>
      <c r="E41" s="157"/>
      <c r="F41" s="71">
        <v>0</v>
      </c>
      <c r="G41" s="63"/>
      <c r="H41" s="64"/>
      <c r="I41" s="64"/>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row>
    <row r="42" spans="1:60" s="65" customFormat="1" ht="15" customHeight="1" x14ac:dyDescent="0.2">
      <c r="A42" s="12" t="s">
        <v>6</v>
      </c>
      <c r="B42" s="12" t="s">
        <v>30</v>
      </c>
      <c r="C42" s="12" t="s">
        <v>31</v>
      </c>
      <c r="D42" s="12" t="s">
        <v>9</v>
      </c>
      <c r="E42" s="12" t="s">
        <v>10</v>
      </c>
      <c r="F42" s="12"/>
      <c r="G42" s="63"/>
      <c r="H42" s="64"/>
      <c r="I42" s="64"/>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row>
    <row r="43" spans="1:60" s="65" customFormat="1" ht="15" customHeight="1" x14ac:dyDescent="0.2">
      <c r="A43" s="13"/>
      <c r="B43" s="14"/>
      <c r="C43" s="15" t="s">
        <v>12</v>
      </c>
      <c r="D43" s="72">
        <v>61219102.960000001</v>
      </c>
      <c r="E43" s="73"/>
      <c r="F43" s="18">
        <f>F41+D43</f>
        <v>61219102.960000001</v>
      </c>
      <c r="G43" s="63"/>
      <c r="H43" s="64"/>
      <c r="I43" s="64"/>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row>
    <row r="44" spans="1:60" s="65" customFormat="1" ht="15" customHeight="1" x14ac:dyDescent="0.2">
      <c r="A44" s="13"/>
      <c r="B44" s="74"/>
      <c r="C44" s="15" t="s">
        <v>32</v>
      </c>
      <c r="D44" s="75"/>
      <c r="E44" s="16"/>
      <c r="F44" s="18">
        <f>F43+D44</f>
        <v>61219102.960000001</v>
      </c>
      <c r="G44" s="63"/>
      <c r="H44" s="64"/>
      <c r="I44" s="64"/>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row>
    <row r="45" spans="1:60" s="65" customFormat="1" ht="15" customHeight="1" x14ac:dyDescent="0.2">
      <c r="A45" s="13"/>
      <c r="B45" s="74"/>
      <c r="C45" s="15" t="s">
        <v>33</v>
      </c>
      <c r="D45" s="17"/>
      <c r="E45" s="17">
        <v>61219102.960000001</v>
      </c>
      <c r="F45" s="18">
        <f>F44-E45</f>
        <v>0</v>
      </c>
      <c r="G45" s="63"/>
      <c r="H45" s="64"/>
      <c r="I45" s="64"/>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row>
    <row r="46" spans="1:60" s="65" customFormat="1" ht="15" customHeight="1" x14ac:dyDescent="0.2">
      <c r="A46" s="13"/>
      <c r="B46" s="74"/>
      <c r="C46" s="15" t="s">
        <v>33</v>
      </c>
      <c r="D46" s="76"/>
      <c r="E46" s="17"/>
      <c r="F46" s="18">
        <f>F45-E46</f>
        <v>0</v>
      </c>
      <c r="G46" s="63"/>
      <c r="H46" s="64"/>
      <c r="I46" s="64"/>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row>
    <row r="47" spans="1:60" s="65" customFormat="1" ht="15" customHeight="1" x14ac:dyDescent="0.2">
      <c r="A47" s="66"/>
      <c r="B47" s="67"/>
      <c r="C47" s="77"/>
      <c r="D47" s="78"/>
      <c r="E47" s="79"/>
      <c r="F47" s="80"/>
      <c r="G47" s="63"/>
      <c r="H47" s="64"/>
      <c r="I47" s="64"/>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row>
    <row r="48" spans="1:60" s="82" customFormat="1" ht="15" x14ac:dyDescent="0.25">
      <c r="A48" s="152" t="s">
        <v>0</v>
      </c>
      <c r="B48" s="152"/>
      <c r="C48" s="152"/>
      <c r="D48" s="152"/>
      <c r="E48" s="152"/>
      <c r="F48" s="152"/>
      <c r="G48" s="42"/>
      <c r="H48" s="81"/>
      <c r="I48" s="81"/>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row>
    <row r="49" spans="1:60" s="82" customFormat="1" ht="15" x14ac:dyDescent="0.25">
      <c r="A49" s="152" t="s">
        <v>1</v>
      </c>
      <c r="B49" s="152"/>
      <c r="C49" s="152"/>
      <c r="D49" s="152"/>
      <c r="E49" s="152"/>
      <c r="F49" s="152"/>
      <c r="G49" s="42"/>
      <c r="H49" s="81"/>
      <c r="I49" s="81"/>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row>
    <row r="50" spans="1:60" s="82" customFormat="1" ht="15" customHeight="1" x14ac:dyDescent="0.25">
      <c r="A50" s="153" t="s">
        <v>2</v>
      </c>
      <c r="B50" s="153"/>
      <c r="C50" s="153"/>
      <c r="D50" s="153"/>
      <c r="E50" s="153"/>
      <c r="F50" s="153"/>
      <c r="G50" s="42"/>
      <c r="H50" s="81"/>
      <c r="I50" s="81"/>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row>
    <row r="51" spans="1:60" s="82" customFormat="1" ht="15" x14ac:dyDescent="0.25">
      <c r="A51" s="154" t="s">
        <v>3</v>
      </c>
      <c r="B51" s="154"/>
      <c r="C51" s="154"/>
      <c r="D51" s="154"/>
      <c r="E51" s="154"/>
      <c r="F51" s="154"/>
      <c r="G51" s="42"/>
      <c r="H51" s="81"/>
      <c r="I51" s="81"/>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row>
    <row r="52" spans="1:60" s="82" customFormat="1" ht="15" x14ac:dyDescent="0.25">
      <c r="A52" s="83"/>
      <c r="B52" s="41"/>
      <c r="C52" s="42"/>
      <c r="D52" s="43"/>
      <c r="E52" s="44"/>
      <c r="F52" s="45"/>
      <c r="G52" s="42"/>
      <c r="H52" s="81"/>
      <c r="I52" s="81"/>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row>
    <row r="53" spans="1:60" s="82" customFormat="1" ht="15" x14ac:dyDescent="0.25">
      <c r="A53" s="155" t="s">
        <v>34</v>
      </c>
      <c r="B53" s="156"/>
      <c r="C53" s="156"/>
      <c r="D53" s="156"/>
      <c r="E53" s="156"/>
      <c r="F53" s="157"/>
      <c r="G53" s="42"/>
      <c r="H53" s="81"/>
      <c r="I53" s="81"/>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row>
    <row r="54" spans="1:60" s="82" customFormat="1" ht="15" x14ac:dyDescent="0.25">
      <c r="A54" s="155" t="s">
        <v>5</v>
      </c>
      <c r="B54" s="156"/>
      <c r="C54" s="156"/>
      <c r="D54" s="156"/>
      <c r="E54" s="157"/>
      <c r="F54" s="11">
        <v>4767674.57</v>
      </c>
      <c r="G54" s="42"/>
      <c r="H54" s="81"/>
      <c r="I54" s="81"/>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82" customFormat="1" ht="15" x14ac:dyDescent="0.25">
      <c r="A55" s="12" t="s">
        <v>6</v>
      </c>
      <c r="B55" s="12" t="s">
        <v>7</v>
      </c>
      <c r="C55" s="12" t="s">
        <v>31</v>
      </c>
      <c r="D55" s="12" t="s">
        <v>9</v>
      </c>
      <c r="E55" s="12" t="s">
        <v>10</v>
      </c>
      <c r="F55" s="12" t="s">
        <v>21</v>
      </c>
      <c r="G55" s="42"/>
      <c r="H55" s="81"/>
      <c r="I55" s="81"/>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82" customFormat="1" ht="15" x14ac:dyDescent="0.25">
      <c r="A56" s="84"/>
      <c r="B56" s="85"/>
      <c r="C56" s="15" t="s">
        <v>22</v>
      </c>
      <c r="D56" s="73">
        <v>9798420.1899999995</v>
      </c>
      <c r="E56" s="86"/>
      <c r="F56" s="87">
        <f>F54+D56</f>
        <v>14566094.76</v>
      </c>
      <c r="G56" s="88"/>
      <c r="H56" s="81"/>
      <c r="I56" s="81"/>
      <c r="J56" s="89"/>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82" customFormat="1" ht="15" x14ac:dyDescent="0.25">
      <c r="A57" s="84"/>
      <c r="B57" s="85"/>
      <c r="C57" s="15" t="s">
        <v>35</v>
      </c>
      <c r="D57" s="73"/>
      <c r="E57" s="86"/>
      <c r="F57" s="87">
        <f>F56-E57</f>
        <v>14566094.76</v>
      </c>
      <c r="G57" s="42"/>
      <c r="H57" s="81"/>
      <c r="I57" s="81"/>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82" customFormat="1" ht="15" x14ac:dyDescent="0.25">
      <c r="A58" s="84"/>
      <c r="B58" s="85"/>
      <c r="C58" s="15" t="s">
        <v>36</v>
      </c>
      <c r="D58" s="90"/>
      <c r="E58" s="17">
        <f>76000+1063400</f>
        <v>1139400</v>
      </c>
      <c r="F58" s="87">
        <f>F57-E58</f>
        <v>13426694.76</v>
      </c>
      <c r="G58" s="42"/>
      <c r="H58" s="81"/>
      <c r="I58" s="81"/>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82" customFormat="1" ht="15" x14ac:dyDescent="0.25">
      <c r="A59" s="84"/>
      <c r="B59" s="85"/>
      <c r="C59" s="15" t="s">
        <v>37</v>
      </c>
      <c r="D59" s="90"/>
      <c r="E59" s="91">
        <v>114</v>
      </c>
      <c r="F59" s="87">
        <f t="shared" ref="F59" si="1">F58-E59</f>
        <v>13426580.76</v>
      </c>
      <c r="G59" s="42"/>
      <c r="H59" s="81"/>
      <c r="I59" s="81"/>
      <c r="J59" s="42" t="s">
        <v>38</v>
      </c>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82" customFormat="1" ht="12" customHeight="1" x14ac:dyDescent="0.25">
      <c r="A60" s="84"/>
      <c r="B60" s="85"/>
      <c r="C60" s="15" t="s">
        <v>39</v>
      </c>
      <c r="D60" s="92"/>
      <c r="E60" s="93">
        <v>150</v>
      </c>
      <c r="F60" s="87">
        <f>F59-E60</f>
        <v>13426430.76</v>
      </c>
      <c r="G60" s="42"/>
      <c r="H60" s="81"/>
      <c r="I60" s="81"/>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82" customFormat="1" ht="12" customHeight="1" x14ac:dyDescent="0.25">
      <c r="A61" s="84"/>
      <c r="B61" s="85"/>
      <c r="C61" s="15" t="s">
        <v>40</v>
      </c>
      <c r="D61" s="91">
        <v>2843</v>
      </c>
      <c r="E61" s="93"/>
      <c r="F61" s="87">
        <f>F60+D61</f>
        <v>13429273.76</v>
      </c>
      <c r="G61" s="42"/>
      <c r="H61" s="81"/>
      <c r="I61" s="81"/>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35" customFormat="1" ht="15" customHeight="1" x14ac:dyDescent="0.2">
      <c r="A62" s="94"/>
      <c r="B62" s="95"/>
      <c r="C62" s="96"/>
      <c r="D62" s="97"/>
      <c r="E62" s="98"/>
      <c r="F62" s="99"/>
      <c r="H62" s="36"/>
      <c r="I62" s="36"/>
    </row>
    <row r="63" spans="1:60" s="35" customFormat="1" ht="15" customHeight="1" x14ac:dyDescent="0.2">
      <c r="A63" s="94"/>
      <c r="B63" s="95"/>
      <c r="C63" s="96"/>
      <c r="D63" s="97"/>
      <c r="E63" s="98"/>
      <c r="F63" s="99"/>
      <c r="H63" s="36"/>
      <c r="I63" s="36"/>
      <c r="J63" s="35" t="s">
        <v>41</v>
      </c>
    </row>
    <row r="64" spans="1:60" s="35" customFormat="1" ht="15" customHeight="1" x14ac:dyDescent="0.2">
      <c r="A64" s="94"/>
      <c r="B64" s="95"/>
      <c r="C64" s="96"/>
      <c r="D64" s="97"/>
      <c r="E64" s="98"/>
      <c r="F64" s="99"/>
      <c r="H64" s="36"/>
      <c r="I64" s="36"/>
    </row>
    <row r="65" spans="1:60" s="35" customFormat="1" ht="15" customHeight="1" x14ac:dyDescent="0.2">
      <c r="A65" s="94"/>
      <c r="B65" s="95"/>
      <c r="C65" s="96"/>
      <c r="D65" s="97"/>
      <c r="E65" s="98"/>
      <c r="F65" s="99"/>
      <c r="H65" s="36"/>
      <c r="I65" s="36"/>
    </row>
    <row r="66" spans="1:60" s="35" customFormat="1" ht="15" customHeight="1" x14ac:dyDescent="0.2">
      <c r="A66" s="94"/>
      <c r="B66" s="95"/>
      <c r="C66" s="96"/>
      <c r="D66" s="97"/>
      <c r="E66" s="98"/>
      <c r="F66" s="99"/>
      <c r="H66" s="36"/>
      <c r="I66" s="36"/>
    </row>
    <row r="67" spans="1:60" s="35" customFormat="1" ht="15" customHeight="1" x14ac:dyDescent="0.2">
      <c r="A67" s="94"/>
      <c r="B67" s="95"/>
      <c r="C67" s="96"/>
      <c r="D67" s="97"/>
      <c r="E67" s="98"/>
      <c r="F67" s="99"/>
      <c r="H67" s="36"/>
      <c r="I67" s="36"/>
    </row>
    <row r="68" spans="1:60" s="35" customFormat="1" ht="15" customHeight="1" x14ac:dyDescent="0.2">
      <c r="A68" s="94"/>
      <c r="B68" s="95"/>
      <c r="C68" s="96"/>
      <c r="D68" s="97"/>
      <c r="E68" s="98"/>
      <c r="F68" s="99"/>
      <c r="H68" s="36"/>
      <c r="I68" s="36"/>
    </row>
    <row r="69" spans="1:60" s="35" customFormat="1" ht="15" customHeight="1" x14ac:dyDescent="0.2">
      <c r="A69" s="94"/>
      <c r="B69" s="95"/>
      <c r="C69" s="96"/>
      <c r="D69" s="97"/>
      <c r="E69" s="98"/>
      <c r="F69" s="99"/>
      <c r="H69" s="36"/>
      <c r="I69" s="36"/>
    </row>
    <row r="70" spans="1:60" s="35" customFormat="1" ht="15" customHeight="1" x14ac:dyDescent="0.2">
      <c r="A70" s="94"/>
      <c r="B70" s="95"/>
      <c r="C70" s="96"/>
      <c r="D70" s="97"/>
      <c r="E70" s="98"/>
      <c r="F70" s="99"/>
      <c r="H70" s="36"/>
      <c r="I70" s="36"/>
    </row>
    <row r="71" spans="1:60" s="35" customFormat="1" ht="15" customHeight="1" x14ac:dyDescent="0.2">
      <c r="A71" s="94"/>
      <c r="B71" s="95"/>
      <c r="C71" s="96"/>
      <c r="D71" s="97"/>
      <c r="E71" s="98"/>
      <c r="F71" s="99"/>
      <c r="H71" s="36"/>
      <c r="I71" s="36"/>
    </row>
    <row r="72" spans="1:60" s="35" customFormat="1" ht="15" customHeight="1" x14ac:dyDescent="0.2">
      <c r="A72" s="94"/>
      <c r="B72" s="95"/>
      <c r="C72" s="96"/>
      <c r="D72" s="97"/>
      <c r="E72" s="98"/>
      <c r="F72" s="99"/>
      <c r="H72" s="36"/>
      <c r="I72" s="36"/>
    </row>
    <row r="73" spans="1:60" s="35" customFormat="1" ht="15" customHeight="1" x14ac:dyDescent="0.2">
      <c r="A73" s="94"/>
      <c r="B73" s="95"/>
      <c r="C73" s="96"/>
      <c r="D73" s="97"/>
      <c r="E73" s="98"/>
      <c r="F73" s="99"/>
      <c r="H73" s="36"/>
      <c r="I73" s="36"/>
    </row>
    <row r="74" spans="1:60" s="35" customFormat="1" ht="15" customHeight="1" x14ac:dyDescent="0.2">
      <c r="A74" s="94"/>
      <c r="B74" s="95"/>
      <c r="C74" s="96"/>
      <c r="D74" s="97"/>
      <c r="E74" s="98"/>
      <c r="F74" s="99"/>
      <c r="H74" s="36"/>
      <c r="I74" s="36"/>
    </row>
    <row r="75" spans="1:60" s="35" customFormat="1" ht="15" customHeight="1" x14ac:dyDescent="0.2">
      <c r="A75" s="94"/>
      <c r="B75" s="95"/>
      <c r="C75" s="96"/>
      <c r="D75" s="97"/>
      <c r="E75" s="98"/>
      <c r="F75" s="99"/>
      <c r="H75" s="36"/>
      <c r="I75" s="36"/>
    </row>
    <row r="76" spans="1:60" s="35" customFormat="1" ht="15" customHeight="1" x14ac:dyDescent="0.2">
      <c r="A76" s="94"/>
      <c r="B76" s="95"/>
      <c r="C76" s="96"/>
      <c r="D76" s="97"/>
      <c r="E76" s="98"/>
      <c r="F76" s="99"/>
      <c r="H76" s="36"/>
      <c r="I76" s="36"/>
    </row>
    <row r="77" spans="1:60" s="35" customFormat="1" ht="15" customHeight="1" x14ac:dyDescent="0.2">
      <c r="A77" s="94"/>
      <c r="B77" s="95"/>
      <c r="C77" s="96"/>
      <c r="D77" s="97"/>
      <c r="E77" s="98"/>
      <c r="F77" s="99"/>
      <c r="H77" s="36"/>
      <c r="I77" s="36"/>
    </row>
    <row r="78" spans="1:60" s="35" customFormat="1" ht="15" customHeight="1" x14ac:dyDescent="0.2">
      <c r="A78" s="94"/>
      <c r="B78" s="95"/>
      <c r="C78" s="96"/>
      <c r="D78" s="97"/>
      <c r="E78" s="98"/>
      <c r="F78" s="99"/>
      <c r="H78" s="36"/>
      <c r="I78" s="36"/>
    </row>
    <row r="79" spans="1:60" s="35" customFormat="1" ht="15" customHeight="1" x14ac:dyDescent="0.2">
      <c r="A79" s="94"/>
      <c r="B79" s="95"/>
      <c r="C79" s="96"/>
      <c r="D79" s="97"/>
      <c r="E79" s="98"/>
      <c r="F79" s="99"/>
      <c r="H79" s="36"/>
      <c r="I79" s="36"/>
    </row>
    <row r="80" spans="1:60" s="39" customFormat="1" ht="15" customHeight="1" x14ac:dyDescent="0.25">
      <c r="A80" s="152" t="s">
        <v>0</v>
      </c>
      <c r="B80" s="152"/>
      <c r="C80" s="152"/>
      <c r="D80" s="152"/>
      <c r="E80" s="152"/>
      <c r="F80" s="152"/>
      <c r="G80" s="37"/>
      <c r="H80" s="38"/>
      <c r="I80" s="38"/>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row>
    <row r="81" spans="1:60" s="39" customFormat="1" ht="15" customHeight="1" x14ac:dyDescent="0.25">
      <c r="A81" s="152" t="s">
        <v>1</v>
      </c>
      <c r="B81" s="152"/>
      <c r="C81" s="152"/>
      <c r="D81" s="152"/>
      <c r="E81" s="152"/>
      <c r="F81" s="152"/>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153" t="s">
        <v>2</v>
      </c>
      <c r="B82" s="153"/>
      <c r="C82" s="153"/>
      <c r="D82" s="153"/>
      <c r="E82" s="153"/>
      <c r="F82" s="153"/>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5">
      <c r="A83" s="154" t="s">
        <v>3</v>
      </c>
      <c r="B83" s="154"/>
      <c r="C83" s="154"/>
      <c r="D83" s="154"/>
      <c r="E83" s="154"/>
      <c r="F83" s="154"/>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
      <c r="A84" s="100"/>
      <c r="B84" s="101"/>
      <c r="C84" s="1"/>
      <c r="D84" s="68"/>
      <c r="E84" s="69"/>
      <c r="F84" s="70"/>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155" t="s">
        <v>42</v>
      </c>
      <c r="B85" s="156"/>
      <c r="C85" s="156"/>
      <c r="D85" s="156"/>
      <c r="E85" s="156"/>
      <c r="F85" s="157"/>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155" t="s">
        <v>5</v>
      </c>
      <c r="B86" s="156"/>
      <c r="C86" s="156"/>
      <c r="D86" s="156"/>
      <c r="E86" s="157"/>
      <c r="F86" s="11">
        <v>3720741.64</v>
      </c>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12" t="s">
        <v>6</v>
      </c>
      <c r="B87" s="12" t="s">
        <v>7</v>
      </c>
      <c r="C87" s="12" t="s">
        <v>31</v>
      </c>
      <c r="D87" s="12" t="s">
        <v>9</v>
      </c>
      <c r="E87" s="12" t="s">
        <v>10</v>
      </c>
      <c r="F87" s="12" t="s">
        <v>21</v>
      </c>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84"/>
      <c r="B88" s="85"/>
      <c r="C88" s="15" t="s">
        <v>43</v>
      </c>
      <c r="D88" s="102"/>
      <c r="E88" s="86"/>
      <c r="F88" s="87">
        <f>F86+D88</f>
        <v>3720741.64</v>
      </c>
      <c r="G88" s="103"/>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84"/>
      <c r="B89" s="85"/>
      <c r="C89" s="15" t="s">
        <v>35</v>
      </c>
      <c r="D89" s="102"/>
      <c r="E89" s="86"/>
      <c r="F89" s="87">
        <f>F88+D89</f>
        <v>3720741.64</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84"/>
      <c r="B90" s="85"/>
      <c r="C90" s="15" t="s">
        <v>35</v>
      </c>
      <c r="D90" s="102"/>
      <c r="E90" s="86"/>
      <c r="F90" s="87">
        <f>F89+D90</f>
        <v>3720741.64</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84"/>
      <c r="B91" s="85"/>
      <c r="C91" s="15" t="s">
        <v>32</v>
      </c>
      <c r="D91" s="104">
        <v>2001</v>
      </c>
      <c r="E91" s="86"/>
      <c r="F91" s="87">
        <f>F90+D91</f>
        <v>3722742.64</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39" customFormat="1" ht="15" customHeight="1" x14ac:dyDescent="0.2">
      <c r="A92" s="84"/>
      <c r="B92" s="85"/>
      <c r="C92" s="48" t="s">
        <v>25</v>
      </c>
      <c r="D92" s="102"/>
      <c r="E92" s="86">
        <v>16383.43</v>
      </c>
      <c r="F92" s="87">
        <f>F91-E92</f>
        <v>3706359.21</v>
      </c>
      <c r="G92" s="37"/>
      <c r="H92" s="38"/>
      <c r="I92" s="38"/>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row>
    <row r="93" spans="1:60" s="82" customFormat="1" ht="15" customHeight="1" x14ac:dyDescent="0.25">
      <c r="A93" s="84"/>
      <c r="B93" s="85"/>
      <c r="C93" s="15" t="s">
        <v>44</v>
      </c>
      <c r="D93" s="102"/>
      <c r="E93" s="86"/>
      <c r="F93" s="87">
        <f t="shared" ref="F93:F95" si="2">F92-E93</f>
        <v>3706359.21</v>
      </c>
      <c r="G93" s="42"/>
      <c r="H93" s="81"/>
      <c r="I93" s="81"/>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row>
    <row r="94" spans="1:60" s="82" customFormat="1" ht="15" customHeight="1" x14ac:dyDescent="0.25">
      <c r="A94" s="84"/>
      <c r="B94" s="85"/>
      <c r="C94" s="48" t="s">
        <v>45</v>
      </c>
      <c r="D94" s="102"/>
      <c r="E94" s="86"/>
      <c r="F94" s="87">
        <f t="shared" si="2"/>
        <v>3706359.21</v>
      </c>
      <c r="G94" s="42"/>
      <c r="H94" s="81"/>
      <c r="I94" s="81"/>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82" customFormat="1" ht="15" customHeight="1" x14ac:dyDescent="0.25">
      <c r="A95" s="105"/>
      <c r="B95" s="106"/>
      <c r="C95" s="107" t="s">
        <v>27</v>
      </c>
      <c r="D95" s="108"/>
      <c r="E95" s="109"/>
      <c r="F95" s="87">
        <f t="shared" si="2"/>
        <v>3706359.21</v>
      </c>
      <c r="G95" s="42"/>
      <c r="H95" s="81"/>
      <c r="I95" s="81"/>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119" customFormat="1" ht="51.75" customHeight="1" x14ac:dyDescent="0.25">
      <c r="A96" s="110">
        <v>45699</v>
      </c>
      <c r="B96" s="111" t="s">
        <v>46</v>
      </c>
      <c r="C96" s="112" t="s">
        <v>47</v>
      </c>
      <c r="D96" s="113"/>
      <c r="E96" s="114">
        <v>11414.85</v>
      </c>
      <c r="F96" s="87">
        <f>F95-E96</f>
        <v>3694944.36</v>
      </c>
      <c r="G96" s="115"/>
      <c r="H96" s="116"/>
      <c r="I96" s="117" t="s">
        <v>48</v>
      </c>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8"/>
      <c r="AL96" s="118"/>
      <c r="AM96" s="118"/>
      <c r="AN96" s="118"/>
      <c r="AO96" s="118"/>
      <c r="AP96" s="118"/>
      <c r="AQ96" s="118"/>
      <c r="AR96" s="118"/>
      <c r="AS96" s="118"/>
      <c r="AT96" s="118"/>
      <c r="AU96" s="118"/>
      <c r="AV96" s="118"/>
      <c r="AW96" s="118"/>
      <c r="AX96" s="118"/>
      <c r="AY96" s="118"/>
      <c r="AZ96" s="118"/>
      <c r="BA96" s="118"/>
      <c r="BB96" s="118"/>
      <c r="BC96" s="118"/>
      <c r="BD96" s="118"/>
      <c r="BE96" s="118"/>
      <c r="BF96" s="118"/>
      <c r="BG96" s="118"/>
      <c r="BH96" s="118"/>
    </row>
    <row r="97" spans="1:60" s="119" customFormat="1" ht="41.25" customHeight="1" x14ac:dyDescent="0.25">
      <c r="A97" s="110">
        <v>45699</v>
      </c>
      <c r="B97" s="111" t="s">
        <v>49</v>
      </c>
      <c r="C97" s="112" t="s">
        <v>50</v>
      </c>
      <c r="D97" s="113"/>
      <c r="E97" s="114">
        <v>299299.63</v>
      </c>
      <c r="F97" s="87">
        <f t="shared" ref="F97:F125" si="3">F96-E97</f>
        <v>3395644.73</v>
      </c>
      <c r="G97" s="115"/>
      <c r="H97" s="116"/>
      <c r="I97" s="117"/>
      <c r="J97" s="118"/>
      <c r="K97" s="118"/>
      <c r="L97" s="118"/>
      <c r="M97" s="118"/>
      <c r="N97" s="118"/>
      <c r="O97" s="118"/>
      <c r="P97" s="118"/>
      <c r="Q97" s="118"/>
      <c r="R97" s="118"/>
      <c r="S97" s="118"/>
      <c r="T97" s="118"/>
      <c r="U97" s="118"/>
      <c r="V97" s="118"/>
      <c r="W97" s="118"/>
      <c r="X97" s="118"/>
      <c r="Y97" s="118"/>
      <c r="Z97" s="118"/>
      <c r="AA97" s="118"/>
      <c r="AB97" s="118"/>
      <c r="AC97" s="118"/>
      <c r="AD97" s="118"/>
      <c r="AE97" s="118"/>
      <c r="AF97" s="118"/>
      <c r="AG97" s="118"/>
      <c r="AH97" s="118"/>
      <c r="AI97" s="118"/>
      <c r="AJ97" s="118"/>
      <c r="AK97" s="118"/>
      <c r="AL97" s="118"/>
      <c r="AM97" s="118"/>
      <c r="AN97" s="118"/>
      <c r="AO97" s="118"/>
      <c r="AP97" s="118"/>
      <c r="AQ97" s="118"/>
      <c r="AR97" s="118"/>
      <c r="AS97" s="118"/>
      <c r="AT97" s="118"/>
      <c r="AU97" s="118"/>
      <c r="AV97" s="118"/>
      <c r="AW97" s="118"/>
      <c r="AX97" s="118"/>
      <c r="AY97" s="118"/>
      <c r="AZ97" s="118"/>
      <c r="BA97" s="118"/>
      <c r="BB97" s="118"/>
      <c r="BC97" s="118"/>
      <c r="BD97" s="118"/>
      <c r="BE97" s="118"/>
      <c r="BF97" s="118"/>
      <c r="BG97" s="118"/>
      <c r="BH97" s="118"/>
    </row>
    <row r="98" spans="1:60" s="119" customFormat="1" ht="37.5" customHeight="1" x14ac:dyDescent="0.25">
      <c r="A98" s="110">
        <v>45705</v>
      </c>
      <c r="B98" s="111" t="s">
        <v>51</v>
      </c>
      <c r="C98" s="120" t="s">
        <v>52</v>
      </c>
      <c r="D98" s="113"/>
      <c r="E98" s="114">
        <v>29945.68</v>
      </c>
      <c r="F98" s="87">
        <f t="shared" si="3"/>
        <v>3365699.05</v>
      </c>
      <c r="G98" s="115"/>
      <c r="H98" s="116"/>
      <c r="I98" s="117"/>
      <c r="J98" s="118"/>
      <c r="K98" s="118"/>
      <c r="L98" s="118"/>
      <c r="M98" s="118"/>
      <c r="N98" s="118"/>
      <c r="O98" s="118"/>
      <c r="P98" s="118"/>
      <c r="Q98" s="118"/>
      <c r="R98" s="118"/>
      <c r="S98" s="118"/>
      <c r="T98" s="118"/>
      <c r="U98" s="118"/>
      <c r="V98" s="118"/>
      <c r="W98" s="118"/>
      <c r="X98" s="118"/>
      <c r="Y98" s="118"/>
      <c r="Z98" s="118"/>
      <c r="AA98" s="118"/>
      <c r="AB98" s="118"/>
      <c r="AC98" s="118"/>
      <c r="AD98" s="118"/>
      <c r="AE98" s="118"/>
      <c r="AF98" s="118"/>
      <c r="AG98" s="118"/>
      <c r="AH98" s="118"/>
      <c r="AI98" s="118"/>
      <c r="AJ98" s="118"/>
      <c r="AK98" s="118"/>
      <c r="AL98" s="118"/>
      <c r="AM98" s="118"/>
      <c r="AN98" s="118"/>
      <c r="AO98" s="118"/>
      <c r="AP98" s="118"/>
      <c r="AQ98" s="118"/>
      <c r="AR98" s="118"/>
      <c r="AS98" s="118"/>
      <c r="AT98" s="118"/>
      <c r="AU98" s="118"/>
      <c r="AV98" s="118"/>
      <c r="AW98" s="118"/>
      <c r="AX98" s="118"/>
      <c r="AY98" s="118"/>
      <c r="AZ98" s="118"/>
      <c r="BA98" s="118"/>
      <c r="BB98" s="118"/>
      <c r="BC98" s="118"/>
      <c r="BD98" s="118"/>
      <c r="BE98" s="118"/>
      <c r="BF98" s="118"/>
      <c r="BG98" s="118"/>
      <c r="BH98" s="118"/>
    </row>
    <row r="99" spans="1:60" s="119" customFormat="1" ht="35.25" customHeight="1" x14ac:dyDescent="0.25">
      <c r="A99" s="110">
        <v>45707</v>
      </c>
      <c r="B99" s="111" t="s">
        <v>53</v>
      </c>
      <c r="C99" s="112" t="s">
        <v>54</v>
      </c>
      <c r="D99" s="113"/>
      <c r="E99" s="114">
        <v>18000</v>
      </c>
      <c r="F99" s="87">
        <f t="shared" si="3"/>
        <v>3347699.05</v>
      </c>
      <c r="G99" s="115"/>
      <c r="H99" s="116"/>
      <c r="I99" s="117"/>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8"/>
      <c r="AI99" s="118"/>
      <c r="AJ99" s="118"/>
      <c r="AK99" s="118"/>
      <c r="AL99" s="118"/>
      <c r="AM99" s="118"/>
      <c r="AN99" s="118"/>
      <c r="AO99" s="118"/>
      <c r="AP99" s="118"/>
      <c r="AQ99" s="118"/>
      <c r="AR99" s="118"/>
      <c r="AS99" s="118"/>
      <c r="AT99" s="118"/>
      <c r="AU99" s="118"/>
      <c r="AV99" s="118"/>
      <c r="AW99" s="118"/>
      <c r="AX99" s="118"/>
      <c r="AY99" s="118"/>
      <c r="AZ99" s="118"/>
      <c r="BA99" s="118"/>
      <c r="BB99" s="118"/>
      <c r="BC99" s="118"/>
      <c r="BD99" s="118"/>
      <c r="BE99" s="118"/>
      <c r="BF99" s="118"/>
      <c r="BG99" s="118"/>
      <c r="BH99" s="118"/>
    </row>
    <row r="100" spans="1:60" s="119" customFormat="1" ht="36.75" customHeight="1" x14ac:dyDescent="0.25">
      <c r="A100" s="110">
        <v>45707</v>
      </c>
      <c r="B100" s="111" t="s">
        <v>55</v>
      </c>
      <c r="C100" s="112" t="s">
        <v>56</v>
      </c>
      <c r="D100" s="113"/>
      <c r="E100" s="114">
        <v>9000</v>
      </c>
      <c r="F100" s="87">
        <f t="shared" si="3"/>
        <v>3338699.05</v>
      </c>
      <c r="G100" s="115"/>
      <c r="H100" s="116"/>
      <c r="I100" s="117"/>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c r="AG100" s="118"/>
      <c r="AH100" s="118"/>
      <c r="AI100" s="118"/>
      <c r="AJ100" s="118"/>
      <c r="AK100" s="118"/>
      <c r="AL100" s="118"/>
      <c r="AM100" s="118"/>
      <c r="AN100" s="118"/>
      <c r="AO100" s="118"/>
      <c r="AP100" s="118"/>
      <c r="AQ100" s="118"/>
      <c r="AR100" s="118"/>
      <c r="AS100" s="118"/>
      <c r="AT100" s="118"/>
      <c r="AU100" s="118"/>
      <c r="AV100" s="118"/>
      <c r="AW100" s="118"/>
      <c r="AX100" s="118"/>
      <c r="AY100" s="118"/>
      <c r="AZ100" s="118"/>
      <c r="BA100" s="118"/>
      <c r="BB100" s="118"/>
      <c r="BC100" s="118"/>
      <c r="BD100" s="118"/>
      <c r="BE100" s="118"/>
      <c r="BF100" s="118"/>
      <c r="BG100" s="118"/>
      <c r="BH100" s="118"/>
    </row>
    <row r="101" spans="1:60" s="119" customFormat="1" ht="37.5" customHeight="1" x14ac:dyDescent="0.25">
      <c r="A101" s="110">
        <v>45707</v>
      </c>
      <c r="B101" s="111" t="s">
        <v>57</v>
      </c>
      <c r="C101" s="112" t="s">
        <v>58</v>
      </c>
      <c r="D101" s="113"/>
      <c r="E101" s="114">
        <v>31680</v>
      </c>
      <c r="F101" s="87">
        <f t="shared" si="3"/>
        <v>3307019.05</v>
      </c>
      <c r="G101" s="115"/>
      <c r="H101" s="116"/>
      <c r="I101" s="117"/>
      <c r="J101" s="118"/>
      <c r="K101" s="118"/>
      <c r="L101" s="118"/>
      <c r="M101" s="118"/>
      <c r="N101" s="118"/>
      <c r="O101" s="118"/>
      <c r="P101" s="118"/>
      <c r="Q101" s="118"/>
      <c r="R101" s="118"/>
      <c r="S101" s="118"/>
      <c r="T101" s="118"/>
      <c r="U101" s="118"/>
      <c r="V101" s="118"/>
      <c r="W101" s="118"/>
      <c r="X101" s="118"/>
      <c r="Y101" s="118"/>
      <c r="Z101" s="118"/>
      <c r="AA101" s="118"/>
      <c r="AB101" s="118"/>
      <c r="AC101" s="118"/>
      <c r="AD101" s="118"/>
      <c r="AE101" s="118"/>
      <c r="AF101" s="118"/>
      <c r="AG101" s="118"/>
      <c r="AH101" s="118"/>
      <c r="AI101" s="118"/>
      <c r="AJ101" s="118"/>
      <c r="AK101" s="118"/>
      <c r="AL101" s="118"/>
      <c r="AM101" s="118"/>
      <c r="AN101" s="118"/>
      <c r="AO101" s="118"/>
      <c r="AP101" s="118"/>
      <c r="AQ101" s="118"/>
      <c r="AR101" s="118"/>
      <c r="AS101" s="118"/>
      <c r="AT101" s="118"/>
      <c r="AU101" s="118"/>
      <c r="AV101" s="118"/>
      <c r="AW101" s="118"/>
      <c r="AX101" s="118"/>
      <c r="AY101" s="118"/>
      <c r="AZ101" s="118"/>
      <c r="BA101" s="118"/>
      <c r="BB101" s="118"/>
      <c r="BC101" s="118"/>
      <c r="BD101" s="118"/>
      <c r="BE101" s="118"/>
      <c r="BF101" s="118"/>
      <c r="BG101" s="118"/>
      <c r="BH101" s="118"/>
    </row>
    <row r="102" spans="1:60" s="119" customFormat="1" ht="41.25" customHeight="1" x14ac:dyDescent="0.25">
      <c r="A102" s="110">
        <v>45707</v>
      </c>
      <c r="B102" s="111" t="s">
        <v>59</v>
      </c>
      <c r="C102" s="112" t="s">
        <v>60</v>
      </c>
      <c r="D102" s="113"/>
      <c r="E102" s="114">
        <v>20001.599999999999</v>
      </c>
      <c r="F102" s="87">
        <f t="shared" si="3"/>
        <v>3287017.4499999997</v>
      </c>
      <c r="G102" s="115"/>
      <c r="H102" s="116"/>
      <c r="I102" s="117"/>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8"/>
      <c r="AL102" s="118"/>
      <c r="AM102" s="118"/>
      <c r="AN102" s="118"/>
      <c r="AO102" s="118"/>
      <c r="AP102" s="118"/>
      <c r="AQ102" s="118"/>
      <c r="AR102" s="118"/>
      <c r="AS102" s="118"/>
      <c r="AT102" s="118"/>
      <c r="AU102" s="118"/>
      <c r="AV102" s="118"/>
      <c r="AW102" s="118"/>
      <c r="AX102" s="118"/>
      <c r="AY102" s="118"/>
      <c r="AZ102" s="118"/>
      <c r="BA102" s="118"/>
      <c r="BB102" s="118"/>
      <c r="BC102" s="118"/>
      <c r="BD102" s="118"/>
      <c r="BE102" s="118"/>
      <c r="BF102" s="118"/>
      <c r="BG102" s="118"/>
      <c r="BH102" s="118"/>
    </row>
    <row r="103" spans="1:60" s="119" customFormat="1" ht="42" customHeight="1" x14ac:dyDescent="0.25">
      <c r="A103" s="110">
        <v>45707</v>
      </c>
      <c r="B103" s="111" t="s">
        <v>61</v>
      </c>
      <c r="C103" s="112" t="s">
        <v>62</v>
      </c>
      <c r="D103" s="113"/>
      <c r="E103" s="114">
        <v>40000.019999999997</v>
      </c>
      <c r="F103" s="87">
        <f t="shared" si="3"/>
        <v>3247017.4299999997</v>
      </c>
      <c r="G103" s="115"/>
      <c r="H103" s="116"/>
      <c r="I103" s="117"/>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8"/>
      <c r="AL103" s="118"/>
      <c r="AM103" s="118"/>
      <c r="AN103" s="118"/>
      <c r="AO103" s="118"/>
      <c r="AP103" s="118"/>
      <c r="AQ103" s="118"/>
      <c r="AR103" s="118"/>
      <c r="AS103" s="118"/>
      <c r="AT103" s="118"/>
      <c r="AU103" s="118"/>
      <c r="AV103" s="118"/>
      <c r="AW103" s="118"/>
      <c r="AX103" s="118"/>
      <c r="AY103" s="118"/>
      <c r="AZ103" s="118"/>
      <c r="BA103" s="118"/>
      <c r="BB103" s="118"/>
      <c r="BC103" s="118"/>
      <c r="BD103" s="118"/>
      <c r="BE103" s="118"/>
      <c r="BF103" s="118"/>
      <c r="BG103" s="118"/>
      <c r="BH103" s="118"/>
    </row>
    <row r="104" spans="1:60" s="119" customFormat="1" ht="42.75" customHeight="1" x14ac:dyDescent="0.25">
      <c r="A104" s="110">
        <v>45707</v>
      </c>
      <c r="B104" s="121" t="s">
        <v>63</v>
      </c>
      <c r="C104" s="112" t="s">
        <v>64</v>
      </c>
      <c r="D104" s="113"/>
      <c r="E104" s="114">
        <v>40140</v>
      </c>
      <c r="F104" s="87">
        <f t="shared" si="3"/>
        <v>3206877.4299999997</v>
      </c>
      <c r="G104" s="115"/>
      <c r="H104" s="116"/>
      <c r="I104" s="117"/>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8"/>
      <c r="AJ104" s="118"/>
      <c r="AK104" s="118"/>
      <c r="AL104" s="118"/>
      <c r="AM104" s="118"/>
      <c r="AN104" s="118"/>
      <c r="AO104" s="118"/>
      <c r="AP104" s="118"/>
      <c r="AQ104" s="118"/>
      <c r="AR104" s="118"/>
      <c r="AS104" s="118"/>
      <c r="AT104" s="118"/>
      <c r="AU104" s="118"/>
      <c r="AV104" s="118"/>
      <c r="AW104" s="118"/>
      <c r="AX104" s="118"/>
      <c r="AY104" s="118"/>
      <c r="AZ104" s="118"/>
      <c r="BA104" s="118"/>
      <c r="BB104" s="118"/>
      <c r="BC104" s="118"/>
      <c r="BD104" s="118"/>
      <c r="BE104" s="118"/>
      <c r="BF104" s="118"/>
      <c r="BG104" s="118"/>
      <c r="BH104" s="118"/>
    </row>
    <row r="105" spans="1:60" s="119" customFormat="1" ht="53.25" customHeight="1" x14ac:dyDescent="0.25">
      <c r="A105" s="110">
        <v>45707</v>
      </c>
      <c r="B105" s="121" t="s">
        <v>65</v>
      </c>
      <c r="C105" s="112" t="s">
        <v>66</v>
      </c>
      <c r="D105" s="113"/>
      <c r="E105" s="114">
        <v>18000</v>
      </c>
      <c r="F105" s="87">
        <f t="shared" si="3"/>
        <v>3188877.4299999997</v>
      </c>
      <c r="G105" s="115"/>
      <c r="H105" s="116"/>
      <c r="I105" s="117"/>
      <c r="J105" s="118"/>
      <c r="K105" s="118"/>
      <c r="L105" s="118"/>
      <c r="M105" s="118"/>
      <c r="N105" s="118"/>
      <c r="O105" s="118"/>
      <c r="P105" s="118"/>
      <c r="Q105" s="118"/>
      <c r="R105" s="118"/>
      <c r="S105" s="118"/>
      <c r="T105" s="118"/>
      <c r="U105" s="118"/>
      <c r="V105" s="118"/>
      <c r="W105" s="118"/>
      <c r="X105" s="118"/>
      <c r="Y105" s="118"/>
      <c r="Z105" s="118"/>
      <c r="AA105" s="118"/>
      <c r="AB105" s="118"/>
      <c r="AC105" s="118"/>
      <c r="AD105" s="118"/>
      <c r="AE105" s="118"/>
      <c r="AF105" s="118"/>
      <c r="AG105" s="118"/>
      <c r="AH105" s="118"/>
      <c r="AI105" s="118"/>
      <c r="AJ105" s="118"/>
      <c r="AK105" s="118"/>
      <c r="AL105" s="118"/>
      <c r="AM105" s="118"/>
      <c r="AN105" s="118"/>
      <c r="AO105" s="118"/>
      <c r="AP105" s="118"/>
      <c r="AQ105" s="118"/>
      <c r="AR105" s="118"/>
      <c r="AS105" s="118"/>
      <c r="AT105" s="118"/>
      <c r="AU105" s="118"/>
      <c r="AV105" s="118"/>
      <c r="AW105" s="118"/>
      <c r="AX105" s="118"/>
      <c r="AY105" s="118"/>
      <c r="AZ105" s="118"/>
      <c r="BA105" s="118"/>
      <c r="BB105" s="118"/>
      <c r="BC105" s="118"/>
      <c r="BD105" s="118"/>
      <c r="BE105" s="118"/>
      <c r="BF105" s="118"/>
      <c r="BG105" s="118"/>
      <c r="BH105" s="118"/>
    </row>
    <row r="106" spans="1:60" s="119" customFormat="1" ht="42.75" customHeight="1" x14ac:dyDescent="0.25">
      <c r="A106" s="110">
        <v>45707</v>
      </c>
      <c r="B106" s="121" t="s">
        <v>67</v>
      </c>
      <c r="C106" s="112" t="s">
        <v>68</v>
      </c>
      <c r="D106" s="113"/>
      <c r="E106" s="114">
        <v>18000</v>
      </c>
      <c r="F106" s="87">
        <f t="shared" si="3"/>
        <v>3170877.4299999997</v>
      </c>
      <c r="G106" s="115"/>
      <c r="H106" s="116"/>
      <c r="I106" s="117"/>
      <c r="J106" s="118"/>
      <c r="K106" s="118"/>
      <c r="L106" s="118"/>
      <c r="M106" s="118"/>
      <c r="N106" s="118"/>
      <c r="O106" s="118"/>
      <c r="P106" s="118"/>
      <c r="Q106" s="118"/>
      <c r="R106" s="118"/>
      <c r="S106" s="118"/>
      <c r="T106" s="118"/>
      <c r="U106" s="118"/>
      <c r="V106" s="118"/>
      <c r="W106" s="118"/>
      <c r="X106" s="118"/>
      <c r="Y106" s="118"/>
      <c r="Z106" s="118"/>
      <c r="AA106" s="118"/>
      <c r="AB106" s="118"/>
      <c r="AC106" s="118"/>
      <c r="AD106" s="118"/>
      <c r="AE106" s="118"/>
      <c r="AF106" s="118"/>
      <c r="AG106" s="118"/>
      <c r="AH106" s="118"/>
      <c r="AI106" s="118"/>
      <c r="AJ106" s="118"/>
      <c r="AK106" s="118"/>
      <c r="AL106" s="118"/>
      <c r="AM106" s="118"/>
      <c r="AN106" s="118"/>
      <c r="AO106" s="118"/>
      <c r="AP106" s="118"/>
      <c r="AQ106" s="118"/>
      <c r="AR106" s="118"/>
      <c r="AS106" s="118"/>
      <c r="AT106" s="118"/>
      <c r="AU106" s="118"/>
      <c r="AV106" s="118"/>
      <c r="AW106" s="118"/>
      <c r="AX106" s="118"/>
      <c r="AY106" s="118"/>
      <c r="AZ106" s="118"/>
      <c r="BA106" s="118"/>
      <c r="BB106" s="118"/>
      <c r="BC106" s="118"/>
      <c r="BD106" s="118"/>
      <c r="BE106" s="118"/>
      <c r="BF106" s="118"/>
      <c r="BG106" s="118"/>
      <c r="BH106" s="118"/>
    </row>
    <row r="107" spans="1:60" s="119" customFormat="1" ht="64.5" customHeight="1" x14ac:dyDescent="0.25">
      <c r="A107" s="110">
        <v>45707</v>
      </c>
      <c r="B107" s="121" t="s">
        <v>69</v>
      </c>
      <c r="C107" s="112" t="s">
        <v>70</v>
      </c>
      <c r="D107" s="113"/>
      <c r="E107" s="114">
        <v>18000</v>
      </c>
      <c r="F107" s="87">
        <f t="shared" si="3"/>
        <v>3152877.4299999997</v>
      </c>
      <c r="G107" s="115"/>
      <c r="H107" s="116"/>
      <c r="I107" s="117"/>
      <c r="J107" s="118"/>
      <c r="K107" s="118" t="s">
        <v>71</v>
      </c>
      <c r="L107" s="118"/>
      <c r="M107" s="118"/>
      <c r="N107" s="118"/>
      <c r="O107" s="118"/>
      <c r="P107" s="118"/>
      <c r="Q107" s="118"/>
      <c r="R107" s="118"/>
      <c r="S107" s="118"/>
      <c r="T107" s="118"/>
      <c r="U107" s="118"/>
      <c r="V107" s="118"/>
      <c r="W107" s="118"/>
      <c r="X107" s="118"/>
      <c r="Y107" s="118"/>
      <c r="Z107" s="118"/>
      <c r="AA107" s="118"/>
      <c r="AB107" s="118"/>
      <c r="AC107" s="118"/>
      <c r="AD107" s="118"/>
      <c r="AE107" s="118"/>
      <c r="AF107" s="118"/>
      <c r="AG107" s="118"/>
      <c r="AH107" s="118"/>
      <c r="AI107" s="118"/>
      <c r="AJ107" s="118"/>
      <c r="AK107" s="118"/>
      <c r="AL107" s="118"/>
      <c r="AM107" s="118"/>
      <c r="AN107" s="118"/>
      <c r="AO107" s="118"/>
      <c r="AP107" s="118"/>
      <c r="AQ107" s="118"/>
      <c r="AR107" s="118"/>
      <c r="AS107" s="118"/>
      <c r="AT107" s="118"/>
      <c r="AU107" s="118"/>
      <c r="AV107" s="118"/>
      <c r="AW107" s="118"/>
      <c r="AX107" s="118"/>
      <c r="AY107" s="118"/>
      <c r="AZ107" s="118"/>
      <c r="BA107" s="118"/>
      <c r="BB107" s="118"/>
      <c r="BC107" s="118"/>
      <c r="BD107" s="118"/>
      <c r="BE107" s="118"/>
      <c r="BF107" s="118"/>
      <c r="BG107" s="118"/>
      <c r="BH107" s="118"/>
    </row>
    <row r="108" spans="1:60" s="119" customFormat="1" ht="54.75" customHeight="1" x14ac:dyDescent="0.25">
      <c r="A108" s="110">
        <v>45707</v>
      </c>
      <c r="B108" s="121" t="s">
        <v>72</v>
      </c>
      <c r="C108" s="112" t="s">
        <v>73</v>
      </c>
      <c r="D108" s="113"/>
      <c r="E108" s="114">
        <v>30000.12</v>
      </c>
      <c r="F108" s="87">
        <f t="shared" si="3"/>
        <v>3122877.3099999996</v>
      </c>
      <c r="G108" s="115"/>
      <c r="H108" s="116"/>
      <c r="I108" s="117"/>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8"/>
      <c r="AV108" s="118"/>
      <c r="AW108" s="118"/>
      <c r="AX108" s="118"/>
      <c r="AY108" s="118"/>
      <c r="AZ108" s="118"/>
      <c r="BA108" s="118"/>
      <c r="BB108" s="118"/>
      <c r="BC108" s="118"/>
      <c r="BD108" s="118"/>
      <c r="BE108" s="118"/>
      <c r="BF108" s="118"/>
      <c r="BG108" s="118"/>
      <c r="BH108" s="118"/>
    </row>
    <row r="109" spans="1:60" s="119" customFormat="1" ht="54" customHeight="1" x14ac:dyDescent="0.25">
      <c r="A109" s="110">
        <v>45707</v>
      </c>
      <c r="B109" s="121" t="s">
        <v>74</v>
      </c>
      <c r="C109" s="112" t="s">
        <v>75</v>
      </c>
      <c r="D109" s="113"/>
      <c r="E109" s="114">
        <v>40000.019999999997</v>
      </c>
      <c r="F109" s="87">
        <f t="shared" si="3"/>
        <v>3082877.2899999996</v>
      </c>
      <c r="G109" s="115"/>
      <c r="H109" s="116"/>
      <c r="I109" s="117"/>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118"/>
      <c r="AG109" s="118"/>
      <c r="AH109" s="118"/>
      <c r="AI109" s="118"/>
      <c r="AJ109" s="118"/>
      <c r="AK109" s="118"/>
      <c r="AL109" s="118"/>
      <c r="AM109" s="118"/>
      <c r="AN109" s="118"/>
      <c r="AO109" s="118"/>
      <c r="AP109" s="118"/>
      <c r="AQ109" s="118"/>
      <c r="AR109" s="118"/>
      <c r="AS109" s="118"/>
      <c r="AT109" s="118"/>
      <c r="AU109" s="118"/>
      <c r="AV109" s="118"/>
      <c r="AW109" s="118"/>
      <c r="AX109" s="118"/>
      <c r="AY109" s="118"/>
      <c r="AZ109" s="118"/>
      <c r="BA109" s="118"/>
      <c r="BB109" s="118"/>
      <c r="BC109" s="118"/>
      <c r="BD109" s="118"/>
      <c r="BE109" s="118"/>
      <c r="BF109" s="118"/>
      <c r="BG109" s="118"/>
      <c r="BH109" s="118"/>
    </row>
    <row r="110" spans="1:60" s="119" customFormat="1" ht="45" customHeight="1" x14ac:dyDescent="0.25">
      <c r="A110" s="110">
        <v>45707</v>
      </c>
      <c r="B110" s="121" t="s">
        <v>76</v>
      </c>
      <c r="C110" s="112" t="s">
        <v>77</v>
      </c>
      <c r="D110" s="113"/>
      <c r="E110" s="114">
        <v>20700</v>
      </c>
      <c r="F110" s="87">
        <f t="shared" si="3"/>
        <v>3062177.2899999996</v>
      </c>
      <c r="G110" s="115"/>
      <c r="H110" s="116"/>
      <c r="I110" s="117"/>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c r="AG110" s="118"/>
      <c r="AH110" s="118"/>
      <c r="AI110" s="118"/>
      <c r="AJ110" s="118"/>
      <c r="AK110" s="118"/>
      <c r="AL110" s="118"/>
      <c r="AM110" s="118"/>
      <c r="AN110" s="118"/>
      <c r="AO110" s="118"/>
      <c r="AP110" s="118"/>
      <c r="AQ110" s="118"/>
      <c r="AR110" s="118"/>
      <c r="AS110" s="118"/>
      <c r="AT110" s="118"/>
      <c r="AU110" s="118"/>
      <c r="AV110" s="118"/>
      <c r="AW110" s="118"/>
      <c r="AX110" s="118"/>
      <c r="AY110" s="118"/>
      <c r="AZ110" s="118"/>
      <c r="BA110" s="118"/>
      <c r="BB110" s="118"/>
      <c r="BC110" s="118"/>
      <c r="BD110" s="118"/>
      <c r="BE110" s="118"/>
      <c r="BF110" s="118"/>
      <c r="BG110" s="118"/>
      <c r="BH110" s="118"/>
    </row>
    <row r="111" spans="1:60" s="119" customFormat="1" ht="39" customHeight="1" x14ac:dyDescent="0.25">
      <c r="A111" s="110">
        <v>45707</v>
      </c>
      <c r="B111" s="121" t="s">
        <v>78</v>
      </c>
      <c r="C111" s="112" t="s">
        <v>79</v>
      </c>
      <c r="D111" s="113"/>
      <c r="E111" s="114">
        <v>66600</v>
      </c>
      <c r="F111" s="87">
        <f t="shared" si="3"/>
        <v>2995577.2899999996</v>
      </c>
      <c r="G111" s="115"/>
      <c r="H111" s="116"/>
      <c r="I111" s="117"/>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8"/>
      <c r="AL111" s="118"/>
      <c r="AM111" s="118"/>
      <c r="AN111" s="118"/>
      <c r="AO111" s="118"/>
      <c r="AP111" s="118"/>
      <c r="AQ111" s="118"/>
      <c r="AR111" s="118"/>
      <c r="AS111" s="118"/>
      <c r="AT111" s="118"/>
      <c r="AU111" s="118"/>
      <c r="AV111" s="118"/>
      <c r="AW111" s="118"/>
      <c r="AX111" s="118"/>
      <c r="AY111" s="118"/>
      <c r="AZ111" s="118"/>
      <c r="BA111" s="118"/>
      <c r="BB111" s="118"/>
      <c r="BC111" s="118"/>
      <c r="BD111" s="118"/>
      <c r="BE111" s="118"/>
      <c r="BF111" s="118"/>
      <c r="BG111" s="118"/>
      <c r="BH111" s="118"/>
    </row>
    <row r="112" spans="1:60" s="119" customFormat="1" ht="36.75" customHeight="1" x14ac:dyDescent="0.25">
      <c r="A112" s="110">
        <v>45712</v>
      </c>
      <c r="B112" s="121" t="s">
        <v>80</v>
      </c>
      <c r="C112" s="112" t="s">
        <v>81</v>
      </c>
      <c r="D112" s="113"/>
      <c r="E112" s="114">
        <v>299353.86</v>
      </c>
      <c r="F112" s="87">
        <f t="shared" si="3"/>
        <v>2696223.4299999997</v>
      </c>
      <c r="G112" s="115"/>
      <c r="H112" s="116"/>
      <c r="I112" s="117"/>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c r="AN112" s="118"/>
      <c r="AO112" s="118"/>
      <c r="AP112" s="118"/>
      <c r="AQ112" s="118"/>
      <c r="AR112" s="118"/>
      <c r="AS112" s="118"/>
      <c r="AT112" s="118"/>
      <c r="AU112" s="118"/>
      <c r="AV112" s="118"/>
      <c r="AW112" s="118"/>
      <c r="AX112" s="118"/>
      <c r="AY112" s="118"/>
      <c r="AZ112" s="118"/>
      <c r="BA112" s="118"/>
      <c r="BB112" s="118"/>
      <c r="BC112" s="118"/>
      <c r="BD112" s="118"/>
      <c r="BE112" s="118"/>
      <c r="BF112" s="118"/>
      <c r="BG112" s="118"/>
      <c r="BH112" s="118"/>
    </row>
    <row r="113" spans="1:60" s="119" customFormat="1" ht="37.5" customHeight="1" x14ac:dyDescent="0.25">
      <c r="A113" s="110">
        <v>45712</v>
      </c>
      <c r="B113" s="121" t="s">
        <v>82</v>
      </c>
      <c r="C113" s="112" t="s">
        <v>83</v>
      </c>
      <c r="D113" s="113"/>
      <c r="E113" s="114">
        <v>11493</v>
      </c>
      <c r="F113" s="87">
        <f t="shared" si="3"/>
        <v>2684730.4299999997</v>
      </c>
      <c r="G113" s="115"/>
      <c r="H113" s="116"/>
      <c r="I113" s="117"/>
      <c r="J113" s="118"/>
      <c r="K113" s="118"/>
      <c r="L113" s="118"/>
      <c r="M113" s="118"/>
      <c r="N113" s="118"/>
      <c r="O113" s="118"/>
      <c r="P113" s="118"/>
      <c r="Q113" s="118"/>
      <c r="R113" s="118"/>
      <c r="S113" s="118"/>
      <c r="T113" s="118"/>
      <c r="U113" s="118"/>
      <c r="V113" s="118"/>
      <c r="W113" s="118"/>
      <c r="X113" s="118"/>
      <c r="Y113" s="118"/>
      <c r="Z113" s="118"/>
      <c r="AA113" s="118"/>
      <c r="AB113" s="118"/>
      <c r="AC113" s="118"/>
      <c r="AD113" s="118"/>
      <c r="AE113" s="118"/>
      <c r="AF113" s="118"/>
      <c r="AG113" s="118"/>
      <c r="AH113" s="118"/>
      <c r="AI113" s="118"/>
      <c r="AJ113" s="118"/>
      <c r="AK113" s="118"/>
      <c r="AL113" s="118"/>
      <c r="AM113" s="118"/>
      <c r="AN113" s="118"/>
      <c r="AO113" s="118"/>
      <c r="AP113" s="118"/>
      <c r="AQ113" s="118"/>
      <c r="AR113" s="118"/>
      <c r="AS113" s="118"/>
      <c r="AT113" s="118"/>
      <c r="AU113" s="118"/>
      <c r="AV113" s="118"/>
      <c r="AW113" s="118"/>
      <c r="AX113" s="118"/>
      <c r="AY113" s="118"/>
      <c r="AZ113" s="118"/>
      <c r="BA113" s="118"/>
      <c r="BB113" s="118"/>
      <c r="BC113" s="118"/>
      <c r="BD113" s="118"/>
      <c r="BE113" s="118"/>
      <c r="BF113" s="118"/>
      <c r="BG113" s="118"/>
      <c r="BH113" s="118"/>
    </row>
    <row r="114" spans="1:60" s="119" customFormat="1" ht="39.75" customHeight="1" x14ac:dyDescent="0.25">
      <c r="A114" s="110">
        <v>45712</v>
      </c>
      <c r="B114" s="121" t="s">
        <v>84</v>
      </c>
      <c r="C114" s="112" t="s">
        <v>85</v>
      </c>
      <c r="D114" s="113"/>
      <c r="E114" s="114">
        <v>475209.14</v>
      </c>
      <c r="F114" s="87">
        <f t="shared" si="3"/>
        <v>2209521.2899999996</v>
      </c>
      <c r="G114" s="115"/>
      <c r="H114" s="116"/>
      <c r="I114" s="117"/>
      <c r="J114" s="118"/>
      <c r="K114" s="118"/>
      <c r="L114" s="118"/>
      <c r="M114" s="118"/>
      <c r="N114" s="118"/>
      <c r="O114" s="118"/>
      <c r="P114" s="118"/>
      <c r="Q114" s="118"/>
      <c r="R114" s="118"/>
      <c r="S114" s="118"/>
      <c r="T114" s="118"/>
      <c r="U114" s="118"/>
      <c r="V114" s="118"/>
      <c r="W114" s="118"/>
      <c r="X114" s="118"/>
      <c r="Y114" s="118"/>
      <c r="Z114" s="118"/>
      <c r="AA114" s="118"/>
      <c r="AB114" s="118"/>
      <c r="AC114" s="118"/>
      <c r="AD114" s="118"/>
      <c r="AE114" s="118"/>
      <c r="AF114" s="118"/>
      <c r="AG114" s="118"/>
      <c r="AH114" s="118"/>
      <c r="AI114" s="118"/>
      <c r="AJ114" s="118"/>
      <c r="AK114" s="118"/>
      <c r="AL114" s="118"/>
      <c r="AM114" s="118"/>
      <c r="AN114" s="118"/>
      <c r="AO114" s="118"/>
      <c r="AP114" s="118"/>
      <c r="AQ114" s="118"/>
      <c r="AR114" s="118"/>
      <c r="AS114" s="118"/>
      <c r="AT114" s="118"/>
      <c r="AU114" s="118"/>
      <c r="AV114" s="118"/>
      <c r="AW114" s="118"/>
      <c r="AX114" s="118"/>
      <c r="AY114" s="118"/>
      <c r="AZ114" s="118"/>
      <c r="BA114" s="118"/>
      <c r="BB114" s="118"/>
      <c r="BC114" s="118"/>
      <c r="BD114" s="118"/>
      <c r="BE114" s="118"/>
      <c r="BF114" s="118"/>
      <c r="BG114" s="118"/>
      <c r="BH114" s="118"/>
    </row>
    <row r="115" spans="1:60" s="119" customFormat="1" ht="41.25" customHeight="1" x14ac:dyDescent="0.25">
      <c r="A115" s="110">
        <v>45712</v>
      </c>
      <c r="B115" s="121" t="s">
        <v>86</v>
      </c>
      <c r="C115" s="112" t="s">
        <v>87</v>
      </c>
      <c r="D115" s="113"/>
      <c r="E115" s="114">
        <v>239869.89</v>
      </c>
      <c r="F115" s="87">
        <f t="shared" si="3"/>
        <v>1969651.3999999994</v>
      </c>
      <c r="G115" s="115"/>
      <c r="H115" s="116"/>
      <c r="I115" s="117"/>
      <c r="J115" s="118"/>
      <c r="K115" s="118"/>
      <c r="L115" s="118"/>
      <c r="M115" s="118"/>
      <c r="N115" s="118"/>
      <c r="O115" s="118"/>
      <c r="P115" s="118"/>
      <c r="Q115" s="118"/>
      <c r="R115" s="118"/>
      <c r="S115" s="118"/>
      <c r="T115" s="118"/>
      <c r="U115" s="118"/>
      <c r="V115" s="118"/>
      <c r="W115" s="118"/>
      <c r="X115" s="118"/>
      <c r="Y115" s="118"/>
      <c r="Z115" s="118"/>
      <c r="AA115" s="118"/>
      <c r="AB115" s="118"/>
      <c r="AC115" s="118"/>
      <c r="AD115" s="118"/>
      <c r="AE115" s="118"/>
      <c r="AF115" s="118"/>
      <c r="AG115" s="118"/>
      <c r="AH115" s="118"/>
      <c r="AI115" s="118"/>
      <c r="AJ115" s="118"/>
      <c r="AK115" s="118"/>
      <c r="AL115" s="118"/>
      <c r="AM115" s="118"/>
      <c r="AN115" s="118"/>
      <c r="AO115" s="118"/>
      <c r="AP115" s="118"/>
      <c r="AQ115" s="118"/>
      <c r="AR115" s="118"/>
      <c r="AS115" s="118"/>
      <c r="AT115" s="118"/>
      <c r="AU115" s="118"/>
      <c r="AV115" s="118"/>
      <c r="AW115" s="118"/>
      <c r="AX115" s="118"/>
      <c r="AY115" s="118"/>
      <c r="AZ115" s="118"/>
      <c r="BA115" s="118"/>
      <c r="BB115" s="118"/>
      <c r="BC115" s="118"/>
      <c r="BD115" s="118"/>
      <c r="BE115" s="118"/>
      <c r="BF115" s="118"/>
      <c r="BG115" s="118"/>
      <c r="BH115" s="118"/>
    </row>
    <row r="116" spans="1:60" s="119" customFormat="1" ht="41.25" customHeight="1" x14ac:dyDescent="0.25">
      <c r="A116" s="110">
        <v>45712</v>
      </c>
      <c r="B116" s="121" t="s">
        <v>88</v>
      </c>
      <c r="C116" s="112" t="s">
        <v>89</v>
      </c>
      <c r="D116" s="113"/>
      <c r="E116" s="114">
        <v>159225.06</v>
      </c>
      <c r="F116" s="87">
        <f t="shared" si="3"/>
        <v>1810426.3399999994</v>
      </c>
      <c r="G116" s="115"/>
      <c r="H116" s="116"/>
      <c r="I116" s="117"/>
      <c r="J116" s="118"/>
      <c r="K116" s="118"/>
      <c r="L116" s="118"/>
      <c r="M116" s="118"/>
      <c r="N116" s="118"/>
      <c r="O116" s="118"/>
      <c r="P116" s="118"/>
      <c r="Q116" s="118"/>
      <c r="R116" s="118"/>
      <c r="S116" s="118"/>
      <c r="T116" s="118"/>
      <c r="U116" s="118"/>
      <c r="V116" s="118"/>
      <c r="W116" s="118"/>
      <c r="X116" s="118"/>
      <c r="Y116" s="118"/>
      <c r="Z116" s="118"/>
      <c r="AA116" s="118"/>
      <c r="AB116" s="118"/>
      <c r="AC116" s="118"/>
      <c r="AD116" s="118"/>
      <c r="AE116" s="118"/>
      <c r="AF116" s="118"/>
      <c r="AG116" s="118"/>
      <c r="AH116" s="118"/>
      <c r="AI116" s="118"/>
      <c r="AJ116" s="118"/>
      <c r="AK116" s="118"/>
      <c r="AL116" s="118"/>
      <c r="AM116" s="118"/>
      <c r="AN116" s="118"/>
      <c r="AO116" s="118"/>
      <c r="AP116" s="118"/>
      <c r="AQ116" s="118"/>
      <c r="AR116" s="118"/>
      <c r="AS116" s="118"/>
      <c r="AT116" s="118"/>
      <c r="AU116" s="118"/>
      <c r="AV116" s="118"/>
      <c r="AW116" s="118"/>
      <c r="AX116" s="118"/>
      <c r="AY116" s="118"/>
      <c r="AZ116" s="118"/>
      <c r="BA116" s="118"/>
      <c r="BB116" s="118"/>
      <c r="BC116" s="118"/>
      <c r="BD116" s="118"/>
      <c r="BE116" s="118"/>
      <c r="BF116" s="118"/>
      <c r="BG116" s="118"/>
      <c r="BH116" s="118"/>
    </row>
    <row r="117" spans="1:60" s="119" customFormat="1" ht="52.5" customHeight="1" x14ac:dyDescent="0.25">
      <c r="A117" s="110">
        <v>45712</v>
      </c>
      <c r="B117" s="121" t="s">
        <v>90</v>
      </c>
      <c r="C117" s="112" t="s">
        <v>91</v>
      </c>
      <c r="D117" s="113"/>
      <c r="E117" s="114">
        <v>114406.78</v>
      </c>
      <c r="F117" s="87">
        <f t="shared" si="3"/>
        <v>1696019.5599999994</v>
      </c>
      <c r="G117" s="115"/>
      <c r="H117" s="116"/>
      <c r="I117" s="117"/>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8"/>
      <c r="AK117" s="118"/>
      <c r="AL117" s="118"/>
      <c r="AM117" s="118"/>
      <c r="AN117" s="118"/>
      <c r="AO117" s="118"/>
      <c r="AP117" s="118"/>
      <c r="AQ117" s="118"/>
      <c r="AR117" s="118"/>
      <c r="AS117" s="118"/>
      <c r="AT117" s="118"/>
      <c r="AU117" s="118"/>
      <c r="AV117" s="118"/>
      <c r="AW117" s="118"/>
      <c r="AX117" s="118"/>
      <c r="AY117" s="118"/>
      <c r="AZ117" s="118"/>
      <c r="BA117" s="118"/>
      <c r="BB117" s="118"/>
      <c r="BC117" s="118"/>
      <c r="BD117" s="118"/>
      <c r="BE117" s="118"/>
      <c r="BF117" s="118"/>
      <c r="BG117" s="118"/>
      <c r="BH117" s="118"/>
    </row>
    <row r="118" spans="1:60" s="119" customFormat="1" ht="24" customHeight="1" x14ac:dyDescent="0.25">
      <c r="A118" s="110">
        <v>45712</v>
      </c>
      <c r="B118" s="121" t="s">
        <v>92</v>
      </c>
      <c r="C118" s="112" t="s">
        <v>93</v>
      </c>
      <c r="D118" s="113"/>
      <c r="E118" s="114">
        <v>0</v>
      </c>
      <c r="F118" s="87">
        <f t="shared" si="3"/>
        <v>1696019.5599999994</v>
      </c>
      <c r="G118" s="115"/>
      <c r="H118" s="116"/>
      <c r="I118" s="117"/>
      <c r="J118" s="118"/>
      <c r="K118" s="118"/>
      <c r="L118" s="118"/>
      <c r="M118" s="118"/>
      <c r="N118" s="118"/>
      <c r="O118" s="118"/>
      <c r="P118" s="118"/>
      <c r="Q118" s="118"/>
      <c r="R118" s="118"/>
      <c r="S118" s="118"/>
      <c r="T118" s="118"/>
      <c r="U118" s="118"/>
      <c r="V118" s="118"/>
      <c r="W118" s="118"/>
      <c r="X118" s="118"/>
      <c r="Y118" s="118"/>
      <c r="Z118" s="118"/>
      <c r="AA118" s="118"/>
      <c r="AB118" s="118"/>
      <c r="AC118" s="118"/>
      <c r="AD118" s="118"/>
      <c r="AE118" s="118"/>
      <c r="AF118" s="118"/>
      <c r="AG118" s="118"/>
      <c r="AH118" s="118"/>
      <c r="AI118" s="118"/>
      <c r="AJ118" s="118"/>
      <c r="AK118" s="118"/>
      <c r="AL118" s="118"/>
      <c r="AM118" s="118"/>
      <c r="AN118" s="118"/>
      <c r="AO118" s="118"/>
      <c r="AP118" s="118"/>
      <c r="AQ118" s="118"/>
      <c r="AR118" s="118"/>
      <c r="AS118" s="118"/>
      <c r="AT118" s="118"/>
      <c r="AU118" s="118"/>
      <c r="AV118" s="118"/>
      <c r="AW118" s="118"/>
      <c r="AX118" s="118"/>
      <c r="AY118" s="118"/>
      <c r="AZ118" s="118"/>
      <c r="BA118" s="118"/>
      <c r="BB118" s="118"/>
      <c r="BC118" s="118"/>
      <c r="BD118" s="118"/>
      <c r="BE118" s="118"/>
      <c r="BF118" s="118"/>
      <c r="BG118" s="118"/>
      <c r="BH118" s="118"/>
    </row>
    <row r="119" spans="1:60" s="119" customFormat="1" ht="61.5" customHeight="1" x14ac:dyDescent="0.25">
      <c r="A119" s="110">
        <v>45712</v>
      </c>
      <c r="B119" s="121" t="s">
        <v>94</v>
      </c>
      <c r="C119" s="112" t="s">
        <v>95</v>
      </c>
      <c r="D119" s="113"/>
      <c r="E119" s="114">
        <v>48600</v>
      </c>
      <c r="F119" s="87">
        <f t="shared" si="3"/>
        <v>1647419.5599999994</v>
      </c>
      <c r="G119" s="115"/>
      <c r="H119" s="116"/>
      <c r="I119" s="117"/>
      <c r="J119" s="118"/>
      <c r="K119" s="118"/>
      <c r="L119" s="118"/>
      <c r="M119" s="118"/>
      <c r="N119" s="118"/>
      <c r="O119" s="118"/>
      <c r="P119" s="118"/>
      <c r="Q119" s="118"/>
      <c r="R119" s="118"/>
      <c r="S119" s="118"/>
      <c r="T119" s="118"/>
      <c r="U119" s="118"/>
      <c r="V119" s="118"/>
      <c r="W119" s="118"/>
      <c r="X119" s="118"/>
      <c r="Y119" s="118"/>
      <c r="Z119" s="118"/>
      <c r="AA119" s="118"/>
      <c r="AB119" s="118"/>
      <c r="AC119" s="118"/>
      <c r="AD119" s="118"/>
      <c r="AE119" s="118"/>
      <c r="AF119" s="118"/>
      <c r="AG119" s="118"/>
      <c r="AH119" s="118"/>
      <c r="AI119" s="118"/>
      <c r="AJ119" s="118"/>
      <c r="AK119" s="118"/>
      <c r="AL119" s="118"/>
      <c r="AM119" s="118"/>
      <c r="AN119" s="118"/>
      <c r="AO119" s="118"/>
      <c r="AP119" s="118"/>
      <c r="AQ119" s="118"/>
      <c r="AR119" s="118"/>
      <c r="AS119" s="118"/>
      <c r="AT119" s="118"/>
      <c r="AU119" s="118"/>
      <c r="AV119" s="118"/>
      <c r="AW119" s="118"/>
      <c r="AX119" s="118"/>
      <c r="AY119" s="118"/>
      <c r="AZ119" s="118"/>
      <c r="BA119" s="118"/>
      <c r="BB119" s="118"/>
      <c r="BC119" s="118"/>
      <c r="BD119" s="118"/>
      <c r="BE119" s="118"/>
      <c r="BF119" s="118"/>
      <c r="BG119" s="118"/>
      <c r="BH119" s="118"/>
    </row>
    <row r="120" spans="1:60" s="119" customFormat="1" ht="38.25" customHeight="1" x14ac:dyDescent="0.25">
      <c r="A120" s="110">
        <v>45712</v>
      </c>
      <c r="B120" s="121" t="s">
        <v>96</v>
      </c>
      <c r="C120" s="112" t="s">
        <v>97</v>
      </c>
      <c r="D120" s="113"/>
      <c r="E120" s="114">
        <v>197418.88</v>
      </c>
      <c r="F120" s="87">
        <f t="shared" si="3"/>
        <v>1450000.6799999992</v>
      </c>
      <c r="G120" s="115"/>
      <c r="H120" s="116"/>
      <c r="I120" s="117"/>
      <c r="J120" s="118"/>
      <c r="K120" s="118"/>
      <c r="L120" s="118"/>
      <c r="M120" s="118"/>
      <c r="N120" s="118"/>
      <c r="O120" s="118"/>
      <c r="P120" s="118"/>
      <c r="Q120" s="118"/>
      <c r="R120" s="118"/>
      <c r="S120" s="118"/>
      <c r="T120" s="118"/>
      <c r="U120" s="118"/>
      <c r="V120" s="118"/>
      <c r="W120" s="118"/>
      <c r="X120" s="118"/>
      <c r="Y120" s="118"/>
      <c r="Z120" s="118"/>
      <c r="AA120" s="118"/>
      <c r="AB120" s="118"/>
      <c r="AC120" s="118"/>
      <c r="AD120" s="118"/>
      <c r="AE120" s="118"/>
      <c r="AF120" s="118"/>
      <c r="AG120" s="118"/>
      <c r="AH120" s="118"/>
      <c r="AI120" s="118"/>
      <c r="AJ120" s="118"/>
      <c r="AK120" s="118"/>
      <c r="AL120" s="118"/>
      <c r="AM120" s="118"/>
      <c r="AN120" s="118"/>
      <c r="AO120" s="118"/>
      <c r="AP120" s="118"/>
      <c r="AQ120" s="118"/>
      <c r="AR120" s="118"/>
      <c r="AS120" s="118"/>
      <c r="AT120" s="118"/>
      <c r="AU120" s="118"/>
      <c r="AV120" s="118"/>
      <c r="AW120" s="118"/>
      <c r="AX120" s="118"/>
      <c r="AY120" s="118"/>
      <c r="AZ120" s="118"/>
      <c r="BA120" s="118"/>
      <c r="BB120" s="118"/>
      <c r="BC120" s="118"/>
      <c r="BD120" s="118"/>
      <c r="BE120" s="118"/>
      <c r="BF120" s="118"/>
      <c r="BG120" s="118"/>
      <c r="BH120" s="118"/>
    </row>
    <row r="121" spans="1:60" s="119" customFormat="1" ht="51.75" customHeight="1" x14ac:dyDescent="0.25">
      <c r="A121" s="110">
        <v>45712</v>
      </c>
      <c r="B121" s="121" t="s">
        <v>98</v>
      </c>
      <c r="C121" s="112" t="s">
        <v>99</v>
      </c>
      <c r="D121" s="113"/>
      <c r="E121" s="114">
        <v>197693.97</v>
      </c>
      <c r="F121" s="87">
        <f t="shared" si="3"/>
        <v>1252306.7099999993</v>
      </c>
      <c r="G121" s="115"/>
      <c r="H121" s="116"/>
      <c r="I121" s="117"/>
      <c r="J121" s="118"/>
      <c r="K121" s="118"/>
      <c r="L121" s="118"/>
      <c r="M121" s="118"/>
      <c r="N121" s="118"/>
      <c r="O121" s="118"/>
      <c r="P121" s="118"/>
      <c r="Q121" s="118"/>
      <c r="R121" s="118"/>
      <c r="S121" s="118"/>
      <c r="T121" s="118"/>
      <c r="U121" s="118"/>
      <c r="V121" s="118"/>
      <c r="W121" s="118"/>
      <c r="X121" s="118"/>
      <c r="Y121" s="118"/>
      <c r="Z121" s="118"/>
      <c r="AA121" s="118"/>
      <c r="AB121" s="118"/>
      <c r="AC121" s="118"/>
      <c r="AD121" s="118"/>
      <c r="AE121" s="118"/>
      <c r="AF121" s="118"/>
      <c r="AG121" s="118"/>
      <c r="AH121" s="118"/>
      <c r="AI121" s="118"/>
      <c r="AJ121" s="118"/>
      <c r="AK121" s="118"/>
      <c r="AL121" s="118"/>
      <c r="AM121" s="118"/>
      <c r="AN121" s="118"/>
      <c r="AO121" s="118"/>
      <c r="AP121" s="118"/>
      <c r="AQ121" s="118"/>
      <c r="AR121" s="118"/>
      <c r="AS121" s="118"/>
      <c r="AT121" s="118"/>
      <c r="AU121" s="118"/>
      <c r="AV121" s="118"/>
      <c r="AW121" s="118"/>
      <c r="AX121" s="118"/>
      <c r="AY121" s="118"/>
      <c r="AZ121" s="118"/>
      <c r="BA121" s="118"/>
      <c r="BB121" s="118"/>
      <c r="BC121" s="118"/>
      <c r="BD121" s="118"/>
      <c r="BE121" s="118"/>
      <c r="BF121" s="118"/>
      <c r="BG121" s="118"/>
      <c r="BH121" s="118"/>
    </row>
    <row r="122" spans="1:60" s="119" customFormat="1" ht="42.75" customHeight="1" x14ac:dyDescent="0.25">
      <c r="A122" s="110">
        <v>45712</v>
      </c>
      <c r="B122" s="121" t="s">
        <v>100</v>
      </c>
      <c r="C122" s="112" t="s">
        <v>101</v>
      </c>
      <c r="D122" s="113"/>
      <c r="E122" s="114">
        <v>41400</v>
      </c>
      <c r="F122" s="87">
        <f t="shared" si="3"/>
        <v>1210906.7099999993</v>
      </c>
      <c r="G122" s="115"/>
      <c r="H122" s="116"/>
      <c r="I122" s="117"/>
      <c r="J122" s="118"/>
      <c r="K122" s="118" t="s">
        <v>102</v>
      </c>
      <c r="L122" s="118"/>
      <c r="M122" s="118"/>
      <c r="N122" s="118"/>
      <c r="O122" s="118"/>
      <c r="P122" s="118"/>
      <c r="Q122" s="118"/>
      <c r="R122" s="118"/>
      <c r="S122" s="118"/>
      <c r="T122" s="118"/>
      <c r="U122" s="118"/>
      <c r="V122" s="118"/>
      <c r="W122" s="118"/>
      <c r="X122" s="118"/>
      <c r="Y122" s="118"/>
      <c r="Z122" s="118"/>
      <c r="AA122" s="118"/>
      <c r="AB122" s="118"/>
      <c r="AC122" s="118"/>
      <c r="AD122" s="118"/>
      <c r="AE122" s="118"/>
      <c r="AF122" s="118"/>
      <c r="AG122" s="118"/>
      <c r="AH122" s="118"/>
      <c r="AI122" s="118"/>
      <c r="AJ122" s="118"/>
      <c r="AK122" s="118"/>
      <c r="AL122" s="118"/>
      <c r="AM122" s="118"/>
      <c r="AN122" s="118"/>
      <c r="AO122" s="118"/>
      <c r="AP122" s="118"/>
      <c r="AQ122" s="118"/>
      <c r="AR122" s="118"/>
      <c r="AS122" s="118"/>
      <c r="AT122" s="118"/>
      <c r="AU122" s="118"/>
      <c r="AV122" s="118"/>
      <c r="AW122" s="118"/>
      <c r="AX122" s="118"/>
      <c r="AY122" s="118"/>
      <c r="AZ122" s="118"/>
      <c r="BA122" s="118"/>
      <c r="BB122" s="118"/>
      <c r="BC122" s="118"/>
      <c r="BD122" s="118"/>
      <c r="BE122" s="118"/>
      <c r="BF122" s="118"/>
      <c r="BG122" s="118"/>
      <c r="BH122" s="118"/>
    </row>
    <row r="123" spans="1:60" s="119" customFormat="1" ht="28.5" customHeight="1" x14ac:dyDescent="0.25">
      <c r="A123" s="110">
        <v>45712</v>
      </c>
      <c r="B123" s="121" t="s">
        <v>103</v>
      </c>
      <c r="C123" s="112" t="s">
        <v>104</v>
      </c>
      <c r="D123" s="113"/>
      <c r="E123" s="114">
        <v>18000</v>
      </c>
      <c r="F123" s="87">
        <f t="shared" si="3"/>
        <v>1192906.7099999993</v>
      </c>
      <c r="G123" s="115"/>
      <c r="H123" s="116"/>
      <c r="I123" s="117"/>
      <c r="J123" s="118"/>
      <c r="K123" s="118"/>
      <c r="L123" s="118"/>
      <c r="M123" s="118"/>
      <c r="N123" s="118"/>
      <c r="O123" s="118"/>
      <c r="P123" s="118"/>
      <c r="Q123" s="118"/>
      <c r="R123" s="118"/>
      <c r="S123" s="118"/>
      <c r="T123" s="118"/>
      <c r="U123" s="118"/>
      <c r="V123" s="118"/>
      <c r="W123" s="118"/>
      <c r="X123" s="118"/>
      <c r="Y123" s="118"/>
      <c r="Z123" s="118"/>
      <c r="AA123" s="118"/>
      <c r="AB123" s="118"/>
      <c r="AC123" s="118"/>
      <c r="AD123" s="118"/>
      <c r="AE123" s="118"/>
      <c r="AF123" s="118"/>
      <c r="AG123" s="118"/>
      <c r="AH123" s="118"/>
      <c r="AI123" s="118"/>
      <c r="AJ123" s="118"/>
      <c r="AK123" s="118"/>
      <c r="AL123" s="118"/>
      <c r="AM123" s="118"/>
      <c r="AN123" s="118"/>
      <c r="AO123" s="118"/>
      <c r="AP123" s="118"/>
      <c r="AQ123" s="118"/>
      <c r="AR123" s="118"/>
      <c r="AS123" s="118"/>
      <c r="AT123" s="118"/>
      <c r="AU123" s="118"/>
      <c r="AV123" s="118"/>
      <c r="AW123" s="118"/>
      <c r="AX123" s="118"/>
      <c r="AY123" s="118"/>
      <c r="AZ123" s="118"/>
      <c r="BA123" s="118"/>
      <c r="BB123" s="118"/>
      <c r="BC123" s="118"/>
      <c r="BD123" s="118"/>
      <c r="BE123" s="118"/>
      <c r="BF123" s="118"/>
      <c r="BG123" s="118"/>
      <c r="BH123" s="118"/>
    </row>
    <row r="124" spans="1:60" s="119" customFormat="1" ht="51" customHeight="1" x14ac:dyDescent="0.25">
      <c r="A124" s="110">
        <v>45712</v>
      </c>
      <c r="B124" s="121" t="s">
        <v>105</v>
      </c>
      <c r="C124" s="112" t="s">
        <v>106</v>
      </c>
      <c r="D124" s="113"/>
      <c r="E124" s="114">
        <v>51483.06</v>
      </c>
      <c r="F124" s="87">
        <f t="shared" si="3"/>
        <v>1141423.6499999992</v>
      </c>
      <c r="G124" s="115"/>
      <c r="H124" s="116"/>
      <c r="I124" s="117"/>
      <c r="J124" s="118"/>
      <c r="K124" s="118"/>
      <c r="L124" s="118"/>
      <c r="M124" s="118"/>
      <c r="N124" s="118"/>
      <c r="O124" s="118"/>
      <c r="P124" s="118"/>
      <c r="Q124" s="118"/>
      <c r="R124" s="118"/>
      <c r="S124" s="118"/>
      <c r="T124" s="118"/>
      <c r="U124" s="118"/>
      <c r="V124" s="118"/>
      <c r="W124" s="118"/>
      <c r="X124" s="118"/>
      <c r="Y124" s="118"/>
      <c r="Z124" s="118"/>
      <c r="AA124" s="118"/>
      <c r="AB124" s="118"/>
      <c r="AC124" s="118"/>
      <c r="AD124" s="118"/>
      <c r="AE124" s="118"/>
      <c r="AF124" s="118"/>
      <c r="AG124" s="118"/>
      <c r="AH124" s="118"/>
      <c r="AI124" s="118"/>
      <c r="AJ124" s="118"/>
      <c r="AK124" s="118"/>
      <c r="AL124" s="118"/>
      <c r="AM124" s="118"/>
      <c r="AN124" s="118"/>
      <c r="AO124" s="118"/>
      <c r="AP124" s="118"/>
      <c r="AQ124" s="118"/>
      <c r="AR124" s="118"/>
      <c r="AS124" s="118"/>
      <c r="AT124" s="118"/>
      <c r="AU124" s="118"/>
      <c r="AV124" s="118"/>
      <c r="AW124" s="118"/>
      <c r="AX124" s="118"/>
      <c r="AY124" s="118"/>
      <c r="AZ124" s="118"/>
      <c r="BA124" s="118"/>
      <c r="BB124" s="118"/>
      <c r="BC124" s="118"/>
      <c r="BD124" s="118"/>
      <c r="BE124" s="118"/>
      <c r="BF124" s="118"/>
      <c r="BG124" s="118"/>
      <c r="BH124" s="118"/>
    </row>
    <row r="125" spans="1:60" s="119" customFormat="1" ht="37.5" customHeight="1" x14ac:dyDescent="0.25">
      <c r="A125" s="110">
        <v>45713</v>
      </c>
      <c r="B125" s="121" t="s">
        <v>107</v>
      </c>
      <c r="C125" s="112" t="s">
        <v>108</v>
      </c>
      <c r="D125" s="113"/>
      <c r="E125" s="114">
        <v>264553.51</v>
      </c>
      <c r="F125" s="87">
        <f t="shared" si="3"/>
        <v>876870.1399999992</v>
      </c>
      <c r="G125" s="115"/>
      <c r="H125" s="116"/>
      <c r="I125" s="117"/>
      <c r="J125" s="118"/>
      <c r="K125" s="118"/>
      <c r="L125" s="118"/>
      <c r="M125" s="118"/>
      <c r="N125" s="118"/>
      <c r="O125" s="118"/>
      <c r="P125" s="118"/>
      <c r="Q125" s="118"/>
      <c r="R125" s="118"/>
      <c r="S125" s="118"/>
      <c r="T125" s="118"/>
      <c r="U125" s="118"/>
      <c r="V125" s="118"/>
      <c r="W125" s="118"/>
      <c r="X125" s="118"/>
      <c r="Y125" s="118"/>
      <c r="Z125" s="118"/>
      <c r="AA125" s="118"/>
      <c r="AB125" s="118"/>
      <c r="AC125" s="118"/>
      <c r="AD125" s="118"/>
      <c r="AE125" s="118"/>
      <c r="AF125" s="118"/>
      <c r="AG125" s="118"/>
      <c r="AH125" s="118"/>
      <c r="AI125" s="118"/>
      <c r="AJ125" s="118"/>
      <c r="AK125" s="118"/>
      <c r="AL125" s="118"/>
      <c r="AM125" s="118"/>
      <c r="AN125" s="118"/>
      <c r="AO125" s="118"/>
      <c r="AP125" s="118"/>
      <c r="AQ125" s="118"/>
      <c r="AR125" s="118"/>
      <c r="AS125" s="118"/>
      <c r="AT125" s="118"/>
      <c r="AU125" s="118"/>
      <c r="AV125" s="118"/>
      <c r="AW125" s="118"/>
      <c r="AX125" s="118"/>
      <c r="AY125" s="118"/>
      <c r="AZ125" s="118"/>
      <c r="BA125" s="118"/>
      <c r="BB125" s="118"/>
      <c r="BC125" s="118"/>
      <c r="BD125" s="118"/>
      <c r="BE125" s="118"/>
      <c r="BF125" s="118"/>
      <c r="BG125" s="118"/>
      <c r="BH125" s="118"/>
    </row>
    <row r="126" spans="1:60" s="34" customFormat="1" ht="15" customHeight="1" x14ac:dyDescent="0.2">
      <c r="A126" s="26"/>
      <c r="B126" s="95"/>
      <c r="C126" s="28"/>
      <c r="D126" s="122"/>
      <c r="E126" s="122"/>
      <c r="F126" s="31"/>
      <c r="G126" s="32"/>
      <c r="H126" s="33"/>
      <c r="I126" s="33"/>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row>
    <row r="127" spans="1:60" s="34" customFormat="1" ht="15" customHeight="1" x14ac:dyDescent="0.2">
      <c r="A127" s="26"/>
      <c r="B127" s="95"/>
      <c r="C127" s="28"/>
      <c r="D127" s="122"/>
      <c r="E127" s="122"/>
      <c r="F127" s="31"/>
      <c r="G127" s="32"/>
      <c r="H127" s="33"/>
      <c r="I127" s="33"/>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row>
    <row r="128" spans="1:60" s="34" customFormat="1" ht="15" customHeight="1" x14ac:dyDescent="0.2">
      <c r="A128" s="26"/>
      <c r="B128" s="95"/>
      <c r="C128" s="28"/>
      <c r="D128" s="122"/>
      <c r="E128" s="122"/>
      <c r="F128" s="31"/>
      <c r="G128" s="32"/>
      <c r="H128" s="33"/>
      <c r="I128" s="33"/>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row>
    <row r="129" spans="1:60" s="34" customFormat="1" ht="15" customHeight="1" x14ac:dyDescent="0.2">
      <c r="A129" s="26"/>
      <c r="B129" s="95"/>
      <c r="C129" s="28"/>
      <c r="D129" s="122"/>
      <c r="E129" s="122"/>
      <c r="F129" s="31"/>
      <c r="G129" s="32"/>
      <c r="H129" s="33"/>
      <c r="I129" s="33"/>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row>
    <row r="130" spans="1:60" s="34" customFormat="1" ht="15" customHeight="1" x14ac:dyDescent="0.2">
      <c r="A130" s="26"/>
      <c r="B130" s="95"/>
      <c r="C130" s="28"/>
      <c r="D130" s="122"/>
      <c r="E130" s="122"/>
      <c r="F130" s="31"/>
      <c r="G130" s="32"/>
      <c r="H130" s="33"/>
      <c r="I130" s="33"/>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row>
    <row r="131" spans="1:60" s="34" customFormat="1" ht="15" customHeight="1" x14ac:dyDescent="0.2">
      <c r="A131" s="26"/>
      <c r="B131" s="95"/>
      <c r="C131" s="28"/>
      <c r="D131" s="122"/>
      <c r="E131" s="122"/>
      <c r="F131" s="31"/>
      <c r="G131" s="32"/>
      <c r="H131" s="33"/>
      <c r="I131" s="33"/>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row>
    <row r="132" spans="1:60" s="34" customFormat="1" ht="15" customHeight="1" x14ac:dyDescent="0.2">
      <c r="A132" s="26"/>
      <c r="B132" s="95"/>
      <c r="C132" s="28"/>
      <c r="D132" s="122"/>
      <c r="E132" s="122"/>
      <c r="F132" s="31"/>
      <c r="G132" s="32"/>
      <c r="H132" s="33"/>
      <c r="I132" s="33"/>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row>
    <row r="133" spans="1:60" s="34" customFormat="1" ht="15" customHeight="1" x14ac:dyDescent="0.2">
      <c r="A133" s="26"/>
      <c r="B133" s="95"/>
      <c r="C133" s="28"/>
      <c r="D133" s="122"/>
      <c r="E133" s="122"/>
      <c r="F133" s="31"/>
      <c r="G133" s="32"/>
      <c r="H133" s="33"/>
      <c r="I133" s="33"/>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row>
    <row r="134" spans="1:60" s="34" customFormat="1" ht="15" customHeight="1" x14ac:dyDescent="0.2">
      <c r="A134" s="26"/>
      <c r="B134" s="95"/>
      <c r="C134" s="28"/>
      <c r="D134" s="122"/>
      <c r="E134" s="122"/>
      <c r="F134" s="31"/>
      <c r="G134" s="32"/>
      <c r="H134" s="33"/>
      <c r="I134" s="33"/>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row>
    <row r="135" spans="1:60" s="34" customFormat="1" ht="15" customHeight="1" x14ac:dyDescent="0.2">
      <c r="A135" s="26"/>
      <c r="B135" s="95"/>
      <c r="C135" s="28"/>
      <c r="D135" s="122"/>
      <c r="E135" s="122"/>
      <c r="F135" s="31"/>
      <c r="G135" s="32"/>
      <c r="H135" s="33"/>
      <c r="I135" s="33"/>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row>
    <row r="136" spans="1:60" s="34" customFormat="1" ht="15" customHeight="1" x14ac:dyDescent="0.2">
      <c r="A136" s="26"/>
      <c r="B136" s="95"/>
      <c r="C136" s="28"/>
      <c r="D136" s="122"/>
      <c r="E136" s="122"/>
      <c r="F136" s="31"/>
      <c r="G136" s="32"/>
      <c r="H136" s="33"/>
      <c r="I136" s="33"/>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row>
    <row r="137" spans="1:60" s="34" customFormat="1" ht="15" customHeight="1" x14ac:dyDescent="0.2">
      <c r="A137" s="26"/>
      <c r="B137" s="95"/>
      <c r="C137" s="28"/>
      <c r="D137" s="122"/>
      <c r="E137" s="122"/>
      <c r="F137" s="31"/>
      <c r="G137" s="32"/>
      <c r="H137" s="33"/>
      <c r="I137" s="33"/>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row>
    <row r="138" spans="1:60" s="34" customFormat="1" ht="15" customHeight="1" x14ac:dyDescent="0.2">
      <c r="A138" s="26"/>
      <c r="B138" s="95"/>
      <c r="C138" s="28"/>
      <c r="D138" s="122"/>
      <c r="E138" s="122"/>
      <c r="F138" s="31"/>
      <c r="G138" s="32"/>
      <c r="H138" s="33"/>
      <c r="I138" s="33"/>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row>
    <row r="139" spans="1:60" s="34" customFormat="1" ht="15" customHeight="1" x14ac:dyDescent="0.2">
      <c r="A139" s="26"/>
      <c r="B139" s="95"/>
      <c r="C139" s="28"/>
      <c r="D139" s="122"/>
      <c r="E139" s="122"/>
      <c r="F139" s="31"/>
      <c r="G139" s="32"/>
      <c r="H139" s="33"/>
      <c r="I139" s="33"/>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row>
    <row r="140" spans="1:60" s="34" customFormat="1" ht="15" customHeight="1" x14ac:dyDescent="0.2">
      <c r="A140" s="26"/>
      <c r="B140" s="95"/>
      <c r="C140" s="28"/>
      <c r="D140" s="122"/>
      <c r="E140" s="122"/>
      <c r="F140" s="31"/>
      <c r="G140" s="32"/>
      <c r="H140" s="33"/>
      <c r="I140" s="33"/>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row>
    <row r="141" spans="1:60" s="34" customFormat="1" ht="15" customHeight="1" x14ac:dyDescent="0.2">
      <c r="A141" s="26"/>
      <c r="B141" s="95"/>
      <c r="C141" s="28"/>
      <c r="D141" s="122"/>
      <c r="E141" s="122"/>
      <c r="F141" s="31"/>
      <c r="G141" s="32"/>
      <c r="H141" s="33"/>
      <c r="I141" s="33"/>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row>
    <row r="142" spans="1:60" s="34" customFormat="1" ht="15" customHeight="1" x14ac:dyDescent="0.2">
      <c r="A142" s="26"/>
      <c r="B142" s="95"/>
      <c r="C142" s="28"/>
      <c r="D142" s="122"/>
      <c r="E142" s="122"/>
      <c r="F142" s="31"/>
      <c r="G142" s="32"/>
      <c r="H142" s="33"/>
      <c r="I142" s="33"/>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row>
    <row r="143" spans="1:60" s="34" customFormat="1" ht="15" customHeight="1" x14ac:dyDescent="0.2">
      <c r="A143" s="26"/>
      <c r="B143" s="95"/>
      <c r="C143" s="28"/>
      <c r="D143" s="122"/>
      <c r="E143" s="122"/>
      <c r="F143" s="31"/>
      <c r="G143" s="32"/>
      <c r="H143" s="33"/>
      <c r="I143" s="33"/>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row>
    <row r="144" spans="1:60" s="34" customFormat="1" ht="15" customHeight="1" x14ac:dyDescent="0.2">
      <c r="A144" s="26"/>
      <c r="B144" s="95"/>
      <c r="C144" s="28"/>
      <c r="D144" s="122"/>
      <c r="E144" s="122"/>
      <c r="F144" s="31"/>
      <c r="G144" s="32"/>
      <c r="H144" s="33"/>
      <c r="I144" s="33"/>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row>
    <row r="145" spans="1:60" s="34" customFormat="1" ht="15" customHeight="1" x14ac:dyDescent="0.2">
      <c r="A145" s="26"/>
      <c r="B145" s="95"/>
      <c r="C145" s="28"/>
      <c r="D145" s="122"/>
      <c r="E145" s="122"/>
      <c r="F145" s="31"/>
      <c r="G145" s="32"/>
      <c r="H145" s="33"/>
      <c r="I145" s="33"/>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row>
    <row r="146" spans="1:60" s="34" customFormat="1" ht="15" customHeight="1" x14ac:dyDescent="0.2">
      <c r="A146" s="26"/>
      <c r="B146" s="95"/>
      <c r="C146" s="28"/>
      <c r="D146" s="122"/>
      <c r="E146" s="122"/>
      <c r="F146" s="31"/>
      <c r="G146" s="32"/>
      <c r="H146" s="33"/>
      <c r="I146" s="33"/>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row>
    <row r="147" spans="1:60" s="34" customFormat="1" ht="15" customHeight="1" x14ac:dyDescent="0.2">
      <c r="A147" s="26"/>
      <c r="B147" s="95"/>
      <c r="C147" s="28"/>
      <c r="D147" s="122"/>
      <c r="E147" s="122"/>
      <c r="F147" s="31"/>
      <c r="G147" s="32"/>
      <c r="H147" s="33"/>
      <c r="I147" s="33"/>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row>
    <row r="148" spans="1:60" s="34" customFormat="1" ht="15" customHeight="1" x14ac:dyDescent="0.2">
      <c r="A148" s="26"/>
      <c r="B148" s="95"/>
      <c r="C148" s="28"/>
      <c r="D148" s="122"/>
      <c r="E148" s="122"/>
      <c r="F148" s="31"/>
      <c r="G148" s="32"/>
      <c r="H148" s="33"/>
      <c r="I148" s="33"/>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row>
    <row r="149" spans="1:60" s="34" customFormat="1" ht="15" customHeight="1" x14ac:dyDescent="0.2">
      <c r="A149" s="26"/>
      <c r="B149" s="95"/>
      <c r="C149" s="28"/>
      <c r="D149" s="122"/>
      <c r="E149" s="122"/>
      <c r="F149" s="31"/>
      <c r="G149" s="32"/>
      <c r="H149" s="33"/>
      <c r="I149" s="33"/>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row>
    <row r="150" spans="1:60" s="34" customFormat="1" ht="15" customHeight="1" x14ac:dyDescent="0.2">
      <c r="A150" s="26"/>
      <c r="B150" s="95"/>
      <c r="C150" s="28"/>
      <c r="D150" s="122"/>
      <c r="E150" s="122"/>
      <c r="F150" s="31"/>
      <c r="G150" s="32"/>
      <c r="H150" s="33"/>
      <c r="I150" s="33"/>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row>
    <row r="151" spans="1:60" s="34" customFormat="1" ht="15" customHeight="1" x14ac:dyDescent="0.2">
      <c r="A151" s="26"/>
      <c r="B151" s="95"/>
      <c r="C151" s="28"/>
      <c r="D151" s="122"/>
      <c r="E151" s="122"/>
      <c r="F151" s="31"/>
      <c r="G151" s="32"/>
      <c r="H151" s="33"/>
      <c r="I151" s="33"/>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row>
    <row r="152" spans="1:60" s="34" customFormat="1" ht="15" customHeight="1" x14ac:dyDescent="0.2">
      <c r="A152" s="26"/>
      <c r="B152" s="95"/>
      <c r="C152" s="28"/>
      <c r="D152" s="122"/>
      <c r="E152" s="122"/>
      <c r="F152" s="31"/>
      <c r="G152" s="32"/>
      <c r="H152" s="33"/>
      <c r="I152" s="33"/>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row>
    <row r="153" spans="1:60" s="34" customFormat="1" ht="15" customHeight="1" x14ac:dyDescent="0.2">
      <c r="A153" s="26"/>
      <c r="B153" s="95"/>
      <c r="C153" s="28"/>
      <c r="D153" s="122"/>
      <c r="E153" s="122"/>
      <c r="F153" s="31"/>
      <c r="G153" s="32"/>
      <c r="H153" s="33"/>
      <c r="I153" s="33"/>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row>
    <row r="154" spans="1:60" s="34" customFormat="1" ht="15" customHeight="1" x14ac:dyDescent="0.2">
      <c r="A154" s="26"/>
      <c r="B154" s="95"/>
      <c r="C154" s="28"/>
      <c r="D154" s="122"/>
      <c r="E154" s="122"/>
      <c r="F154" s="31"/>
      <c r="G154" s="32"/>
      <c r="H154" s="33"/>
      <c r="I154" s="33"/>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row>
    <row r="155" spans="1:60" s="34" customFormat="1" ht="15" customHeight="1" x14ac:dyDescent="0.2">
      <c r="A155" s="26"/>
      <c r="B155" s="95"/>
      <c r="C155" s="28"/>
      <c r="D155" s="122"/>
      <c r="E155" s="122"/>
      <c r="F155" s="31"/>
      <c r="G155" s="32"/>
      <c r="H155" s="33"/>
      <c r="I155" s="33"/>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row>
    <row r="156" spans="1:60" s="34" customFormat="1" ht="15" customHeight="1" x14ac:dyDescent="0.2">
      <c r="A156" s="26"/>
      <c r="B156" s="95"/>
      <c r="C156" s="28"/>
      <c r="D156" s="122"/>
      <c r="E156" s="122"/>
      <c r="F156" s="31"/>
      <c r="G156" s="32"/>
      <c r="H156" s="33"/>
      <c r="I156" s="33"/>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row>
    <row r="157" spans="1:60" s="34" customFormat="1" ht="15" customHeight="1" x14ac:dyDescent="0.2">
      <c r="A157" s="26"/>
      <c r="B157" s="95"/>
      <c r="C157" s="28"/>
      <c r="D157" s="122"/>
      <c r="E157" s="122"/>
      <c r="F157" s="31"/>
      <c r="G157" s="32"/>
      <c r="H157" s="33"/>
      <c r="I157" s="33"/>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row>
    <row r="158" spans="1:60" s="34" customFormat="1" ht="15" customHeight="1" x14ac:dyDescent="0.2">
      <c r="A158" s="26"/>
      <c r="B158" s="95"/>
      <c r="C158" s="28"/>
      <c r="D158" s="122"/>
      <c r="E158" s="122"/>
      <c r="F158" s="31"/>
      <c r="G158" s="32"/>
      <c r="H158" s="33"/>
      <c r="I158" s="33"/>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row>
    <row r="159" spans="1:60" s="34" customFormat="1" ht="15" customHeight="1" x14ac:dyDescent="0.2">
      <c r="A159" s="26"/>
      <c r="B159" s="95"/>
      <c r="C159" s="28"/>
      <c r="D159" s="122"/>
      <c r="E159" s="122"/>
      <c r="F159" s="31"/>
      <c r="G159" s="32"/>
      <c r="H159" s="33"/>
      <c r="I159" s="33"/>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row>
    <row r="160" spans="1:60" s="34" customFormat="1" ht="15" customHeight="1" x14ac:dyDescent="0.2">
      <c r="A160" s="26"/>
      <c r="B160" s="95"/>
      <c r="C160" s="28"/>
      <c r="D160" s="122"/>
      <c r="E160" s="122"/>
      <c r="F160" s="31"/>
      <c r="G160" s="32"/>
      <c r="H160" s="33"/>
      <c r="I160" s="33"/>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row>
    <row r="161" spans="1:60" s="34" customFormat="1" ht="15" customHeight="1" x14ac:dyDescent="0.2">
      <c r="A161" s="26"/>
      <c r="B161" s="95"/>
      <c r="C161" s="28"/>
      <c r="D161" s="122"/>
      <c r="E161" s="122"/>
      <c r="F161" s="31"/>
      <c r="G161" s="32"/>
      <c r="H161" s="33"/>
      <c r="I161" s="33"/>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row>
    <row r="162" spans="1:60" s="34" customFormat="1" ht="15" customHeight="1" x14ac:dyDescent="0.2">
      <c r="A162" s="26"/>
      <c r="B162" s="95"/>
      <c r="C162" s="28"/>
      <c r="D162" s="122"/>
      <c r="E162" s="122"/>
      <c r="F162" s="31"/>
      <c r="G162" s="32"/>
      <c r="H162" s="33"/>
      <c r="I162" s="33"/>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row>
    <row r="163" spans="1:60" s="34" customFormat="1" ht="15" customHeight="1" x14ac:dyDescent="0.2">
      <c r="A163" s="26"/>
      <c r="B163" s="95"/>
      <c r="C163" s="28"/>
      <c r="D163" s="122"/>
      <c r="E163" s="122"/>
      <c r="F163" s="31"/>
      <c r="G163" s="32"/>
      <c r="H163" s="33"/>
      <c r="I163" s="33"/>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row>
    <row r="164" spans="1:60" s="34" customFormat="1" ht="15" customHeight="1" x14ac:dyDescent="0.2">
      <c r="A164" s="26"/>
      <c r="B164" s="95"/>
      <c r="C164" s="28"/>
      <c r="D164" s="122"/>
      <c r="E164" s="122"/>
      <c r="F164" s="31"/>
      <c r="G164" s="32"/>
      <c r="H164" s="33"/>
      <c r="I164" s="33"/>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row>
    <row r="165" spans="1:60" s="34" customFormat="1" ht="15" customHeight="1" x14ac:dyDescent="0.2">
      <c r="A165" s="26"/>
      <c r="B165" s="95"/>
      <c r="C165" s="28"/>
      <c r="D165" s="122"/>
      <c r="E165" s="122"/>
      <c r="F165" s="31"/>
      <c r="G165" s="32"/>
      <c r="H165" s="33"/>
      <c r="I165" s="33"/>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row>
    <row r="166" spans="1:60" s="34" customFormat="1" ht="15" customHeight="1" x14ac:dyDescent="0.2">
      <c r="A166" s="26"/>
      <c r="B166" s="95"/>
      <c r="C166" s="28"/>
      <c r="D166" s="122"/>
      <c r="E166" s="122"/>
      <c r="F166" s="31"/>
      <c r="G166" s="32"/>
      <c r="H166" s="33"/>
      <c r="I166" s="33"/>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row>
    <row r="167" spans="1:60" s="34" customFormat="1" ht="15" customHeight="1" x14ac:dyDescent="0.2">
      <c r="A167" s="26"/>
      <c r="B167" s="95"/>
      <c r="C167" s="28"/>
      <c r="D167" s="122"/>
      <c r="E167" s="122"/>
      <c r="F167" s="31"/>
      <c r="G167" s="32"/>
      <c r="H167" s="33"/>
      <c r="I167" s="33"/>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row>
    <row r="168" spans="1:60" s="34" customFormat="1" ht="15" customHeight="1" x14ac:dyDescent="0.2">
      <c r="A168" s="26"/>
      <c r="B168" s="95"/>
      <c r="C168" s="28"/>
      <c r="D168" s="122"/>
      <c r="E168" s="122"/>
      <c r="F168" s="31"/>
      <c r="G168" s="32"/>
      <c r="H168" s="33"/>
      <c r="I168" s="33"/>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row>
    <row r="169" spans="1:60" s="34" customFormat="1" ht="15" customHeight="1" x14ac:dyDescent="0.2">
      <c r="A169" s="26"/>
      <c r="B169" s="95"/>
      <c r="C169" s="28"/>
      <c r="D169" s="122"/>
      <c r="E169" s="122"/>
      <c r="F169" s="31"/>
      <c r="G169" s="32"/>
      <c r="H169" s="33"/>
      <c r="I169" s="33"/>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row>
    <row r="170" spans="1:60" s="34" customFormat="1" ht="15" customHeight="1" x14ac:dyDescent="0.2">
      <c r="A170" s="26"/>
      <c r="B170" s="95"/>
      <c r="C170" s="28"/>
      <c r="D170" s="122"/>
      <c r="E170" s="122"/>
      <c r="F170" s="31"/>
      <c r="G170" s="32"/>
      <c r="H170" s="33"/>
      <c r="I170" s="33"/>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row>
    <row r="171" spans="1:60" s="34" customFormat="1" ht="15" customHeight="1" x14ac:dyDescent="0.2">
      <c r="A171" s="26"/>
      <c r="B171" s="95"/>
      <c r="C171" s="28"/>
      <c r="D171" s="122"/>
      <c r="E171" s="122"/>
      <c r="F171" s="31"/>
      <c r="G171" s="32"/>
      <c r="H171" s="33"/>
      <c r="I171" s="33"/>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row>
    <row r="172" spans="1:60" s="34" customFormat="1" ht="15" customHeight="1" x14ac:dyDescent="0.2">
      <c r="A172" s="26"/>
      <c r="B172" s="95"/>
      <c r="C172" s="28"/>
      <c r="D172" s="122"/>
      <c r="E172" s="122"/>
      <c r="F172" s="31"/>
      <c r="G172" s="32"/>
      <c r="H172" s="33"/>
      <c r="I172" s="33"/>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row>
    <row r="173" spans="1:60" s="34" customFormat="1" ht="15" customHeight="1" x14ac:dyDescent="0.2">
      <c r="A173" s="26"/>
      <c r="B173" s="95"/>
      <c r="C173" s="28"/>
      <c r="D173" s="122"/>
      <c r="E173" s="122"/>
      <c r="F173" s="31"/>
      <c r="G173" s="32"/>
      <c r="H173" s="33"/>
      <c r="I173" s="33"/>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row>
    <row r="174" spans="1:60" s="34" customFormat="1" ht="15" customHeight="1" x14ac:dyDescent="0.2">
      <c r="A174" s="26"/>
      <c r="B174" s="95"/>
      <c r="C174" s="28"/>
      <c r="D174" s="122"/>
      <c r="E174" s="122"/>
      <c r="F174" s="31"/>
      <c r="G174" s="32"/>
      <c r="H174" s="33"/>
      <c r="I174" s="33"/>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row>
    <row r="175" spans="1:60" s="34" customFormat="1" ht="15" customHeight="1" x14ac:dyDescent="0.2">
      <c r="A175" s="26"/>
      <c r="B175" s="95"/>
      <c r="C175" s="28"/>
      <c r="D175" s="122"/>
      <c r="E175" s="122"/>
      <c r="F175" s="31"/>
      <c r="G175" s="32"/>
      <c r="H175" s="33"/>
      <c r="I175" s="33"/>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row>
    <row r="176" spans="1:60" s="34" customFormat="1" ht="15" customHeight="1" x14ac:dyDescent="0.25">
      <c r="A176" s="151" t="s">
        <v>0</v>
      </c>
      <c r="B176" s="151"/>
      <c r="C176" s="151"/>
      <c r="D176" s="151"/>
      <c r="E176" s="151"/>
      <c r="F176" s="151"/>
      <c r="G176" s="32"/>
      <c r="H176" s="33"/>
      <c r="I176" s="33"/>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row>
    <row r="177" spans="1:10" ht="15" customHeight="1" x14ac:dyDescent="0.25">
      <c r="A177" s="152" t="s">
        <v>1</v>
      </c>
      <c r="B177" s="152"/>
      <c r="C177" s="152"/>
      <c r="D177" s="152"/>
      <c r="E177" s="152"/>
      <c r="F177" s="152"/>
    </row>
    <row r="178" spans="1:10" ht="15" customHeight="1" x14ac:dyDescent="0.25">
      <c r="A178" s="153" t="s">
        <v>2</v>
      </c>
      <c r="B178" s="153"/>
      <c r="C178" s="153"/>
      <c r="D178" s="153"/>
      <c r="E178" s="153"/>
      <c r="F178" s="153"/>
    </row>
    <row r="179" spans="1:10" ht="15" customHeight="1" x14ac:dyDescent="0.25">
      <c r="A179" s="154" t="s">
        <v>3</v>
      </c>
      <c r="B179" s="154"/>
      <c r="C179" s="154"/>
      <c r="D179" s="154"/>
      <c r="E179" s="154"/>
      <c r="F179" s="154"/>
    </row>
    <row r="180" spans="1:10" ht="15" customHeight="1" x14ac:dyDescent="0.2">
      <c r="A180" s="66"/>
      <c r="B180" s="67"/>
      <c r="C180" s="1"/>
      <c r="D180" s="68"/>
      <c r="E180" s="79"/>
      <c r="F180" s="70"/>
    </row>
    <row r="181" spans="1:10" ht="15" customHeight="1" x14ac:dyDescent="0.2">
      <c r="A181" s="66"/>
      <c r="B181" s="67"/>
      <c r="C181" s="1"/>
      <c r="D181" s="68"/>
      <c r="E181" s="69"/>
      <c r="F181" s="70"/>
    </row>
    <row r="182" spans="1:10" ht="15" customHeight="1" x14ac:dyDescent="0.2">
      <c r="A182" s="155" t="s">
        <v>109</v>
      </c>
      <c r="B182" s="156"/>
      <c r="C182" s="156"/>
      <c r="D182" s="156"/>
      <c r="E182" s="156"/>
      <c r="F182" s="157"/>
    </row>
    <row r="183" spans="1:10" ht="15" customHeight="1" x14ac:dyDescent="0.2">
      <c r="A183" s="155" t="s">
        <v>29</v>
      </c>
      <c r="B183" s="156"/>
      <c r="C183" s="156"/>
      <c r="D183" s="156"/>
      <c r="E183" s="157"/>
      <c r="F183" s="71">
        <v>5489272970.4700003</v>
      </c>
    </row>
    <row r="184" spans="1:10" ht="15" customHeight="1" x14ac:dyDescent="0.2">
      <c r="A184" s="12" t="s">
        <v>6</v>
      </c>
      <c r="B184" s="12" t="s">
        <v>30</v>
      </c>
      <c r="C184" s="12" t="s">
        <v>31</v>
      </c>
      <c r="D184" s="12" t="s">
        <v>9</v>
      </c>
      <c r="E184" s="12" t="s">
        <v>10</v>
      </c>
      <c r="F184" s="12" t="s">
        <v>11</v>
      </c>
    </row>
    <row r="185" spans="1:10" ht="15" customHeight="1" x14ac:dyDescent="0.2">
      <c r="A185" s="13"/>
      <c r="B185" s="14"/>
      <c r="C185" s="15" t="s">
        <v>12</v>
      </c>
      <c r="D185" s="123">
        <v>42310469.100000001</v>
      </c>
      <c r="E185" s="124"/>
      <c r="F185" s="125">
        <f>F183+D185</f>
        <v>5531583439.5700006</v>
      </c>
    </row>
    <row r="186" spans="1:10" ht="15" customHeight="1" x14ac:dyDescent="0.2">
      <c r="A186" s="126"/>
      <c r="B186" s="74"/>
      <c r="C186" s="15" t="s">
        <v>110</v>
      </c>
      <c r="D186" s="123">
        <v>849192060.75</v>
      </c>
      <c r="E186" s="124"/>
      <c r="F186" s="125">
        <f>F185+D186</f>
        <v>6380775500.3200006</v>
      </c>
    </row>
    <row r="187" spans="1:10" ht="15" customHeight="1" x14ac:dyDescent="0.2">
      <c r="A187" s="126"/>
      <c r="B187" s="74"/>
      <c r="C187" s="15" t="s">
        <v>111</v>
      </c>
      <c r="D187" s="123">
        <v>3147210.98</v>
      </c>
      <c r="E187" s="124"/>
      <c r="F187" s="125">
        <f>F186+D187</f>
        <v>6383922711.3000002</v>
      </c>
      <c r="G187" s="10"/>
    </row>
    <row r="188" spans="1:10" ht="15" customHeight="1" x14ac:dyDescent="0.2">
      <c r="A188" s="126"/>
      <c r="B188" s="74"/>
      <c r="C188" s="15" t="s">
        <v>112</v>
      </c>
      <c r="D188" s="72">
        <v>1842927.88</v>
      </c>
      <c r="E188" s="124"/>
      <c r="F188" s="125">
        <f t="shared" ref="F188:F189" si="4">F187+D188</f>
        <v>6385765639.1800003</v>
      </c>
      <c r="G188" s="127"/>
      <c r="H188" s="128"/>
      <c r="I188" s="128"/>
      <c r="J188" s="129"/>
    </row>
    <row r="189" spans="1:10" x14ac:dyDescent="0.2">
      <c r="A189" s="126"/>
      <c r="B189" s="74"/>
      <c r="C189" s="15" t="s">
        <v>33</v>
      </c>
      <c r="D189" s="72">
        <v>61219102.960000001</v>
      </c>
      <c r="E189" s="124"/>
      <c r="F189" s="125">
        <f t="shared" si="4"/>
        <v>6446984742.1400003</v>
      </c>
    </row>
    <row r="190" spans="1:10" ht="15" customHeight="1" x14ac:dyDescent="0.2">
      <c r="A190" s="126"/>
      <c r="B190" s="74"/>
      <c r="C190" s="15" t="s">
        <v>113</v>
      </c>
      <c r="D190" s="72"/>
      <c r="E190" s="124">
        <v>125</v>
      </c>
      <c r="F190" s="125">
        <f>F189-E190</f>
        <v>6446984617.1400003</v>
      </c>
    </row>
    <row r="191" spans="1:10" ht="15" customHeight="1" x14ac:dyDescent="0.2">
      <c r="A191" s="126"/>
      <c r="B191" s="74"/>
      <c r="C191" s="15" t="s">
        <v>114</v>
      </c>
      <c r="D191" s="72">
        <v>114843.91</v>
      </c>
      <c r="E191" s="124"/>
      <c r="F191" s="125">
        <f>F190+D191</f>
        <v>6447099461.0500002</v>
      </c>
    </row>
    <row r="192" spans="1:10" ht="51" customHeight="1" x14ac:dyDescent="0.2">
      <c r="A192" s="110">
        <v>45693</v>
      </c>
      <c r="B192" s="111" t="s">
        <v>115</v>
      </c>
      <c r="C192" s="112" t="s">
        <v>116</v>
      </c>
      <c r="D192" s="130"/>
      <c r="E192" s="131">
        <v>11328</v>
      </c>
      <c r="F192" s="125">
        <f>F191-E192</f>
        <v>6447088133.0500002</v>
      </c>
    </row>
    <row r="193" spans="1:7" ht="41.25" customHeight="1" x14ac:dyDescent="0.2">
      <c r="A193" s="110">
        <v>45693</v>
      </c>
      <c r="B193" s="111" t="s">
        <v>117</v>
      </c>
      <c r="C193" s="112" t="s">
        <v>118</v>
      </c>
      <c r="D193" s="16"/>
      <c r="E193" s="131">
        <v>74340</v>
      </c>
      <c r="F193" s="125">
        <f t="shared" ref="F193:F256" si="5">F192-E193</f>
        <v>6447013793.0500002</v>
      </c>
    </row>
    <row r="194" spans="1:7" ht="74.25" customHeight="1" x14ac:dyDescent="0.2">
      <c r="A194" s="110">
        <v>45693</v>
      </c>
      <c r="B194" s="111" t="s">
        <v>119</v>
      </c>
      <c r="C194" s="112" t="s">
        <v>120</v>
      </c>
      <c r="D194" s="16"/>
      <c r="E194" s="131">
        <v>62952.5</v>
      </c>
      <c r="F194" s="125">
        <f t="shared" si="5"/>
        <v>6446950840.5500002</v>
      </c>
      <c r="G194" s="127"/>
    </row>
    <row r="195" spans="1:7" ht="40.5" customHeight="1" x14ac:dyDescent="0.2">
      <c r="A195" s="110">
        <v>45693</v>
      </c>
      <c r="B195" s="111" t="s">
        <v>121</v>
      </c>
      <c r="C195" s="112" t="s">
        <v>122</v>
      </c>
      <c r="D195" s="132"/>
      <c r="E195" s="131">
        <v>25181</v>
      </c>
      <c r="F195" s="125">
        <f t="shared" si="5"/>
        <v>6446925659.5500002</v>
      </c>
    </row>
    <row r="196" spans="1:7" ht="72.75" customHeight="1" x14ac:dyDescent="0.2">
      <c r="A196" s="110">
        <v>45700</v>
      </c>
      <c r="B196" s="111" t="s">
        <v>123</v>
      </c>
      <c r="C196" s="112" t="s">
        <v>124</v>
      </c>
      <c r="D196" s="132"/>
      <c r="E196" s="131">
        <v>62952.5</v>
      </c>
      <c r="F196" s="125">
        <f t="shared" si="5"/>
        <v>6446862707.0500002</v>
      </c>
    </row>
    <row r="197" spans="1:7" ht="50.25" customHeight="1" x14ac:dyDescent="0.2">
      <c r="A197" s="110">
        <v>45700</v>
      </c>
      <c r="B197" s="111" t="s">
        <v>125</v>
      </c>
      <c r="C197" s="112" t="s">
        <v>126</v>
      </c>
      <c r="D197" s="132"/>
      <c r="E197" s="131">
        <v>11434.67</v>
      </c>
      <c r="F197" s="125">
        <f t="shared" si="5"/>
        <v>6446851272.3800001</v>
      </c>
    </row>
    <row r="198" spans="1:7" ht="39" customHeight="1" x14ac:dyDescent="0.2">
      <c r="A198" s="110">
        <v>45700</v>
      </c>
      <c r="B198" s="111" t="s">
        <v>127</v>
      </c>
      <c r="C198" s="112" t="s">
        <v>128</v>
      </c>
      <c r="D198" s="133"/>
      <c r="E198" s="131">
        <v>74340</v>
      </c>
      <c r="F198" s="125">
        <f t="shared" si="5"/>
        <v>6446776932.3800001</v>
      </c>
    </row>
    <row r="199" spans="1:7" ht="31.5" customHeight="1" x14ac:dyDescent="0.2">
      <c r="A199" s="110">
        <v>45700</v>
      </c>
      <c r="B199" s="111" t="s">
        <v>129</v>
      </c>
      <c r="C199" s="112" t="s">
        <v>130</v>
      </c>
      <c r="D199" s="133"/>
      <c r="E199" s="131">
        <v>96247.24</v>
      </c>
      <c r="F199" s="125">
        <f t="shared" si="5"/>
        <v>6446680685.1400003</v>
      </c>
    </row>
    <row r="200" spans="1:7" ht="43.5" customHeight="1" x14ac:dyDescent="0.2">
      <c r="A200" s="110">
        <v>45700</v>
      </c>
      <c r="B200" s="111" t="s">
        <v>131</v>
      </c>
      <c r="C200" s="112" t="s">
        <v>132</v>
      </c>
      <c r="D200" s="134"/>
      <c r="E200" s="131">
        <v>3855660</v>
      </c>
      <c r="F200" s="125">
        <f t="shared" si="5"/>
        <v>6442825025.1400003</v>
      </c>
    </row>
    <row r="201" spans="1:7" ht="39" customHeight="1" x14ac:dyDescent="0.2">
      <c r="A201" s="110">
        <v>45700</v>
      </c>
      <c r="B201" s="111" t="s">
        <v>133</v>
      </c>
      <c r="C201" s="112" t="s">
        <v>134</v>
      </c>
      <c r="D201" s="134"/>
      <c r="E201" s="131">
        <v>16818255.41</v>
      </c>
      <c r="F201" s="125">
        <f t="shared" si="5"/>
        <v>6426006769.7300005</v>
      </c>
    </row>
    <row r="202" spans="1:7" ht="24.75" customHeight="1" x14ac:dyDescent="0.2">
      <c r="A202" s="110">
        <v>45700</v>
      </c>
      <c r="B202" s="111" t="s">
        <v>135</v>
      </c>
      <c r="C202" s="112" t="s">
        <v>93</v>
      </c>
      <c r="D202" s="134"/>
      <c r="E202" s="131">
        <v>0</v>
      </c>
      <c r="F202" s="125">
        <f t="shared" si="5"/>
        <v>6426006769.7300005</v>
      </c>
    </row>
    <row r="203" spans="1:7" ht="50.25" customHeight="1" x14ac:dyDescent="0.2">
      <c r="A203" s="110">
        <v>45700</v>
      </c>
      <c r="B203" s="111" t="s">
        <v>136</v>
      </c>
      <c r="C203" s="112" t="s">
        <v>137</v>
      </c>
      <c r="D203" s="134"/>
      <c r="E203" s="131">
        <v>137950</v>
      </c>
      <c r="F203" s="125">
        <f t="shared" si="5"/>
        <v>6425868819.7300005</v>
      </c>
    </row>
    <row r="204" spans="1:7" ht="52.5" customHeight="1" x14ac:dyDescent="0.2">
      <c r="A204" s="110">
        <v>45700</v>
      </c>
      <c r="B204" s="111" t="s">
        <v>138</v>
      </c>
      <c r="C204" s="112" t="s">
        <v>139</v>
      </c>
      <c r="D204" s="134"/>
      <c r="E204" s="131">
        <v>133500</v>
      </c>
      <c r="F204" s="125">
        <f t="shared" si="5"/>
        <v>6425735319.7300005</v>
      </c>
      <c r="G204" s="127"/>
    </row>
    <row r="205" spans="1:7" ht="39.75" customHeight="1" x14ac:dyDescent="0.2">
      <c r="A205" s="110">
        <v>45700</v>
      </c>
      <c r="B205" s="111" t="s">
        <v>140</v>
      </c>
      <c r="C205" s="112" t="s">
        <v>141</v>
      </c>
      <c r="D205" s="134"/>
      <c r="E205" s="131">
        <v>698982.85</v>
      </c>
      <c r="F205" s="125">
        <f t="shared" si="5"/>
        <v>6425036336.8800001</v>
      </c>
      <c r="G205" s="127"/>
    </row>
    <row r="206" spans="1:7" ht="36" customHeight="1" x14ac:dyDescent="0.2">
      <c r="A206" s="110">
        <v>45700</v>
      </c>
      <c r="B206" s="111" t="s">
        <v>142</v>
      </c>
      <c r="C206" s="112" t="s">
        <v>143</v>
      </c>
      <c r="D206" s="134"/>
      <c r="E206" s="131">
        <v>477224.14</v>
      </c>
      <c r="F206" s="125">
        <f t="shared" si="5"/>
        <v>6424559112.7399998</v>
      </c>
      <c r="G206" s="127"/>
    </row>
    <row r="207" spans="1:7" ht="57.75" customHeight="1" x14ac:dyDescent="0.2">
      <c r="A207" s="110">
        <v>45700</v>
      </c>
      <c r="B207" s="111" t="s">
        <v>144</v>
      </c>
      <c r="C207" s="112" t="s">
        <v>145</v>
      </c>
      <c r="D207" s="134"/>
      <c r="E207" s="131">
        <v>148823.04000000001</v>
      </c>
      <c r="F207" s="125">
        <f t="shared" si="5"/>
        <v>6424410289.6999998</v>
      </c>
    </row>
    <row r="208" spans="1:7" ht="42" customHeight="1" x14ac:dyDescent="0.2">
      <c r="A208" s="110">
        <v>45700</v>
      </c>
      <c r="B208" s="111" t="s">
        <v>146</v>
      </c>
      <c r="C208" s="112" t="s">
        <v>147</v>
      </c>
      <c r="D208" s="134"/>
      <c r="E208" s="131">
        <v>1391545.79</v>
      </c>
      <c r="F208" s="125">
        <f t="shared" si="5"/>
        <v>6423018743.9099998</v>
      </c>
    </row>
    <row r="209" spans="1:9" ht="66.75" customHeight="1" x14ac:dyDescent="0.2">
      <c r="A209" s="110">
        <v>45700</v>
      </c>
      <c r="B209" s="111" t="s">
        <v>148</v>
      </c>
      <c r="C209" s="112" t="s">
        <v>149</v>
      </c>
      <c r="D209" s="134"/>
      <c r="E209" s="131">
        <v>82333.279999999999</v>
      </c>
      <c r="F209" s="125">
        <f t="shared" si="5"/>
        <v>6422936410.6300001</v>
      </c>
    </row>
    <row r="210" spans="1:9" ht="60.75" customHeight="1" x14ac:dyDescent="0.2">
      <c r="A210" s="110">
        <v>45700</v>
      </c>
      <c r="B210" s="111" t="s">
        <v>150</v>
      </c>
      <c r="C210" s="112" t="s">
        <v>151</v>
      </c>
      <c r="D210" s="134"/>
      <c r="E210" s="131">
        <v>3418391.4</v>
      </c>
      <c r="F210" s="125">
        <f t="shared" si="5"/>
        <v>6419518019.2300005</v>
      </c>
      <c r="I210" s="135"/>
    </row>
    <row r="211" spans="1:9" ht="55.5" customHeight="1" x14ac:dyDescent="0.2">
      <c r="A211" s="110">
        <v>45700</v>
      </c>
      <c r="B211" s="111" t="s">
        <v>152</v>
      </c>
      <c r="C211" s="112" t="s">
        <v>153</v>
      </c>
      <c r="D211" s="134"/>
      <c r="E211" s="131">
        <v>88590.16</v>
      </c>
      <c r="F211" s="125">
        <f t="shared" si="5"/>
        <v>6419429429.0700006</v>
      </c>
    </row>
    <row r="212" spans="1:9" ht="51" customHeight="1" x14ac:dyDescent="0.2">
      <c r="A212" s="110">
        <v>45700</v>
      </c>
      <c r="B212" s="111" t="s">
        <v>154</v>
      </c>
      <c r="C212" s="112" t="s">
        <v>155</v>
      </c>
      <c r="D212" s="134"/>
      <c r="E212" s="131">
        <v>213072.34</v>
      </c>
      <c r="F212" s="125">
        <f t="shared" si="5"/>
        <v>6419216356.7300005</v>
      </c>
    </row>
    <row r="213" spans="1:9" ht="49.5" customHeight="1" x14ac:dyDescent="0.2">
      <c r="A213" s="110">
        <v>45700</v>
      </c>
      <c r="B213" s="111" t="s">
        <v>156</v>
      </c>
      <c r="C213" s="112" t="s">
        <v>157</v>
      </c>
      <c r="D213" s="134"/>
      <c r="E213" s="131">
        <v>6071398.1500000004</v>
      </c>
      <c r="F213" s="125">
        <f t="shared" si="5"/>
        <v>6413144958.5800009</v>
      </c>
    </row>
    <row r="214" spans="1:9" ht="26.25" customHeight="1" x14ac:dyDescent="0.2">
      <c r="A214" s="110">
        <v>45700</v>
      </c>
      <c r="B214" s="111" t="s">
        <v>158</v>
      </c>
      <c r="C214" s="112" t="s">
        <v>93</v>
      </c>
      <c r="D214" s="134"/>
      <c r="E214" s="131">
        <v>0</v>
      </c>
      <c r="F214" s="125">
        <f t="shared" si="5"/>
        <v>6413144958.5800009</v>
      </c>
    </row>
    <row r="215" spans="1:9" ht="37.5" customHeight="1" x14ac:dyDescent="0.2">
      <c r="A215" s="136">
        <v>45700</v>
      </c>
      <c r="B215" s="137" t="s">
        <v>159</v>
      </c>
      <c r="C215" s="138" t="s">
        <v>160</v>
      </c>
      <c r="D215" s="139"/>
      <c r="E215" s="140">
        <v>28767.16</v>
      </c>
      <c r="F215" s="125">
        <f t="shared" si="5"/>
        <v>6413116191.420001</v>
      </c>
    </row>
    <row r="216" spans="1:9" ht="61.5" customHeight="1" x14ac:dyDescent="0.2">
      <c r="A216" s="141">
        <v>45700</v>
      </c>
      <c r="B216" s="142" t="s">
        <v>161</v>
      </c>
      <c r="C216" s="143" t="s">
        <v>162</v>
      </c>
      <c r="D216" s="134"/>
      <c r="E216" s="144">
        <v>680850</v>
      </c>
      <c r="F216" s="125">
        <f t="shared" si="5"/>
        <v>6412435341.420001</v>
      </c>
      <c r="G216" s="127"/>
    </row>
    <row r="217" spans="1:9" ht="40.5" customHeight="1" x14ac:dyDescent="0.2">
      <c r="A217" s="141">
        <v>45701</v>
      </c>
      <c r="B217" s="142" t="s">
        <v>163</v>
      </c>
      <c r="C217" s="143" t="s">
        <v>164</v>
      </c>
      <c r="D217" s="134"/>
      <c r="E217" s="93">
        <v>137950</v>
      </c>
      <c r="F217" s="125">
        <f t="shared" si="5"/>
        <v>6412297391.420001</v>
      </c>
    </row>
    <row r="218" spans="1:9" ht="39" customHeight="1" x14ac:dyDescent="0.2">
      <c r="A218" s="141">
        <v>45701</v>
      </c>
      <c r="B218" s="142" t="s">
        <v>165</v>
      </c>
      <c r="C218" s="143" t="s">
        <v>166</v>
      </c>
      <c r="D218" s="134"/>
      <c r="E218" s="93">
        <v>120150</v>
      </c>
      <c r="F218" s="125">
        <f t="shared" si="5"/>
        <v>6412177241.420001</v>
      </c>
    </row>
    <row r="219" spans="1:9" ht="38.25" customHeight="1" x14ac:dyDescent="0.2">
      <c r="A219" s="141">
        <v>45701</v>
      </c>
      <c r="B219" s="142" t="s">
        <v>167</v>
      </c>
      <c r="C219" s="143" t="s">
        <v>168</v>
      </c>
      <c r="D219" s="134"/>
      <c r="E219" s="93">
        <v>137950</v>
      </c>
      <c r="F219" s="125">
        <f t="shared" si="5"/>
        <v>6412039291.420001</v>
      </c>
    </row>
    <row r="220" spans="1:9" ht="36.75" customHeight="1" x14ac:dyDescent="0.2">
      <c r="A220" s="141">
        <v>45701</v>
      </c>
      <c r="B220" s="142" t="s">
        <v>169</v>
      </c>
      <c r="C220" s="143" t="s">
        <v>170</v>
      </c>
      <c r="D220" s="134"/>
      <c r="E220" s="93">
        <v>137950</v>
      </c>
      <c r="F220" s="125">
        <f t="shared" si="5"/>
        <v>6411901341.420001</v>
      </c>
    </row>
    <row r="221" spans="1:9" ht="42.75" customHeight="1" x14ac:dyDescent="0.2">
      <c r="A221" s="141">
        <v>45701</v>
      </c>
      <c r="B221" s="142" t="s">
        <v>171</v>
      </c>
      <c r="C221" s="143" t="s">
        <v>172</v>
      </c>
      <c r="D221" s="134"/>
      <c r="E221" s="93">
        <v>14846632.460000001</v>
      </c>
      <c r="F221" s="125">
        <f t="shared" si="5"/>
        <v>6397054708.960001</v>
      </c>
    </row>
    <row r="222" spans="1:9" ht="37.5" customHeight="1" x14ac:dyDescent="0.2">
      <c r="A222" s="141">
        <v>45701</v>
      </c>
      <c r="B222" s="142" t="s">
        <v>173</v>
      </c>
      <c r="C222" s="143" t="s">
        <v>174</v>
      </c>
      <c r="D222" s="134"/>
      <c r="E222" s="93">
        <v>137950</v>
      </c>
      <c r="F222" s="125">
        <f t="shared" si="5"/>
        <v>6396916758.960001</v>
      </c>
    </row>
    <row r="223" spans="1:9" ht="39.75" customHeight="1" x14ac:dyDescent="0.2">
      <c r="A223" s="141">
        <v>45701</v>
      </c>
      <c r="B223" s="142" t="s">
        <v>175</v>
      </c>
      <c r="C223" s="143" t="s">
        <v>176</v>
      </c>
      <c r="D223" s="134"/>
      <c r="E223" s="93">
        <v>137950</v>
      </c>
      <c r="F223" s="125">
        <f t="shared" si="5"/>
        <v>6396778808.960001</v>
      </c>
    </row>
    <row r="224" spans="1:9" ht="38.25" customHeight="1" x14ac:dyDescent="0.2">
      <c r="A224" s="141">
        <v>45701</v>
      </c>
      <c r="B224" s="142" t="s">
        <v>177</v>
      </c>
      <c r="C224" s="143" t="s">
        <v>178</v>
      </c>
      <c r="D224" s="134"/>
      <c r="E224" s="93">
        <v>137950</v>
      </c>
      <c r="F224" s="125">
        <f t="shared" si="5"/>
        <v>6396640858.960001</v>
      </c>
    </row>
    <row r="225" spans="1:7" ht="41.25" customHeight="1" x14ac:dyDescent="0.2">
      <c r="A225" s="141">
        <v>45701</v>
      </c>
      <c r="B225" s="142" t="s">
        <v>179</v>
      </c>
      <c r="C225" s="143" t="s">
        <v>180</v>
      </c>
      <c r="D225" s="134"/>
      <c r="E225" s="93">
        <v>124600</v>
      </c>
      <c r="F225" s="125">
        <f t="shared" si="5"/>
        <v>6396516258.960001</v>
      </c>
    </row>
    <row r="226" spans="1:7" ht="36.75" customHeight="1" x14ac:dyDescent="0.2">
      <c r="A226" s="141">
        <v>45701</v>
      </c>
      <c r="B226" s="142" t="s">
        <v>181</v>
      </c>
      <c r="C226" s="143" t="s">
        <v>182</v>
      </c>
      <c r="D226" s="134"/>
      <c r="E226" s="93">
        <v>137950</v>
      </c>
      <c r="F226" s="125">
        <f t="shared" si="5"/>
        <v>6396378308.960001</v>
      </c>
    </row>
    <row r="227" spans="1:7" ht="39" customHeight="1" x14ac:dyDescent="0.2">
      <c r="A227" s="141">
        <v>45701</v>
      </c>
      <c r="B227" s="142" t="s">
        <v>183</v>
      </c>
      <c r="C227" s="143" t="s">
        <v>184</v>
      </c>
      <c r="D227" s="134"/>
      <c r="E227" s="93">
        <v>137950</v>
      </c>
      <c r="F227" s="125">
        <f t="shared" si="5"/>
        <v>6396240358.960001</v>
      </c>
      <c r="G227" s="127"/>
    </row>
    <row r="228" spans="1:7" ht="40.5" customHeight="1" x14ac:dyDescent="0.2">
      <c r="A228" s="141">
        <v>45701</v>
      </c>
      <c r="B228" s="142" t="s">
        <v>185</v>
      </c>
      <c r="C228" s="143" t="s">
        <v>186</v>
      </c>
      <c r="D228" s="134"/>
      <c r="E228" s="93">
        <v>137950</v>
      </c>
      <c r="F228" s="125">
        <f t="shared" si="5"/>
        <v>6396102408.960001</v>
      </c>
      <c r="G228" s="127"/>
    </row>
    <row r="229" spans="1:7" ht="33" customHeight="1" x14ac:dyDescent="0.2">
      <c r="A229" s="141">
        <v>45701</v>
      </c>
      <c r="B229" s="142" t="s">
        <v>187</v>
      </c>
      <c r="C229" s="143" t="s">
        <v>188</v>
      </c>
      <c r="D229" s="134"/>
      <c r="E229" s="93">
        <v>115386</v>
      </c>
      <c r="F229" s="125">
        <f t="shared" si="5"/>
        <v>6395987022.960001</v>
      </c>
    </row>
    <row r="230" spans="1:7" ht="30.75" customHeight="1" x14ac:dyDescent="0.2">
      <c r="A230" s="141">
        <v>45701</v>
      </c>
      <c r="B230" s="142" t="s">
        <v>189</v>
      </c>
      <c r="C230" s="143" t="s">
        <v>190</v>
      </c>
      <c r="D230" s="134"/>
      <c r="E230" s="93">
        <v>8226826.5999999996</v>
      </c>
      <c r="F230" s="125">
        <f t="shared" si="5"/>
        <v>6387760196.3600006</v>
      </c>
    </row>
    <row r="231" spans="1:7" ht="47.25" customHeight="1" x14ac:dyDescent="0.2">
      <c r="A231" s="141">
        <v>45701</v>
      </c>
      <c r="B231" s="142" t="s">
        <v>191</v>
      </c>
      <c r="C231" s="143" t="s">
        <v>192</v>
      </c>
      <c r="D231" s="134"/>
      <c r="E231" s="93">
        <v>244750</v>
      </c>
      <c r="F231" s="125">
        <f t="shared" si="5"/>
        <v>6387515446.3600006</v>
      </c>
    </row>
    <row r="232" spans="1:7" ht="39.75" customHeight="1" x14ac:dyDescent="0.2">
      <c r="A232" s="141">
        <v>45701</v>
      </c>
      <c r="B232" s="142" t="s">
        <v>193</v>
      </c>
      <c r="C232" s="143" t="s">
        <v>194</v>
      </c>
      <c r="D232" s="134"/>
      <c r="E232" s="93">
        <v>137950</v>
      </c>
      <c r="F232" s="125">
        <f t="shared" si="5"/>
        <v>6387377496.3600006</v>
      </c>
    </row>
    <row r="233" spans="1:7" ht="47.25" customHeight="1" x14ac:dyDescent="0.2">
      <c r="A233" s="141">
        <v>45701</v>
      </c>
      <c r="B233" s="142" t="s">
        <v>195</v>
      </c>
      <c r="C233" s="143" t="s">
        <v>196</v>
      </c>
      <c r="D233" s="134"/>
      <c r="E233" s="93">
        <v>231400</v>
      </c>
      <c r="F233" s="125">
        <f t="shared" si="5"/>
        <v>6387146096.3600006</v>
      </c>
    </row>
    <row r="234" spans="1:7" ht="60" customHeight="1" x14ac:dyDescent="0.2">
      <c r="A234" s="141">
        <v>45701</v>
      </c>
      <c r="B234" s="142" t="s">
        <v>197</v>
      </c>
      <c r="C234" s="143" t="s">
        <v>198</v>
      </c>
      <c r="D234" s="134"/>
      <c r="E234" s="93">
        <v>113458401.77</v>
      </c>
      <c r="F234" s="125">
        <f t="shared" si="5"/>
        <v>6273687694.5900002</v>
      </c>
      <c r="G234" s="127"/>
    </row>
    <row r="235" spans="1:7" ht="51.75" customHeight="1" x14ac:dyDescent="0.2">
      <c r="A235" s="141">
        <v>45701</v>
      </c>
      <c r="B235" s="142" t="s">
        <v>199</v>
      </c>
      <c r="C235" s="143" t="s">
        <v>200</v>
      </c>
      <c r="D235" s="134"/>
      <c r="E235" s="93">
        <v>244750</v>
      </c>
      <c r="F235" s="125">
        <f t="shared" si="5"/>
        <v>6273442944.5900002</v>
      </c>
    </row>
    <row r="236" spans="1:7" ht="54" customHeight="1" x14ac:dyDescent="0.2">
      <c r="A236" s="141">
        <v>45701</v>
      </c>
      <c r="B236" s="142" t="s">
        <v>201</v>
      </c>
      <c r="C236" s="143" t="s">
        <v>202</v>
      </c>
      <c r="D236" s="134"/>
      <c r="E236" s="93">
        <v>190859.1</v>
      </c>
      <c r="F236" s="125">
        <f t="shared" si="5"/>
        <v>6273252085.4899998</v>
      </c>
    </row>
    <row r="237" spans="1:7" ht="39.75" customHeight="1" x14ac:dyDescent="0.2">
      <c r="A237" s="141">
        <v>45701</v>
      </c>
      <c r="B237" s="142" t="s">
        <v>203</v>
      </c>
      <c r="C237" s="143" t="s">
        <v>204</v>
      </c>
      <c r="D237" s="134"/>
      <c r="E237" s="93">
        <v>137950</v>
      </c>
      <c r="F237" s="125">
        <f t="shared" si="5"/>
        <v>6273114135.4899998</v>
      </c>
    </row>
    <row r="238" spans="1:7" ht="48.75" customHeight="1" x14ac:dyDescent="0.2">
      <c r="A238" s="141">
        <v>45701</v>
      </c>
      <c r="B238" s="142" t="s">
        <v>205</v>
      </c>
      <c r="C238" s="143" t="s">
        <v>206</v>
      </c>
      <c r="D238" s="134"/>
      <c r="E238" s="93">
        <v>3013535.95</v>
      </c>
      <c r="F238" s="125">
        <f t="shared" si="5"/>
        <v>6270100599.54</v>
      </c>
    </row>
    <row r="239" spans="1:7" ht="49.5" customHeight="1" x14ac:dyDescent="0.2">
      <c r="A239" s="141">
        <v>45701</v>
      </c>
      <c r="B239" s="142" t="s">
        <v>207</v>
      </c>
      <c r="C239" s="143" t="s">
        <v>208</v>
      </c>
      <c r="D239" s="134"/>
      <c r="E239" s="93">
        <v>36205399.189999998</v>
      </c>
      <c r="F239" s="125">
        <f t="shared" si="5"/>
        <v>6233895200.3500004</v>
      </c>
    </row>
    <row r="240" spans="1:7" ht="51.75" customHeight="1" x14ac:dyDescent="0.2">
      <c r="A240" s="141">
        <v>45701</v>
      </c>
      <c r="B240" s="142" t="s">
        <v>209</v>
      </c>
      <c r="C240" s="143" t="s">
        <v>210</v>
      </c>
      <c r="D240" s="134"/>
      <c r="E240" s="93">
        <v>271450</v>
      </c>
      <c r="F240" s="125">
        <f t="shared" si="5"/>
        <v>6233623750.3500004</v>
      </c>
    </row>
    <row r="241" spans="1:9" s="1" customFormat="1" ht="40.5" customHeight="1" x14ac:dyDescent="0.2">
      <c r="A241" s="141">
        <v>45701</v>
      </c>
      <c r="B241" s="142" t="s">
        <v>211</v>
      </c>
      <c r="C241" s="143" t="s">
        <v>212</v>
      </c>
      <c r="D241" s="134"/>
      <c r="E241" s="93">
        <v>111250</v>
      </c>
      <c r="F241" s="125">
        <f t="shared" si="5"/>
        <v>6233512500.3500004</v>
      </c>
      <c r="H241" s="2"/>
      <c r="I241" s="2"/>
    </row>
    <row r="242" spans="1:9" ht="38.25" customHeight="1" x14ac:dyDescent="0.2">
      <c r="A242" s="141">
        <v>45701</v>
      </c>
      <c r="B242" s="142" t="s">
        <v>213</v>
      </c>
      <c r="C242" s="143" t="s">
        <v>214</v>
      </c>
      <c r="D242" s="134"/>
      <c r="E242" s="93">
        <v>120150</v>
      </c>
      <c r="F242" s="125">
        <f t="shared" si="5"/>
        <v>6233392350.3500004</v>
      </c>
    </row>
    <row r="243" spans="1:9" ht="48" customHeight="1" x14ac:dyDescent="0.2">
      <c r="A243" s="141">
        <v>45701</v>
      </c>
      <c r="B243" s="142" t="s">
        <v>215</v>
      </c>
      <c r="C243" s="143" t="s">
        <v>216</v>
      </c>
      <c r="D243" s="134"/>
      <c r="E243" s="93">
        <v>231400</v>
      </c>
      <c r="F243" s="125">
        <f t="shared" si="5"/>
        <v>6233160950.3500004</v>
      </c>
    </row>
    <row r="244" spans="1:9" ht="38.25" customHeight="1" x14ac:dyDescent="0.2">
      <c r="A244" s="141">
        <v>45701</v>
      </c>
      <c r="B244" s="142" t="s">
        <v>217</v>
      </c>
      <c r="C244" s="143" t="s">
        <v>218</v>
      </c>
      <c r="D244" s="134"/>
      <c r="E244" s="93">
        <v>120150</v>
      </c>
      <c r="F244" s="125">
        <f t="shared" si="5"/>
        <v>6233040800.3500004</v>
      </c>
    </row>
    <row r="245" spans="1:9" ht="41.25" customHeight="1" x14ac:dyDescent="0.2">
      <c r="A245" s="141">
        <v>45701</v>
      </c>
      <c r="B245" s="142" t="s">
        <v>219</v>
      </c>
      <c r="C245" s="143" t="s">
        <v>220</v>
      </c>
      <c r="D245" s="134"/>
      <c r="E245" s="93">
        <v>137950</v>
      </c>
      <c r="F245" s="125">
        <f t="shared" si="5"/>
        <v>6232902850.3500004</v>
      </c>
    </row>
    <row r="246" spans="1:9" ht="54.75" customHeight="1" x14ac:dyDescent="0.2">
      <c r="A246" s="110">
        <v>45702</v>
      </c>
      <c r="B246" s="142" t="s">
        <v>221</v>
      </c>
      <c r="C246" s="112" t="s">
        <v>222</v>
      </c>
      <c r="D246" s="134"/>
      <c r="E246" s="131">
        <v>129050</v>
      </c>
      <c r="F246" s="125">
        <f t="shared" si="5"/>
        <v>6232773800.3500004</v>
      </c>
    </row>
    <row r="247" spans="1:9" ht="54.75" customHeight="1" x14ac:dyDescent="0.2">
      <c r="A247" s="110">
        <v>45702</v>
      </c>
      <c r="B247" s="142" t="s">
        <v>223</v>
      </c>
      <c r="C247" s="112" t="s">
        <v>224</v>
      </c>
      <c r="D247" s="134"/>
      <c r="E247" s="131">
        <v>133500</v>
      </c>
      <c r="F247" s="125">
        <f t="shared" si="5"/>
        <v>6232640300.3500004</v>
      </c>
    </row>
    <row r="248" spans="1:9" ht="41.25" customHeight="1" x14ac:dyDescent="0.2">
      <c r="A248" s="110">
        <v>45702</v>
      </c>
      <c r="B248" s="142" t="s">
        <v>225</v>
      </c>
      <c r="C248" s="112" t="s">
        <v>226</v>
      </c>
      <c r="D248" s="134"/>
      <c r="E248" s="131">
        <v>129050</v>
      </c>
      <c r="F248" s="125">
        <f t="shared" si="5"/>
        <v>6232511250.3500004</v>
      </c>
    </row>
    <row r="249" spans="1:9" ht="41.25" customHeight="1" x14ac:dyDescent="0.2">
      <c r="A249" s="110">
        <v>45702</v>
      </c>
      <c r="B249" s="142" t="s">
        <v>227</v>
      </c>
      <c r="C249" s="112" t="s">
        <v>228</v>
      </c>
      <c r="D249" s="134"/>
      <c r="E249" s="131">
        <v>115700</v>
      </c>
      <c r="F249" s="125">
        <f t="shared" si="5"/>
        <v>6232395550.3500004</v>
      </c>
    </row>
    <row r="250" spans="1:9" ht="56.25" customHeight="1" x14ac:dyDescent="0.2">
      <c r="A250" s="110">
        <v>45702</v>
      </c>
      <c r="B250" s="142" t="s">
        <v>229</v>
      </c>
      <c r="C250" s="112" t="s">
        <v>230</v>
      </c>
      <c r="D250" s="134"/>
      <c r="E250" s="131">
        <v>262550</v>
      </c>
      <c r="F250" s="125">
        <f t="shared" si="5"/>
        <v>6232133000.3500004</v>
      </c>
    </row>
    <row r="251" spans="1:9" ht="41.25" customHeight="1" x14ac:dyDescent="0.2">
      <c r="A251" s="110">
        <v>45702</v>
      </c>
      <c r="B251" s="142" t="s">
        <v>231</v>
      </c>
      <c r="C251" s="112" t="s">
        <v>232</v>
      </c>
      <c r="D251" s="134"/>
      <c r="E251" s="131">
        <v>115700</v>
      </c>
      <c r="F251" s="125">
        <f t="shared" si="5"/>
        <v>6232017300.3500004</v>
      </c>
    </row>
    <row r="252" spans="1:9" ht="41.25" customHeight="1" x14ac:dyDescent="0.2">
      <c r="A252" s="110">
        <v>45702</v>
      </c>
      <c r="B252" s="142" t="s">
        <v>233</v>
      </c>
      <c r="C252" s="112" t="s">
        <v>234</v>
      </c>
      <c r="D252" s="134"/>
      <c r="E252" s="131">
        <v>137950</v>
      </c>
      <c r="F252" s="125">
        <f t="shared" si="5"/>
        <v>6231879350.3500004</v>
      </c>
    </row>
    <row r="253" spans="1:9" ht="53.25" customHeight="1" x14ac:dyDescent="0.2">
      <c r="A253" s="110">
        <v>45702</v>
      </c>
      <c r="B253" s="142" t="s">
        <v>235</v>
      </c>
      <c r="C253" s="112" t="s">
        <v>236</v>
      </c>
      <c r="D253" s="134"/>
      <c r="E253" s="131">
        <v>129050</v>
      </c>
      <c r="F253" s="125">
        <f t="shared" si="5"/>
        <v>6231750300.3500004</v>
      </c>
    </row>
    <row r="254" spans="1:9" ht="51" customHeight="1" x14ac:dyDescent="0.2">
      <c r="A254" s="110">
        <v>45702</v>
      </c>
      <c r="B254" s="142" t="s">
        <v>237</v>
      </c>
      <c r="C254" s="112" t="s">
        <v>238</v>
      </c>
      <c r="D254" s="134"/>
      <c r="E254" s="131">
        <v>137950</v>
      </c>
      <c r="F254" s="125">
        <f t="shared" si="5"/>
        <v>6231612350.3500004</v>
      </c>
    </row>
    <row r="255" spans="1:9" ht="53.25" customHeight="1" x14ac:dyDescent="0.2">
      <c r="A255" s="110">
        <v>45702</v>
      </c>
      <c r="B255" s="142" t="s">
        <v>239</v>
      </c>
      <c r="C255" s="112" t="s">
        <v>240</v>
      </c>
      <c r="D255" s="134"/>
      <c r="E255" s="131">
        <v>271450</v>
      </c>
      <c r="F255" s="125">
        <f t="shared" si="5"/>
        <v>6231340900.3500004</v>
      </c>
    </row>
    <row r="256" spans="1:9" ht="52.5" customHeight="1" x14ac:dyDescent="0.2">
      <c r="A256" s="110">
        <v>45702</v>
      </c>
      <c r="B256" s="142" t="s">
        <v>241</v>
      </c>
      <c r="C256" s="112" t="s">
        <v>242</v>
      </c>
      <c r="D256" s="134"/>
      <c r="E256" s="131">
        <v>137950</v>
      </c>
      <c r="F256" s="125">
        <f t="shared" si="5"/>
        <v>6231202950.3500004</v>
      </c>
    </row>
    <row r="257" spans="1:6" ht="41.25" customHeight="1" x14ac:dyDescent="0.2">
      <c r="A257" s="110">
        <v>45702</v>
      </c>
      <c r="B257" s="142" t="s">
        <v>243</v>
      </c>
      <c r="C257" s="112" t="s">
        <v>244</v>
      </c>
      <c r="D257" s="134"/>
      <c r="E257" s="131">
        <v>129050</v>
      </c>
      <c r="F257" s="125">
        <f t="shared" ref="F257:F320" si="6">F256-E257</f>
        <v>6231073900.3500004</v>
      </c>
    </row>
    <row r="258" spans="1:6" ht="51.75" customHeight="1" x14ac:dyDescent="0.2">
      <c r="A258" s="110">
        <v>45702</v>
      </c>
      <c r="B258" s="142" t="s">
        <v>245</v>
      </c>
      <c r="C258" s="112" t="s">
        <v>246</v>
      </c>
      <c r="D258" s="134"/>
      <c r="E258" s="131">
        <v>133500</v>
      </c>
      <c r="F258" s="125">
        <f t="shared" si="6"/>
        <v>6230940400.3500004</v>
      </c>
    </row>
    <row r="259" spans="1:6" ht="48.75" customHeight="1" x14ac:dyDescent="0.2">
      <c r="A259" s="110">
        <v>45702</v>
      </c>
      <c r="B259" s="142" t="s">
        <v>247</v>
      </c>
      <c r="C259" s="112" t="s">
        <v>248</v>
      </c>
      <c r="D259" s="134"/>
      <c r="E259" s="131">
        <v>9587347.3100000005</v>
      </c>
      <c r="F259" s="125">
        <f t="shared" si="6"/>
        <v>6221353053.04</v>
      </c>
    </row>
    <row r="260" spans="1:6" ht="51.75" customHeight="1" x14ac:dyDescent="0.2">
      <c r="A260" s="110">
        <v>45702</v>
      </c>
      <c r="B260" s="142" t="s">
        <v>249</v>
      </c>
      <c r="C260" s="112" t="s">
        <v>250</v>
      </c>
      <c r="D260" s="134"/>
      <c r="E260" s="131">
        <v>462800</v>
      </c>
      <c r="F260" s="125">
        <f t="shared" si="6"/>
        <v>6220890253.04</v>
      </c>
    </row>
    <row r="261" spans="1:6" ht="41.25" customHeight="1" x14ac:dyDescent="0.2">
      <c r="A261" s="110">
        <v>45702</v>
      </c>
      <c r="B261" s="142" t="s">
        <v>251</v>
      </c>
      <c r="C261" s="112" t="s">
        <v>252</v>
      </c>
      <c r="D261" s="134"/>
      <c r="E261" s="131">
        <v>115700</v>
      </c>
      <c r="F261" s="125">
        <f t="shared" si="6"/>
        <v>6220774553.04</v>
      </c>
    </row>
    <row r="262" spans="1:6" ht="41.25" customHeight="1" x14ac:dyDescent="0.2">
      <c r="A262" s="110">
        <v>45702</v>
      </c>
      <c r="B262" s="142" t="s">
        <v>253</v>
      </c>
      <c r="C262" s="112" t="s">
        <v>254</v>
      </c>
      <c r="D262" s="134"/>
      <c r="E262" s="131">
        <v>115700</v>
      </c>
      <c r="F262" s="125">
        <f t="shared" si="6"/>
        <v>6220658853.04</v>
      </c>
    </row>
    <row r="263" spans="1:6" ht="54.75" customHeight="1" x14ac:dyDescent="0.2">
      <c r="A263" s="110">
        <v>45702</v>
      </c>
      <c r="B263" s="142" t="s">
        <v>255</v>
      </c>
      <c r="C263" s="138" t="s">
        <v>256</v>
      </c>
      <c r="D263" s="134"/>
      <c r="E263" s="131">
        <v>137950</v>
      </c>
      <c r="F263" s="125">
        <f t="shared" si="6"/>
        <v>6220520903.04</v>
      </c>
    </row>
    <row r="264" spans="1:6" ht="51" customHeight="1" x14ac:dyDescent="0.2">
      <c r="A264" s="136">
        <v>45702</v>
      </c>
      <c r="B264" s="145" t="s">
        <v>257</v>
      </c>
      <c r="C264" s="143" t="s">
        <v>258</v>
      </c>
      <c r="D264" s="139"/>
      <c r="E264" s="140">
        <v>137950</v>
      </c>
      <c r="F264" s="125">
        <f t="shared" si="6"/>
        <v>6220382953.04</v>
      </c>
    </row>
    <row r="265" spans="1:6" ht="74.25" customHeight="1" x14ac:dyDescent="0.2">
      <c r="A265" s="110">
        <v>45706</v>
      </c>
      <c r="B265" s="145" t="s">
        <v>259</v>
      </c>
      <c r="C265" s="112" t="s">
        <v>260</v>
      </c>
      <c r="D265" s="134"/>
      <c r="E265" s="114">
        <v>680850</v>
      </c>
      <c r="F265" s="125">
        <f t="shared" si="6"/>
        <v>6219702103.04</v>
      </c>
    </row>
    <row r="266" spans="1:6" ht="41.25" customHeight="1" x14ac:dyDescent="0.2">
      <c r="A266" s="110">
        <v>45706</v>
      </c>
      <c r="B266" s="145" t="s">
        <v>261</v>
      </c>
      <c r="C266" s="112" t="s">
        <v>262</v>
      </c>
      <c r="D266" s="134"/>
      <c r="E266" s="114">
        <v>49922.85</v>
      </c>
      <c r="F266" s="125">
        <f t="shared" si="6"/>
        <v>6219652180.1899996</v>
      </c>
    </row>
    <row r="267" spans="1:6" ht="41.25" customHeight="1" x14ac:dyDescent="0.2">
      <c r="A267" s="110">
        <v>45706</v>
      </c>
      <c r="B267" s="145" t="s">
        <v>263</v>
      </c>
      <c r="C267" s="112" t="s">
        <v>264</v>
      </c>
      <c r="D267" s="134"/>
      <c r="E267" s="114">
        <v>129050</v>
      </c>
      <c r="F267" s="125">
        <f t="shared" si="6"/>
        <v>6219523130.1899996</v>
      </c>
    </row>
    <row r="268" spans="1:6" ht="41.25" customHeight="1" x14ac:dyDescent="0.2">
      <c r="A268" s="110">
        <v>45706</v>
      </c>
      <c r="B268" s="145" t="s">
        <v>265</v>
      </c>
      <c r="C268" s="112" t="s">
        <v>266</v>
      </c>
      <c r="D268" s="134"/>
      <c r="E268" s="114">
        <v>106800</v>
      </c>
      <c r="F268" s="125">
        <f t="shared" si="6"/>
        <v>6219416330.1899996</v>
      </c>
    </row>
    <row r="269" spans="1:6" ht="41.25" customHeight="1" x14ac:dyDescent="0.2">
      <c r="A269" s="110">
        <v>45706</v>
      </c>
      <c r="B269" s="145" t="s">
        <v>267</v>
      </c>
      <c r="C269" s="112" t="s">
        <v>268</v>
      </c>
      <c r="D269" s="134"/>
      <c r="E269" s="114">
        <v>137950</v>
      </c>
      <c r="F269" s="125">
        <f t="shared" si="6"/>
        <v>6219278380.1899996</v>
      </c>
    </row>
    <row r="270" spans="1:6" ht="41.25" customHeight="1" x14ac:dyDescent="0.2">
      <c r="A270" s="110">
        <v>45706</v>
      </c>
      <c r="B270" s="145" t="s">
        <v>269</v>
      </c>
      <c r="C270" s="112" t="s">
        <v>270</v>
      </c>
      <c r="D270" s="134"/>
      <c r="E270" s="114">
        <v>137950</v>
      </c>
      <c r="F270" s="125">
        <f t="shared" si="6"/>
        <v>6219140430.1899996</v>
      </c>
    </row>
    <row r="271" spans="1:6" ht="48.75" customHeight="1" x14ac:dyDescent="0.2">
      <c r="A271" s="110">
        <v>45706</v>
      </c>
      <c r="B271" s="145" t="s">
        <v>271</v>
      </c>
      <c r="C271" s="112" t="s">
        <v>272</v>
      </c>
      <c r="D271" s="134"/>
      <c r="E271" s="114">
        <v>20471</v>
      </c>
      <c r="F271" s="125">
        <f t="shared" si="6"/>
        <v>6219119959.1899996</v>
      </c>
    </row>
    <row r="272" spans="1:6" ht="41.25" customHeight="1" x14ac:dyDescent="0.2">
      <c r="A272" s="110">
        <v>45706</v>
      </c>
      <c r="B272" s="145" t="s">
        <v>273</v>
      </c>
      <c r="C272" s="112" t="s">
        <v>274</v>
      </c>
      <c r="D272" s="134"/>
      <c r="E272" s="114">
        <v>137950</v>
      </c>
      <c r="F272" s="125">
        <f t="shared" si="6"/>
        <v>6218982009.1899996</v>
      </c>
    </row>
    <row r="273" spans="1:6" ht="41.25" customHeight="1" x14ac:dyDescent="0.2">
      <c r="A273" s="110">
        <v>45706</v>
      </c>
      <c r="B273" s="145" t="s">
        <v>275</v>
      </c>
      <c r="C273" s="112" t="s">
        <v>276</v>
      </c>
      <c r="D273" s="134"/>
      <c r="E273" s="114">
        <v>41300</v>
      </c>
      <c r="F273" s="125">
        <f t="shared" si="6"/>
        <v>6218940709.1899996</v>
      </c>
    </row>
    <row r="274" spans="1:6" ht="54" customHeight="1" x14ac:dyDescent="0.2">
      <c r="A274" s="110">
        <v>45706</v>
      </c>
      <c r="B274" s="145" t="s">
        <v>277</v>
      </c>
      <c r="C274" s="112" t="s">
        <v>278</v>
      </c>
      <c r="D274" s="134"/>
      <c r="E274" s="114">
        <v>111250</v>
      </c>
      <c r="F274" s="125">
        <f t="shared" si="6"/>
        <v>6218829459.1899996</v>
      </c>
    </row>
    <row r="275" spans="1:6" ht="49.5" customHeight="1" x14ac:dyDescent="0.2">
      <c r="A275" s="110">
        <v>45706</v>
      </c>
      <c r="B275" s="145" t="s">
        <v>279</v>
      </c>
      <c r="C275" s="112" t="s">
        <v>280</v>
      </c>
      <c r="D275" s="134"/>
      <c r="E275" s="114">
        <v>764075</v>
      </c>
      <c r="F275" s="125">
        <f t="shared" si="6"/>
        <v>6218065384.1899996</v>
      </c>
    </row>
    <row r="276" spans="1:6" ht="54.75" customHeight="1" x14ac:dyDescent="0.2">
      <c r="A276" s="110">
        <v>45706</v>
      </c>
      <c r="B276" s="145" t="s">
        <v>281</v>
      </c>
      <c r="C276" s="112" t="s">
        <v>282</v>
      </c>
      <c r="D276" s="134"/>
      <c r="E276" s="114">
        <v>56640</v>
      </c>
      <c r="F276" s="125">
        <f t="shared" si="6"/>
        <v>6218008744.1899996</v>
      </c>
    </row>
    <row r="277" spans="1:6" ht="51.75" customHeight="1" x14ac:dyDescent="0.2">
      <c r="A277" s="110">
        <v>45706</v>
      </c>
      <c r="B277" s="145" t="s">
        <v>283</v>
      </c>
      <c r="C277" s="112" t="s">
        <v>284</v>
      </c>
      <c r="D277" s="134"/>
      <c r="E277" s="114">
        <v>111250</v>
      </c>
      <c r="F277" s="125">
        <f t="shared" si="6"/>
        <v>6217897494.1899996</v>
      </c>
    </row>
    <row r="278" spans="1:6" ht="41.25" customHeight="1" x14ac:dyDescent="0.2">
      <c r="A278" s="110">
        <v>45706</v>
      </c>
      <c r="B278" s="145" t="s">
        <v>285</v>
      </c>
      <c r="C278" s="112" t="s">
        <v>286</v>
      </c>
      <c r="D278" s="134"/>
      <c r="E278" s="114">
        <v>137950</v>
      </c>
      <c r="F278" s="125">
        <f t="shared" si="6"/>
        <v>6217759544.1899996</v>
      </c>
    </row>
    <row r="279" spans="1:6" ht="48.75" customHeight="1" x14ac:dyDescent="0.2">
      <c r="A279" s="110">
        <v>45706</v>
      </c>
      <c r="B279" s="145" t="s">
        <v>287</v>
      </c>
      <c r="C279" s="112" t="s">
        <v>288</v>
      </c>
      <c r="D279" s="134"/>
      <c r="E279" s="114">
        <v>4149121.9</v>
      </c>
      <c r="F279" s="125">
        <f t="shared" si="6"/>
        <v>6213610422.29</v>
      </c>
    </row>
    <row r="280" spans="1:6" ht="51" customHeight="1" x14ac:dyDescent="0.2">
      <c r="A280" s="110">
        <v>45706</v>
      </c>
      <c r="B280" s="145" t="s">
        <v>289</v>
      </c>
      <c r="C280" s="112" t="s">
        <v>290</v>
      </c>
      <c r="D280" s="134"/>
      <c r="E280" s="114">
        <v>271450</v>
      </c>
      <c r="F280" s="125">
        <f t="shared" si="6"/>
        <v>6213338972.29</v>
      </c>
    </row>
    <row r="281" spans="1:6" ht="41.25" customHeight="1" x14ac:dyDescent="0.2">
      <c r="A281" s="110">
        <v>45706</v>
      </c>
      <c r="B281" s="145" t="s">
        <v>291</v>
      </c>
      <c r="C281" s="112" t="s">
        <v>292</v>
      </c>
      <c r="D281" s="134"/>
      <c r="E281" s="114">
        <v>133500</v>
      </c>
      <c r="F281" s="125">
        <f t="shared" si="6"/>
        <v>6213205472.29</v>
      </c>
    </row>
    <row r="282" spans="1:6" ht="84.75" customHeight="1" x14ac:dyDescent="0.2">
      <c r="A282" s="110">
        <v>45706</v>
      </c>
      <c r="B282" s="145" t="s">
        <v>293</v>
      </c>
      <c r="C282" s="112" t="s">
        <v>294</v>
      </c>
      <c r="D282" s="134"/>
      <c r="E282" s="114">
        <v>6415936.1299999999</v>
      </c>
      <c r="F282" s="125">
        <f t="shared" si="6"/>
        <v>6206789536.1599998</v>
      </c>
    </row>
    <row r="283" spans="1:6" ht="30" customHeight="1" x14ac:dyDescent="0.2">
      <c r="A283" s="110">
        <v>45706</v>
      </c>
      <c r="B283" s="145" t="s">
        <v>295</v>
      </c>
      <c r="C283" s="112" t="s">
        <v>296</v>
      </c>
      <c r="D283" s="134"/>
      <c r="E283" s="114">
        <v>21236084.489999998</v>
      </c>
      <c r="F283" s="125">
        <f t="shared" si="6"/>
        <v>6185553451.6700001</v>
      </c>
    </row>
    <row r="284" spans="1:6" ht="62.25" customHeight="1" x14ac:dyDescent="0.2">
      <c r="A284" s="110">
        <v>45706</v>
      </c>
      <c r="B284" s="145" t="s">
        <v>297</v>
      </c>
      <c r="C284" s="112" t="s">
        <v>298</v>
      </c>
      <c r="D284" s="134"/>
      <c r="E284" s="114">
        <v>734250</v>
      </c>
      <c r="F284" s="125">
        <f t="shared" si="6"/>
        <v>6184819201.6700001</v>
      </c>
    </row>
    <row r="285" spans="1:6" ht="41.25" customHeight="1" x14ac:dyDescent="0.2">
      <c r="A285" s="110">
        <v>45706</v>
      </c>
      <c r="B285" s="145" t="s">
        <v>299</v>
      </c>
      <c r="C285" s="112" t="s">
        <v>300</v>
      </c>
      <c r="D285" s="134"/>
      <c r="E285" s="114">
        <v>137950</v>
      </c>
      <c r="F285" s="125">
        <f t="shared" si="6"/>
        <v>6184681251.6700001</v>
      </c>
    </row>
    <row r="286" spans="1:6" ht="50.25" customHeight="1" x14ac:dyDescent="0.2">
      <c r="A286" s="110">
        <v>45706</v>
      </c>
      <c r="B286" s="145" t="s">
        <v>301</v>
      </c>
      <c r="C286" s="112" t="s">
        <v>302</v>
      </c>
      <c r="D286" s="134"/>
      <c r="E286" s="114">
        <v>26196.26</v>
      </c>
      <c r="F286" s="125">
        <f t="shared" si="6"/>
        <v>6184655055.4099998</v>
      </c>
    </row>
    <row r="287" spans="1:6" ht="41.25" customHeight="1" x14ac:dyDescent="0.2">
      <c r="A287" s="110">
        <v>45708</v>
      </c>
      <c r="B287" s="145" t="s">
        <v>303</v>
      </c>
      <c r="C287" s="112" t="s">
        <v>304</v>
      </c>
      <c r="D287" s="134"/>
      <c r="E287" s="114">
        <v>137950</v>
      </c>
      <c r="F287" s="125">
        <f t="shared" si="6"/>
        <v>6184517105.4099998</v>
      </c>
    </row>
    <row r="288" spans="1:6" ht="41.25" customHeight="1" x14ac:dyDescent="0.2">
      <c r="A288" s="110">
        <v>45708</v>
      </c>
      <c r="B288" s="145" t="s">
        <v>305</v>
      </c>
      <c r="C288" s="112" t="s">
        <v>306</v>
      </c>
      <c r="D288" s="134"/>
      <c r="E288" s="114">
        <v>137950</v>
      </c>
      <c r="F288" s="125">
        <f t="shared" si="6"/>
        <v>6184379155.4099998</v>
      </c>
    </row>
    <row r="289" spans="1:6" ht="41.25" customHeight="1" x14ac:dyDescent="0.2">
      <c r="A289" s="110">
        <v>45708</v>
      </c>
      <c r="B289" s="145" t="s">
        <v>307</v>
      </c>
      <c r="C289" s="112" t="s">
        <v>308</v>
      </c>
      <c r="D289" s="134"/>
      <c r="E289" s="114">
        <v>137950</v>
      </c>
      <c r="F289" s="125">
        <f t="shared" si="6"/>
        <v>6184241205.4099998</v>
      </c>
    </row>
    <row r="290" spans="1:6" ht="41.25" customHeight="1" x14ac:dyDescent="0.2">
      <c r="A290" s="110">
        <v>45708</v>
      </c>
      <c r="B290" s="145" t="s">
        <v>309</v>
      </c>
      <c r="C290" s="112" t="s">
        <v>310</v>
      </c>
      <c r="D290" s="134"/>
      <c r="E290" s="114">
        <v>137950</v>
      </c>
      <c r="F290" s="125">
        <f t="shared" si="6"/>
        <v>6184103255.4099998</v>
      </c>
    </row>
    <row r="291" spans="1:6" ht="41.25" customHeight="1" x14ac:dyDescent="0.2">
      <c r="A291" s="110">
        <v>45708</v>
      </c>
      <c r="B291" s="145" t="s">
        <v>311</v>
      </c>
      <c r="C291" s="112" t="s">
        <v>312</v>
      </c>
      <c r="D291" s="134"/>
      <c r="E291" s="114">
        <v>137950</v>
      </c>
      <c r="F291" s="125">
        <f t="shared" si="6"/>
        <v>6183965305.4099998</v>
      </c>
    </row>
    <row r="292" spans="1:6" ht="41.25" customHeight="1" x14ac:dyDescent="0.2">
      <c r="A292" s="110">
        <v>45708</v>
      </c>
      <c r="B292" s="145" t="s">
        <v>313</v>
      </c>
      <c r="C292" s="112" t="s">
        <v>314</v>
      </c>
      <c r="D292" s="134"/>
      <c r="E292" s="114">
        <v>129050</v>
      </c>
      <c r="F292" s="125">
        <f t="shared" si="6"/>
        <v>6183836255.4099998</v>
      </c>
    </row>
    <row r="293" spans="1:6" ht="48.75" customHeight="1" x14ac:dyDescent="0.2">
      <c r="A293" s="110">
        <v>45708</v>
      </c>
      <c r="B293" s="145" t="s">
        <v>315</v>
      </c>
      <c r="C293" s="112" t="s">
        <v>316</v>
      </c>
      <c r="D293" s="134"/>
      <c r="E293" s="114">
        <v>271450</v>
      </c>
      <c r="F293" s="125">
        <f t="shared" si="6"/>
        <v>6183564805.4099998</v>
      </c>
    </row>
    <row r="294" spans="1:6" ht="27" customHeight="1" x14ac:dyDescent="0.2">
      <c r="A294" s="110">
        <v>45709</v>
      </c>
      <c r="B294" s="145" t="s">
        <v>317</v>
      </c>
      <c r="C294" s="112" t="s">
        <v>318</v>
      </c>
      <c r="D294" s="134"/>
      <c r="E294" s="114">
        <v>48406786.18</v>
      </c>
      <c r="F294" s="125">
        <f t="shared" si="6"/>
        <v>6135158019.2299995</v>
      </c>
    </row>
    <row r="295" spans="1:6" ht="33.75" customHeight="1" x14ac:dyDescent="0.2">
      <c r="A295" s="110">
        <v>45709</v>
      </c>
      <c r="B295" s="145" t="s">
        <v>319</v>
      </c>
      <c r="C295" s="112" t="s">
        <v>320</v>
      </c>
      <c r="D295" s="134"/>
      <c r="E295" s="114">
        <v>3392844.67</v>
      </c>
      <c r="F295" s="125">
        <f t="shared" si="6"/>
        <v>6131765174.5599995</v>
      </c>
    </row>
    <row r="296" spans="1:6" ht="34.5" customHeight="1" x14ac:dyDescent="0.2">
      <c r="A296" s="110">
        <v>45709</v>
      </c>
      <c r="B296" s="145" t="s">
        <v>321</v>
      </c>
      <c r="C296" s="112" t="s">
        <v>322</v>
      </c>
      <c r="D296" s="134"/>
      <c r="E296" s="114">
        <v>1967768.76</v>
      </c>
      <c r="F296" s="125">
        <f t="shared" si="6"/>
        <v>6129797405.7999992</v>
      </c>
    </row>
    <row r="297" spans="1:6" ht="33" customHeight="1" x14ac:dyDescent="0.2">
      <c r="A297" s="110">
        <v>45709</v>
      </c>
      <c r="B297" s="145" t="s">
        <v>323</v>
      </c>
      <c r="C297" s="112" t="s">
        <v>324</v>
      </c>
      <c r="D297" s="134"/>
      <c r="E297" s="114">
        <v>5626884.1900000004</v>
      </c>
      <c r="F297" s="125">
        <f t="shared" si="6"/>
        <v>6124170521.6099997</v>
      </c>
    </row>
    <row r="298" spans="1:6" ht="31.5" customHeight="1" x14ac:dyDescent="0.2">
      <c r="A298" s="110">
        <v>45709</v>
      </c>
      <c r="B298" s="145" t="s">
        <v>325</v>
      </c>
      <c r="C298" s="112" t="s">
        <v>326</v>
      </c>
      <c r="D298" s="134"/>
      <c r="E298" s="114">
        <v>11405160.199999999</v>
      </c>
      <c r="F298" s="125">
        <f t="shared" si="6"/>
        <v>6112765361.4099998</v>
      </c>
    </row>
    <row r="299" spans="1:6" ht="31.5" customHeight="1" x14ac:dyDescent="0.2">
      <c r="A299" s="110">
        <v>45709</v>
      </c>
      <c r="B299" s="145" t="s">
        <v>327</v>
      </c>
      <c r="C299" s="112" t="s">
        <v>328</v>
      </c>
      <c r="D299" s="134"/>
      <c r="E299" s="114">
        <v>1781759.01</v>
      </c>
      <c r="F299" s="125">
        <f t="shared" si="6"/>
        <v>6110983602.3999996</v>
      </c>
    </row>
    <row r="300" spans="1:6" ht="30.75" customHeight="1" x14ac:dyDescent="0.2">
      <c r="A300" s="110">
        <v>45709</v>
      </c>
      <c r="B300" s="145" t="s">
        <v>329</v>
      </c>
      <c r="C300" s="112" t="s">
        <v>330</v>
      </c>
      <c r="D300" s="134"/>
      <c r="E300" s="114">
        <v>4729564</v>
      </c>
      <c r="F300" s="125">
        <f t="shared" si="6"/>
        <v>6106254038.3999996</v>
      </c>
    </row>
    <row r="301" spans="1:6" ht="30" customHeight="1" x14ac:dyDescent="0.2">
      <c r="A301" s="110">
        <v>45709</v>
      </c>
      <c r="B301" s="145" t="s">
        <v>331</v>
      </c>
      <c r="C301" s="112" t="s">
        <v>332</v>
      </c>
      <c r="D301" s="134"/>
      <c r="E301" s="114">
        <v>12511.42</v>
      </c>
      <c r="F301" s="125">
        <f t="shared" si="6"/>
        <v>6106241526.9799995</v>
      </c>
    </row>
    <row r="302" spans="1:6" ht="30" customHeight="1" x14ac:dyDescent="0.2">
      <c r="A302" s="110">
        <v>45709</v>
      </c>
      <c r="B302" s="145" t="s">
        <v>333</v>
      </c>
      <c r="C302" s="112" t="s">
        <v>334</v>
      </c>
      <c r="D302" s="134"/>
      <c r="E302" s="114">
        <v>56913474.590000004</v>
      </c>
      <c r="F302" s="125">
        <f t="shared" si="6"/>
        <v>6049328052.3899994</v>
      </c>
    </row>
    <row r="303" spans="1:6" ht="30" customHeight="1" x14ac:dyDescent="0.2">
      <c r="A303" s="110">
        <v>45709</v>
      </c>
      <c r="B303" s="145" t="s">
        <v>335</v>
      </c>
      <c r="C303" s="112" t="s">
        <v>336</v>
      </c>
      <c r="D303" s="134"/>
      <c r="E303" s="114">
        <v>7655980.7300000004</v>
      </c>
      <c r="F303" s="125">
        <f t="shared" si="6"/>
        <v>6041672071.6599998</v>
      </c>
    </row>
    <row r="304" spans="1:6" ht="28.5" customHeight="1" x14ac:dyDescent="0.2">
      <c r="A304" s="110">
        <v>45709</v>
      </c>
      <c r="B304" s="145" t="s">
        <v>337</v>
      </c>
      <c r="C304" s="112" t="s">
        <v>338</v>
      </c>
      <c r="D304" s="134"/>
      <c r="E304" s="114">
        <v>45052914.829999998</v>
      </c>
      <c r="F304" s="125">
        <f t="shared" si="6"/>
        <v>5996619156.8299999</v>
      </c>
    </row>
    <row r="305" spans="1:6" ht="42.75" customHeight="1" x14ac:dyDescent="0.2">
      <c r="A305" s="110">
        <v>45709</v>
      </c>
      <c r="B305" s="145" t="s">
        <v>339</v>
      </c>
      <c r="C305" s="112" t="s">
        <v>340</v>
      </c>
      <c r="D305" s="134"/>
      <c r="E305" s="114">
        <v>133500</v>
      </c>
      <c r="F305" s="125">
        <f t="shared" si="6"/>
        <v>5996485656.8299999</v>
      </c>
    </row>
    <row r="306" spans="1:6" ht="53.25" customHeight="1" x14ac:dyDescent="0.2">
      <c r="A306" s="110">
        <v>45709</v>
      </c>
      <c r="B306" s="145" t="s">
        <v>341</v>
      </c>
      <c r="C306" s="112" t="s">
        <v>342</v>
      </c>
      <c r="D306" s="134"/>
      <c r="E306" s="114">
        <v>271450</v>
      </c>
      <c r="F306" s="125">
        <f t="shared" si="6"/>
        <v>5996214206.8299999</v>
      </c>
    </row>
    <row r="307" spans="1:6" ht="48.75" customHeight="1" x14ac:dyDescent="0.2">
      <c r="A307" s="110">
        <v>45709</v>
      </c>
      <c r="B307" s="145" t="s">
        <v>343</v>
      </c>
      <c r="C307" s="112" t="s">
        <v>344</v>
      </c>
      <c r="D307" s="134"/>
      <c r="E307" s="114">
        <v>271450</v>
      </c>
      <c r="F307" s="125">
        <f t="shared" si="6"/>
        <v>5995942756.8299999</v>
      </c>
    </row>
    <row r="308" spans="1:6" ht="54" customHeight="1" x14ac:dyDescent="0.2">
      <c r="A308" s="110">
        <v>45709</v>
      </c>
      <c r="B308" s="145" t="s">
        <v>345</v>
      </c>
      <c r="C308" s="112" t="s">
        <v>346</v>
      </c>
      <c r="D308" s="134"/>
      <c r="E308" s="114">
        <v>360450</v>
      </c>
      <c r="F308" s="125">
        <f t="shared" si="6"/>
        <v>5995582306.8299999</v>
      </c>
    </row>
    <row r="309" spans="1:6" ht="43.5" customHeight="1" x14ac:dyDescent="0.2">
      <c r="A309" s="110">
        <v>45709</v>
      </c>
      <c r="B309" s="145" t="s">
        <v>347</v>
      </c>
      <c r="C309" s="112" t="s">
        <v>348</v>
      </c>
      <c r="D309" s="134"/>
      <c r="E309" s="114">
        <v>137950</v>
      </c>
      <c r="F309" s="125">
        <f t="shared" si="6"/>
        <v>5995444356.8299999</v>
      </c>
    </row>
    <row r="310" spans="1:6" ht="44.25" customHeight="1" x14ac:dyDescent="0.2">
      <c r="A310" s="110">
        <v>45709</v>
      </c>
      <c r="B310" s="145" t="s">
        <v>349</v>
      </c>
      <c r="C310" s="112" t="s">
        <v>350</v>
      </c>
      <c r="D310" s="134"/>
      <c r="E310" s="114">
        <v>137950</v>
      </c>
      <c r="F310" s="125">
        <f t="shared" si="6"/>
        <v>5995306406.8299999</v>
      </c>
    </row>
    <row r="311" spans="1:6" ht="38.25" customHeight="1" x14ac:dyDescent="0.2">
      <c r="A311" s="110">
        <v>45709</v>
      </c>
      <c r="B311" s="145" t="s">
        <v>351</v>
      </c>
      <c r="C311" s="112" t="s">
        <v>352</v>
      </c>
      <c r="D311" s="134"/>
      <c r="E311" s="114">
        <v>137950</v>
      </c>
      <c r="F311" s="125">
        <f t="shared" si="6"/>
        <v>5995168456.8299999</v>
      </c>
    </row>
    <row r="312" spans="1:6" ht="43.5" customHeight="1" x14ac:dyDescent="0.2">
      <c r="A312" s="110">
        <v>45709</v>
      </c>
      <c r="B312" s="145" t="s">
        <v>353</v>
      </c>
      <c r="C312" s="112" t="s">
        <v>354</v>
      </c>
      <c r="D312" s="134"/>
      <c r="E312" s="114">
        <v>62300</v>
      </c>
      <c r="F312" s="125">
        <f t="shared" si="6"/>
        <v>5995106156.8299999</v>
      </c>
    </row>
    <row r="313" spans="1:6" ht="51" customHeight="1" x14ac:dyDescent="0.2">
      <c r="A313" s="110">
        <v>45709</v>
      </c>
      <c r="B313" s="145" t="s">
        <v>355</v>
      </c>
      <c r="C313" s="112" t="s">
        <v>356</v>
      </c>
      <c r="D313" s="134"/>
      <c r="E313" s="114">
        <v>115700</v>
      </c>
      <c r="F313" s="125">
        <f t="shared" si="6"/>
        <v>5994990456.8299999</v>
      </c>
    </row>
    <row r="314" spans="1:6" ht="37.5" customHeight="1" x14ac:dyDescent="0.2">
      <c r="A314" s="110">
        <v>45709</v>
      </c>
      <c r="B314" s="145" t="s">
        <v>357</v>
      </c>
      <c r="C314" s="112" t="s">
        <v>358</v>
      </c>
      <c r="D314" s="134"/>
      <c r="E314" s="114">
        <v>18088436.77</v>
      </c>
      <c r="F314" s="125">
        <f t="shared" si="6"/>
        <v>5976902020.0599995</v>
      </c>
    </row>
    <row r="315" spans="1:6" ht="42" customHeight="1" x14ac:dyDescent="0.2">
      <c r="A315" s="110">
        <v>45709</v>
      </c>
      <c r="B315" s="145" t="s">
        <v>359</v>
      </c>
      <c r="C315" s="112" t="s">
        <v>360</v>
      </c>
      <c r="D315" s="134"/>
      <c r="E315" s="114">
        <v>133500</v>
      </c>
      <c r="F315" s="125">
        <f t="shared" si="6"/>
        <v>5976768520.0599995</v>
      </c>
    </row>
    <row r="316" spans="1:6" ht="42.75" customHeight="1" x14ac:dyDescent="0.2">
      <c r="A316" s="110">
        <v>45709</v>
      </c>
      <c r="B316" s="145" t="s">
        <v>361</v>
      </c>
      <c r="C316" s="112" t="s">
        <v>362</v>
      </c>
      <c r="D316" s="134"/>
      <c r="E316" s="114">
        <v>137950</v>
      </c>
      <c r="F316" s="125">
        <f t="shared" si="6"/>
        <v>5976630570.0599995</v>
      </c>
    </row>
    <row r="317" spans="1:6" ht="49.5" customHeight="1" x14ac:dyDescent="0.2">
      <c r="A317" s="136">
        <v>45709</v>
      </c>
      <c r="B317" s="145" t="s">
        <v>363</v>
      </c>
      <c r="C317" s="112" t="s">
        <v>364</v>
      </c>
      <c r="D317" s="139"/>
      <c r="E317" s="114">
        <v>271450</v>
      </c>
      <c r="F317" s="125">
        <f t="shared" si="6"/>
        <v>5976359120.0599995</v>
      </c>
    </row>
    <row r="318" spans="1:6" ht="42.75" customHeight="1" x14ac:dyDescent="0.2">
      <c r="A318" s="141">
        <v>45709</v>
      </c>
      <c r="B318" s="145" t="s">
        <v>365</v>
      </c>
      <c r="C318" s="112" t="s">
        <v>366</v>
      </c>
      <c r="D318" s="134"/>
      <c r="E318" s="114">
        <v>115700</v>
      </c>
      <c r="F318" s="125">
        <f t="shared" si="6"/>
        <v>5976243420.0599995</v>
      </c>
    </row>
    <row r="319" spans="1:6" ht="48.75" customHeight="1" x14ac:dyDescent="0.2">
      <c r="A319" s="141">
        <v>45709</v>
      </c>
      <c r="B319" s="145" t="s">
        <v>367</v>
      </c>
      <c r="C319" s="112" t="s">
        <v>368</v>
      </c>
      <c r="D319" s="134"/>
      <c r="E319" s="114">
        <v>133500</v>
      </c>
      <c r="F319" s="125">
        <f t="shared" si="6"/>
        <v>5976109920.0599995</v>
      </c>
    </row>
    <row r="320" spans="1:6" ht="49.5" customHeight="1" x14ac:dyDescent="0.2">
      <c r="A320" s="141">
        <v>45709</v>
      </c>
      <c r="B320" s="145" t="s">
        <v>369</v>
      </c>
      <c r="C320" s="138" t="s">
        <v>370</v>
      </c>
      <c r="D320" s="139"/>
      <c r="E320" s="146">
        <v>178369033.63</v>
      </c>
      <c r="F320" s="125">
        <f t="shared" si="6"/>
        <v>5797740886.4299994</v>
      </c>
    </row>
    <row r="321" spans="1:6" ht="34.5" customHeight="1" x14ac:dyDescent="0.2">
      <c r="A321" s="110">
        <v>45712</v>
      </c>
      <c r="B321" s="145" t="s">
        <v>371</v>
      </c>
      <c r="C321" s="112" t="s">
        <v>372</v>
      </c>
      <c r="D321" s="134"/>
      <c r="E321" s="114">
        <v>55343434.770000003</v>
      </c>
      <c r="F321" s="125">
        <f t="shared" ref="F321:F343" si="7">F320-E321</f>
        <v>5742397451.6599989</v>
      </c>
    </row>
    <row r="322" spans="1:6" ht="45.75" customHeight="1" x14ac:dyDescent="0.2">
      <c r="A322" s="110">
        <v>45712</v>
      </c>
      <c r="B322" s="145" t="s">
        <v>373</v>
      </c>
      <c r="C322" s="112" t="s">
        <v>374</v>
      </c>
      <c r="D322" s="134"/>
      <c r="E322" s="114">
        <v>383582.65</v>
      </c>
      <c r="F322" s="125">
        <f t="shared" si="7"/>
        <v>5742013869.0099993</v>
      </c>
    </row>
    <row r="323" spans="1:6" ht="53.25" customHeight="1" x14ac:dyDescent="0.2">
      <c r="A323" s="110">
        <v>45712</v>
      </c>
      <c r="B323" s="145" t="s">
        <v>375</v>
      </c>
      <c r="C323" s="112" t="s">
        <v>376</v>
      </c>
      <c r="D323" s="134"/>
      <c r="E323" s="114">
        <v>10494.9</v>
      </c>
      <c r="F323" s="125">
        <f t="shared" si="7"/>
        <v>5742003374.1099997</v>
      </c>
    </row>
    <row r="324" spans="1:6" ht="43.5" customHeight="1" x14ac:dyDescent="0.2">
      <c r="A324" s="110">
        <v>45712</v>
      </c>
      <c r="B324" s="145" t="s">
        <v>377</v>
      </c>
      <c r="C324" s="112" t="s">
        <v>378</v>
      </c>
      <c r="D324" s="134"/>
      <c r="E324" s="114">
        <v>363753.09</v>
      </c>
      <c r="F324" s="125">
        <f t="shared" si="7"/>
        <v>5741639621.0199995</v>
      </c>
    </row>
    <row r="325" spans="1:6" ht="44.25" customHeight="1" x14ac:dyDescent="0.2">
      <c r="A325" s="110">
        <v>45712</v>
      </c>
      <c r="B325" s="145" t="s">
        <v>379</v>
      </c>
      <c r="C325" s="112" t="s">
        <v>380</v>
      </c>
      <c r="D325" s="134"/>
      <c r="E325" s="114">
        <v>618733.4</v>
      </c>
      <c r="F325" s="125">
        <f t="shared" si="7"/>
        <v>5741020887.6199999</v>
      </c>
    </row>
    <row r="326" spans="1:6" ht="42.75" customHeight="1" x14ac:dyDescent="0.2">
      <c r="A326" s="110">
        <v>45712</v>
      </c>
      <c r="B326" s="145" t="s">
        <v>381</v>
      </c>
      <c r="C326" s="112" t="s">
        <v>382</v>
      </c>
      <c r="D326" s="134"/>
      <c r="E326" s="114">
        <v>115700</v>
      </c>
      <c r="F326" s="125">
        <f t="shared" si="7"/>
        <v>5740905187.6199999</v>
      </c>
    </row>
    <row r="327" spans="1:6" ht="40.5" customHeight="1" x14ac:dyDescent="0.2">
      <c r="A327" s="110">
        <v>45712</v>
      </c>
      <c r="B327" s="145" t="s">
        <v>383</v>
      </c>
      <c r="C327" s="112" t="s">
        <v>384</v>
      </c>
      <c r="D327" s="134"/>
      <c r="E327" s="114">
        <v>115700</v>
      </c>
      <c r="F327" s="125">
        <f t="shared" si="7"/>
        <v>5740789487.6199999</v>
      </c>
    </row>
    <row r="328" spans="1:6" ht="62.25" customHeight="1" x14ac:dyDescent="0.2">
      <c r="A328" s="110">
        <v>45712</v>
      </c>
      <c r="B328" s="145" t="s">
        <v>385</v>
      </c>
      <c r="C328" s="112" t="s">
        <v>386</v>
      </c>
      <c r="D328" s="134"/>
      <c r="E328" s="114">
        <v>5963930.4100000001</v>
      </c>
      <c r="F328" s="125">
        <f t="shared" si="7"/>
        <v>5734825557.21</v>
      </c>
    </row>
    <row r="329" spans="1:6" ht="39.75" customHeight="1" x14ac:dyDescent="0.2">
      <c r="A329" s="110">
        <v>45713</v>
      </c>
      <c r="B329" s="145" t="s">
        <v>387</v>
      </c>
      <c r="C329" s="112" t="s">
        <v>388</v>
      </c>
      <c r="D329" s="134"/>
      <c r="E329" s="114">
        <v>157455807.15000001</v>
      </c>
      <c r="F329" s="125">
        <f t="shared" si="7"/>
        <v>5577369750.0600004</v>
      </c>
    </row>
    <row r="330" spans="1:6" ht="44.25" customHeight="1" x14ac:dyDescent="0.2">
      <c r="A330" s="110">
        <v>45713</v>
      </c>
      <c r="B330" s="145" t="s">
        <v>389</v>
      </c>
      <c r="C330" s="112" t="s">
        <v>390</v>
      </c>
      <c r="D330" s="134"/>
      <c r="E330" s="114">
        <v>33825841.140000001</v>
      </c>
      <c r="F330" s="125">
        <f t="shared" si="7"/>
        <v>5543543908.9200001</v>
      </c>
    </row>
    <row r="331" spans="1:6" ht="51.75" customHeight="1" x14ac:dyDescent="0.2">
      <c r="A331" s="110">
        <v>45713</v>
      </c>
      <c r="B331" s="145" t="s">
        <v>391</v>
      </c>
      <c r="C331" s="112" t="s">
        <v>392</v>
      </c>
      <c r="D331" s="134"/>
      <c r="E331" s="114">
        <v>18641520.050000001</v>
      </c>
      <c r="F331" s="125">
        <f t="shared" si="7"/>
        <v>5524902388.8699999</v>
      </c>
    </row>
    <row r="332" spans="1:6" ht="30" customHeight="1" x14ac:dyDescent="0.2">
      <c r="A332" s="110">
        <v>45713</v>
      </c>
      <c r="B332" s="145" t="s">
        <v>393</v>
      </c>
      <c r="C332" s="112" t="s">
        <v>394</v>
      </c>
      <c r="D332" s="134"/>
      <c r="E332" s="114">
        <v>10000</v>
      </c>
      <c r="F332" s="125">
        <f t="shared" si="7"/>
        <v>5524892388.8699999</v>
      </c>
    </row>
    <row r="333" spans="1:6" ht="56.25" customHeight="1" x14ac:dyDescent="0.2">
      <c r="A333" s="110">
        <v>45714</v>
      </c>
      <c r="B333" s="145" t="s">
        <v>395</v>
      </c>
      <c r="C333" s="112" t="s">
        <v>396</v>
      </c>
      <c r="D333" s="134"/>
      <c r="E333" s="114">
        <v>47516652.869999997</v>
      </c>
      <c r="F333" s="125">
        <f t="shared" si="7"/>
        <v>5477375736</v>
      </c>
    </row>
    <row r="334" spans="1:6" ht="53.25" customHeight="1" x14ac:dyDescent="0.2">
      <c r="A334" s="110">
        <v>45714</v>
      </c>
      <c r="B334" s="145" t="s">
        <v>397</v>
      </c>
      <c r="C334" s="112" t="s">
        <v>398</v>
      </c>
      <c r="D334" s="134"/>
      <c r="E334" s="114">
        <v>90029.62</v>
      </c>
      <c r="F334" s="125">
        <f t="shared" si="7"/>
        <v>5477285706.3800001</v>
      </c>
    </row>
    <row r="335" spans="1:6" ht="41.25" customHeight="1" x14ac:dyDescent="0.2">
      <c r="A335" s="110">
        <v>45714</v>
      </c>
      <c r="B335" s="145" t="s">
        <v>399</v>
      </c>
      <c r="C335" s="112" t="s">
        <v>400</v>
      </c>
      <c r="D335" s="134"/>
      <c r="E335" s="114">
        <v>14859.24</v>
      </c>
      <c r="F335" s="125">
        <f t="shared" si="7"/>
        <v>5477270847.1400003</v>
      </c>
    </row>
    <row r="336" spans="1:6" ht="43.5" customHeight="1" x14ac:dyDescent="0.2">
      <c r="A336" s="110">
        <v>45716</v>
      </c>
      <c r="B336" s="145" t="s">
        <v>401</v>
      </c>
      <c r="C336" s="112" t="s">
        <v>402</v>
      </c>
      <c r="D336" s="134"/>
      <c r="E336" s="114">
        <v>124600</v>
      </c>
      <c r="F336" s="125">
        <f t="shared" si="7"/>
        <v>5477146247.1400003</v>
      </c>
    </row>
    <row r="337" spans="1:6" ht="42.75" customHeight="1" x14ac:dyDescent="0.2">
      <c r="A337" s="110">
        <v>45716</v>
      </c>
      <c r="B337" s="145" t="s">
        <v>403</v>
      </c>
      <c r="C337" s="112" t="s">
        <v>404</v>
      </c>
      <c r="D337" s="134"/>
      <c r="E337" s="114">
        <v>115700</v>
      </c>
      <c r="F337" s="125">
        <f t="shared" si="7"/>
        <v>5477030547.1400003</v>
      </c>
    </row>
    <row r="338" spans="1:6" ht="50.25" customHeight="1" x14ac:dyDescent="0.2">
      <c r="A338" s="110">
        <v>45716</v>
      </c>
      <c r="B338" s="145" t="s">
        <v>405</v>
      </c>
      <c r="C338" s="112" t="s">
        <v>406</v>
      </c>
      <c r="D338" s="134"/>
      <c r="E338" s="114">
        <v>271450</v>
      </c>
      <c r="F338" s="125">
        <f t="shared" si="7"/>
        <v>5476759097.1400003</v>
      </c>
    </row>
    <row r="339" spans="1:6" ht="38.25" customHeight="1" x14ac:dyDescent="0.2">
      <c r="A339" s="110">
        <v>45716</v>
      </c>
      <c r="B339" s="145" t="s">
        <v>407</v>
      </c>
      <c r="C339" s="112" t="s">
        <v>408</v>
      </c>
      <c r="D339" s="134"/>
      <c r="E339" s="114">
        <v>15000</v>
      </c>
      <c r="F339" s="125">
        <f t="shared" si="7"/>
        <v>5476744097.1400003</v>
      </c>
    </row>
    <row r="340" spans="1:6" ht="39" customHeight="1" x14ac:dyDescent="0.2">
      <c r="A340" s="110">
        <v>45716</v>
      </c>
      <c r="B340" s="145" t="s">
        <v>409</v>
      </c>
      <c r="C340" s="112" t="s">
        <v>410</v>
      </c>
      <c r="D340" s="134"/>
      <c r="E340" s="114">
        <v>370428.68</v>
      </c>
      <c r="F340" s="125">
        <f t="shared" si="7"/>
        <v>5476373668.46</v>
      </c>
    </row>
    <row r="341" spans="1:6" ht="15.75" customHeight="1" x14ac:dyDescent="0.2">
      <c r="A341" s="110">
        <v>45716</v>
      </c>
      <c r="B341" s="145" t="s">
        <v>411</v>
      </c>
      <c r="C341" s="112" t="s">
        <v>93</v>
      </c>
      <c r="D341" s="134"/>
      <c r="E341" s="114">
        <v>0</v>
      </c>
      <c r="F341" s="125">
        <f t="shared" si="7"/>
        <v>5476373668.46</v>
      </c>
    </row>
    <row r="342" spans="1:6" ht="28.5" customHeight="1" x14ac:dyDescent="0.2">
      <c r="A342" s="136">
        <v>45716</v>
      </c>
      <c r="B342" s="145" t="s">
        <v>412</v>
      </c>
      <c r="C342" s="138" t="s">
        <v>413</v>
      </c>
      <c r="D342" s="139"/>
      <c r="E342" s="146">
        <v>47727713.950000003</v>
      </c>
      <c r="F342" s="125">
        <f t="shared" si="7"/>
        <v>5428645954.5100002</v>
      </c>
    </row>
    <row r="343" spans="1:6" ht="56.25" customHeight="1" x14ac:dyDescent="0.2">
      <c r="A343" s="141">
        <v>45716</v>
      </c>
      <c r="B343" s="142" t="s">
        <v>414</v>
      </c>
      <c r="C343" s="143" t="s">
        <v>415</v>
      </c>
      <c r="D343" s="134"/>
      <c r="E343" s="93">
        <v>30239074.199999999</v>
      </c>
      <c r="F343" s="125">
        <f t="shared" si="7"/>
        <v>5398406880.3100004</v>
      </c>
    </row>
  </sheetData>
  <mergeCells count="36">
    <mergeCell ref="A24:E24"/>
    <mergeCell ref="A1:F1"/>
    <mergeCell ref="A2:F2"/>
    <mergeCell ref="A3:F3"/>
    <mergeCell ref="A4:F4"/>
    <mergeCell ref="A6:F6"/>
    <mergeCell ref="A7:E7"/>
    <mergeCell ref="A18:F18"/>
    <mergeCell ref="A19:F19"/>
    <mergeCell ref="A20:F20"/>
    <mergeCell ref="A21:F21"/>
    <mergeCell ref="A23:F23"/>
    <mergeCell ref="A54:E54"/>
    <mergeCell ref="A35:F35"/>
    <mergeCell ref="A36:F36"/>
    <mergeCell ref="A37:F37"/>
    <mergeCell ref="A38:F38"/>
    <mergeCell ref="A40:F40"/>
    <mergeCell ref="A41:E41"/>
    <mergeCell ref="A48:F48"/>
    <mergeCell ref="A49:F49"/>
    <mergeCell ref="A50:F50"/>
    <mergeCell ref="A51:F51"/>
    <mergeCell ref="A53:F53"/>
    <mergeCell ref="A183:E183"/>
    <mergeCell ref="A80:F80"/>
    <mergeCell ref="A81:F81"/>
    <mergeCell ref="A82:F82"/>
    <mergeCell ref="A83:F83"/>
    <mergeCell ref="A85:F85"/>
    <mergeCell ref="A86:E86"/>
    <mergeCell ref="A176:F176"/>
    <mergeCell ref="A177:F177"/>
    <mergeCell ref="A178:F178"/>
    <mergeCell ref="A179:F179"/>
    <mergeCell ref="A182:F18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2025-03-05T19:29:12Z</dcterms:modified>
</cp:coreProperties>
</file>