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\Nueva carpeta\04. OAI-TRANSPARENCIA-DGEIG\2025\3 MARZO\RELACIÓN DE COMPRAS POR DEBAJO DEL UMBRAL\"/>
    </mc:Choice>
  </mc:AlternateContent>
  <bookViews>
    <workbookView xWindow="0" yWindow="0" windowWidth="20490" windowHeight="7620"/>
  </bookViews>
  <sheets>
    <sheet name="Hoja1" sheetId="1" r:id="rId1"/>
  </sheets>
  <definedNames>
    <definedName name="_xlnm._FilterDatabase" localSheetId="0" hidden="1">Hoja1!$A$9:$G$27</definedName>
    <definedName name="_xlnm.Print_Area" localSheetId="0">Hoja1!$A$1:$G$34</definedName>
    <definedName name="incBuyerDossierDetaillnkRequestName" localSheetId="0">Hoja1!#REF!</definedName>
    <definedName name="lnkProcurementContractViewLinkNewTab_0" localSheetId="0">Hoja1!#REF!</definedName>
    <definedName name="lnkReplyAnalysisEditViewLinkNewTab_0" localSheetId="0">Hoja1!#REF!</definedName>
    <definedName name="_xlnm.Print_Titles" localSheetId="0">Hoja1!$1:$9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" l="1"/>
  <c r="A17" i="1" l="1"/>
  <c r="A18" i="1"/>
  <c r="A19" i="1" s="1"/>
  <c r="A20" i="1" s="1"/>
  <c r="A21" i="1" s="1"/>
  <c r="A22" i="1" s="1"/>
  <c r="A23" i="1" s="1"/>
  <c r="A24" i="1" s="1"/>
  <c r="A12" i="1"/>
  <c r="A13" i="1" s="1"/>
  <c r="A14" i="1" s="1"/>
  <c r="A15" i="1" s="1"/>
  <c r="A16" i="1" s="1"/>
  <c r="A11" i="1"/>
</calcChain>
</file>

<file path=xl/sharedStrings.xml><?xml version="1.0" encoding="utf-8"?>
<sst xmlns="http://schemas.openxmlformats.org/spreadsheetml/2006/main" count="76" uniqueCount="70">
  <si>
    <t>INSTITUTO NACIONAL DE AGUAS POTABLES Y ALCANTARILLADOS</t>
  </si>
  <si>
    <t>** I N A P A **</t>
  </si>
  <si>
    <t>DIRECCIÓN ADMINISTRATIVA</t>
  </si>
  <si>
    <t>DEPARTAMENTO DE COMPRAS Y CONTRATACIONES</t>
  </si>
  <si>
    <t>REFERENCIA DEL CONTRATO</t>
  </si>
  <si>
    <t>CÓDIGO DEL PROCESO</t>
  </si>
  <si>
    <t>ADJUDICATARIO</t>
  </si>
  <si>
    <t>MONTO ADJUDICADO</t>
  </si>
  <si>
    <t>NO.</t>
  </si>
  <si>
    <t>FECHA DEL PROCESO</t>
  </si>
  <si>
    <t xml:space="preserve">DESCRIPCIÓN DE LA COMPRA 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</si>
  <si>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</si>
  <si>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</si>
  <si>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</si>
  <si>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</si>
  <si>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</si>
  <si>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</si>
  <si>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</si>
  <si>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</si>
  <si>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N/T</t>
  </si>
  <si>
    <t>INAPA-2025-00033</t>
  </si>
  <si>
    <t>INAPA-2025-00027</t>
  </si>
  <si>
    <t>INAPA-2025-00028</t>
  </si>
  <si>
    <t>INAPA-2025-00029</t>
  </si>
  <si>
    <t>INAPA-2025-00030</t>
  </si>
  <si>
    <t>INAPA-2025-00031</t>
  </si>
  <si>
    <t>INAPA-2025-00040</t>
  </si>
  <si>
    <t>INAPA-2025-00039</t>
  </si>
  <si>
    <t>INAPA-2025-00044</t>
  </si>
  <si>
    <t>INAPA-2025-00043</t>
  </si>
  <si>
    <t>INAPA-2025-00049</t>
  </si>
  <si>
    <t>INAPA-2025-00046</t>
  </si>
  <si>
    <t>INAPA-2025-00047</t>
  </si>
  <si>
    <t>INAPA-2025-00053</t>
  </si>
  <si>
    <t>INAPA-DAF-CD-2025-0012</t>
  </si>
  <si>
    <t>INAPA-DAF-CD-2025-0013</t>
  </si>
  <si>
    <t>INAPA-DAF-CD-2025-0015</t>
  </si>
  <si>
    <t>INAPA-DAF-CD-2025-0002</t>
  </si>
  <si>
    <t>INAPA-DAF-CD-2025-0022</t>
  </si>
  <si>
    <t>INAPA-DAF-CD-2025-0021</t>
  </si>
  <si>
    <t>INAPA-DAF-CD-2025-0014</t>
  </si>
  <si>
    <t>INAPA-DAF-CD-2025-0017</t>
  </si>
  <si>
    <t>INAPA-DAF-CD-2025-0023</t>
  </si>
  <si>
    <t>INAPA-DAF-CD-2025-0024</t>
  </si>
  <si>
    <t>INAPA-DAF-CD-2025-0019</t>
  </si>
  <si>
    <t>ADQUISICIÓN DE ALAMBRES DE PÚAS 250 MTS.</t>
  </si>
  <si>
    <t>SERVICIO DE SUSCRIPCIÓN DE PERIÓDICOS DE CIRCULACIÓN NACIONAL POR UN PERÍODO DE UN (1) AÑO</t>
  </si>
  <si>
    <t>ADQUISICIÓN DE FUNDAS Y ZAFACONES DE BASURA PARA USO A NIVEL CENTRAL Y PROVINCIAL.</t>
  </si>
  <si>
    <t>ADQUISICION DE ACEITE 2T Y GRASA PESADA DESTINADO A LA FLOTILLA VEHICULAR DEL INAPA</t>
  </si>
  <si>
    <t>ADQUISICIÓN DE BOMBA SUMERGIBLE PARA ACUEDUCTO ITABO, SAN CRISTOBAL.</t>
  </si>
  <si>
    <t>ADQUISICIÓN DE GABINETE DE HERRAMIENTAS PARA EL USO DE LA INSTITUCIÓN</t>
  </si>
  <si>
    <t>ADQUISICIÓN DE PINTURAS Y TINACO, PARA EL USO DE LA INSTITUCIÓN</t>
  </si>
  <si>
    <t>ADQUISICION DE CAJAS TELESCOPICAS PARA UTILIZAR EN LAS CONEXIONES DE TUBERIAS</t>
  </si>
  <si>
    <t>ADQUISICION DE MEDICAMENTOS Y MATERIALES GASTABLES PARA SER UTILIZADOS EN EL DISPENSARIO MEDICO DEL NIVEL CENTRAL</t>
  </si>
  <si>
    <t>ADQUISICIÓN DE ARCHIVOS PARA LAS OFICINAS EN LAS  PROVINCIAS.</t>
  </si>
  <si>
    <t>B&amp;F Mercantil, SRL</t>
  </si>
  <si>
    <t>Editora Listin Diario, SA</t>
  </si>
  <si>
    <t>Editora Hoy, SAS</t>
  </si>
  <si>
    <t>Editora El Nuevo Diario, SA</t>
  </si>
  <si>
    <t>Nueva Editora La Información, SRL (Periódico La Información)</t>
  </si>
  <si>
    <t>Editora Del Caribe, SA</t>
  </si>
  <si>
    <t>Grupo MMV, SRL</t>
  </si>
  <si>
    <t>Garcia y Llerandi, SAS</t>
  </si>
  <si>
    <t>MRO Mantenimiento Operación &amp; Reparación, SRL</t>
  </si>
  <si>
    <t>Cange Industrial, EIRL</t>
  </si>
  <si>
    <t>JG Acueductos y Partes, SRL</t>
  </si>
  <si>
    <t>Idemesa, SRL</t>
  </si>
  <si>
    <t>Burdiez y Compañia, SRL</t>
  </si>
  <si>
    <t>ADQUISICION DE ACEITE 2T Y GRASA PESADA DESTINADO A LA FLOTILLA VEHICULAR DEL INAPA (Proceso desierto)</t>
  </si>
  <si>
    <t>RELACIÓN DE COMPRAS POR DEBAJO DEL UMBRAL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</si>
</sst>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</numFmts>
  <fonts count="22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sz val="12"/>
      <color rgb="FF1E1E1E"/>
      <name val="Segoe UI"/>
      <family val="2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FFFF"/>
      <name val="Quattrocento Sans"/>
    </font>
    <font>
      <sz val="14"/>
      <name val="Calibri"/>
      <family val="2"/>
      <scheme val="minor"/>
    </font>
    <font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53D0B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44" fontId="18" fillId="0" borderId="0" applyFont="0" applyFill="0" applyBorder="0" applyAlignment="0" applyProtection="0"/>
  </cellStyleXfs>
  <cellXfs count="38">
    <xf numFmtId="0" fontId="0" fillId="0" borderId="0" xfId="0"/>
    <xf numFmtId="0" fontId="6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11" fillId="2" borderId="3" xfId="0" applyFont="1" applyFill="1" applyBorder="1" applyAlignment="1">
      <alignment horizontal="center" vertical="center" wrapText="1"/>
    </xf>
    <xf numFmtId="14" fontId="12" fillId="0" borderId="0" xfId="0" applyNumberFormat="1" applyFont="1"/>
    <xf numFmtId="0" fontId="13" fillId="0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wrapText="1"/>
    </xf>
    <xf numFmtId="0" fontId="0" fillId="0" borderId="0" xfId="0" applyFont="1"/>
    <xf numFmtId="4" fontId="17" fillId="2" borderId="2" xfId="0" applyNumberFormat="1" applyFont="1" applyFill="1" applyBorder="1" applyAlignment="1">
      <alignment horizontal="right" vertical="center" wrapText="1" indent="1"/>
    </xf>
    <xf numFmtId="0" fontId="8" fillId="0" borderId="0" xfId="0" applyFont="1" applyFill="1" applyBorder="1" applyAlignment="1">
      <alignment horizontal="right" vertical="center" wrapText="1" indent="1"/>
    </xf>
    <xf numFmtId="4" fontId="8" fillId="0" borderId="0" xfId="0" applyNumberFormat="1" applyFont="1" applyFill="1" applyBorder="1" applyAlignment="1">
      <alignment horizontal="right" vertical="center" wrapText="1" indent="1"/>
    </xf>
    <xf numFmtId="0" fontId="17" fillId="2" borderId="1" xfId="0" applyFont="1" applyFill="1" applyBorder="1" applyAlignment="1">
      <alignment horizontal="right" vertical="center" wrapText="1" indent="1"/>
    </xf>
    <xf numFmtId="4" fontId="0" fillId="0" borderId="0" xfId="0" applyNumberFormat="1" applyAlignment="1">
      <alignment horizontal="right" indent="1"/>
    </xf>
    <xf numFmtId="0" fontId="13" fillId="0" borderId="4" xfId="0" applyFont="1" applyFill="1" applyBorder="1" applyAlignment="1">
      <alignment horizontal="left" vertical="center" wrapText="1" indent="1"/>
    </xf>
    <xf numFmtId="14" fontId="13" fillId="0" borderId="4" xfId="0" applyNumberFormat="1" applyFont="1" applyFill="1" applyBorder="1" applyAlignment="1">
      <alignment horizontal="right" vertical="center" wrapText="1" indent="1"/>
    </xf>
    <xf numFmtId="22" fontId="19" fillId="3" borderId="0" xfId="0" applyNumberFormat="1" applyFont="1" applyFill="1" applyBorder="1" applyAlignment="1" applyProtection="1">
      <alignment horizontal="right" wrapText="1"/>
    </xf>
    <xf numFmtId="0" fontId="20" fillId="0" borderId="4" xfId="0" applyFont="1" applyFill="1" applyBorder="1" applyAlignment="1">
      <alignment horizontal="left" vertical="center" wrapText="1" indent="1"/>
    </xf>
    <xf numFmtId="4" fontId="20" fillId="0" borderId="4" xfId="0" applyNumberFormat="1" applyFont="1" applyFill="1" applyBorder="1" applyAlignment="1">
      <alignment horizontal="right" vertical="center" wrapText="1" indent="1"/>
    </xf>
    <xf numFmtId="43" fontId="21" fillId="0" borderId="4" xfId="2" applyNumberFormat="1" applyFont="1" applyFill="1" applyBorder="1" applyAlignment="1" applyProtection="1">
      <alignment horizontal="right" vertical="center" wrapText="1" indent="1"/>
    </xf>
    <xf numFmtId="0" fontId="13" fillId="0" borderId="2" xfId="0" applyFont="1" applyFill="1" applyBorder="1" applyAlignment="1">
      <alignment horizontal="left" vertical="center" wrapText="1" indent="1"/>
    </xf>
    <xf numFmtId="14" fontId="13" fillId="0" borderId="2" xfId="0" applyNumberFormat="1" applyFont="1" applyFill="1" applyBorder="1" applyAlignment="1">
      <alignment horizontal="right" vertical="center" wrapText="1" indent="1"/>
    </xf>
    <xf numFmtId="0" fontId="20" fillId="0" borderId="2" xfId="0" applyFont="1" applyFill="1" applyBorder="1" applyAlignment="1">
      <alignment horizontal="left" vertical="center" wrapText="1" indent="1"/>
    </xf>
    <xf numFmtId="4" fontId="20" fillId="0" borderId="2" xfId="0" applyNumberFormat="1" applyFont="1" applyFill="1" applyBorder="1" applyAlignment="1">
      <alignment horizontal="right" vertical="center" wrapText="1" indent="1"/>
    </xf>
    <xf numFmtId="0" fontId="11" fillId="2" borderId="5" xfId="0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vertical="top" wrapText="1"/>
    </xf>
    <xf numFmtId="0" fontId="14" fillId="0" borderId="0" xfId="0" applyFont="1" applyAlignment="1">
      <alignment horizontal="right" wrapText="1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28575</xdr:rowOff>
    </xdr:from>
    <xdr:to>
      <xdr:col>1</xdr:col>
      <xdr:colOff>1171574</xdr:colOff>
      <xdr:row>6</xdr:row>
      <xdr:rowOff>209550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257175"/>
          <a:ext cx="981075" cy="95250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1247775</xdr:colOff>
          <xdr:row>1</xdr:row>
          <xdr:rowOff>219075</xdr:rowOff>
        </xdr:from>
        <xdr:to>
          <xdr:col>6</xdr:col>
          <xdr:colOff>514350</xdr:colOff>
          <xdr:row>6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36"/>
  <sheetViews>
    <sheetView tabSelected="1" view="pageBreakPreview" topLeftCell="C25" zoomScaleNormal="100" zoomScaleSheetLayoutView="100" workbookViewId="0">
      <selection activeCell="E13" sqref="E13"/>
    </sheetView>
  </sheetViews>
  <sheetFormatPr baseColWidth="10" defaultRowHeight="15"/>
  <cols>
    <col min="1" max="1" width="5.7109375" customWidth="1"/>
    <col min="2" max="2" width="23.140625" customWidth="1"/>
    <col min="3" max="3" width="28.42578125" customWidth="1"/>
    <col min="4" max="4" width="13.140625" customWidth="1"/>
    <col min="5" max="5" width="70" customWidth="1"/>
    <col min="6" max="6" width="32.28515625" customWidth="1"/>
    <col min="7" max="7" width="21.140625" style="14" customWidth="1"/>
  </cols>
  <sheetData>
    <row r="2" spans="1:7" ht="18">
      <c r="A2" s="31" t="s">
        <v>0</v>
      </c>
      <c r="B2" s="31"/>
      <c r="C2" s="31"/>
      <c r="D2" s="31"/>
      <c r="E2" s="31"/>
      <c r="F2" s="31"/>
      <c r="G2" s="31"/>
    </row>
    <row r="3" spans="1:7" ht="18">
      <c r="A3" s="31" t="s">
        <v>1</v>
      </c>
      <c r="B3" s="31"/>
      <c r="C3" s="31"/>
      <c r="D3" s="31"/>
      <c r="E3" s="31"/>
      <c r="F3" s="31"/>
      <c r="G3" s="31"/>
    </row>
    <row r="4" spans="1:7" ht="15.75">
      <c r="A4" s="32" t="s">
        <v>2</v>
      </c>
      <c r="B4" s="32"/>
      <c r="C4" s="32"/>
      <c r="D4" s="32"/>
      <c r="E4" s="32"/>
      <c r="F4" s="32"/>
      <c r="G4" s="32"/>
    </row>
    <row r="5" spans="1:7">
      <c r="A5" s="33" t="s">
        <v>3</v>
      </c>
      <c r="B5" s="33"/>
      <c r="C5" s="33"/>
      <c r="D5" s="33"/>
      <c r="E5" s="33"/>
      <c r="F5" s="33"/>
      <c r="G5" s="33"/>
    </row>
    <row r="6" spans="1:7" ht="12" customHeight="1">
      <c r="A6" s="34"/>
      <c r="B6" s="34"/>
      <c r="C6" s="34"/>
      <c r="D6" s="34"/>
      <c r="E6" s="34"/>
      <c r="F6" s="34"/>
      <c r="G6" s="34"/>
    </row>
    <row r="7" spans="1:7" ht="18.75">
      <c r="A7" s="30" t="s">
        <v>69</v>
      </c>
      <c r="B7" s="30"/>
      <c r="C7" s="30"/>
      <c r="D7" s="30"/>
      <c r="E7" s="30"/>
      <c r="F7" s="30"/>
      <c r="G7" s="30"/>
    </row>
    <row r="8" spans="1:7" ht="17.25">
      <c r="C8" s="6"/>
      <c r="G8" s="17">
        <v>45754.495138888888</v>
      </c>
    </row>
    <row r="9" spans="1:7" ht="55.5" customHeight="1" thickBot="1">
      <c r="A9" s="5" t="s">
        <v>8</v>
      </c>
      <c r="B9" s="25" t="s">
        <v>4</v>
      </c>
      <c r="C9" s="25" t="s">
        <v>5</v>
      </c>
      <c r="D9" s="25" t="s">
        <v>9</v>
      </c>
      <c r="E9" s="25" t="s">
        <v>10</v>
      </c>
      <c r="F9" s="25" t="s">
        <v>6</v>
      </c>
      <c r="G9" s="26" t="s">
        <v>7</v>
      </c>
    </row>
    <row r="10" spans="1:7" ht="49.5" customHeight="1" thickTop="1">
      <c r="A10" s="7">
        <v>1</v>
      </c>
      <c r="B10" s="21" t="s">
        <v>20</v>
      </c>
      <c r="C10" s="21" t="s">
        <v>34</v>
      </c>
      <c r="D10" s="22">
        <v>45719.645948182872</v>
      </c>
      <c r="E10" s="21" t="s">
        <v>45</v>
      </c>
      <c r="F10" s="23" t="s">
        <v>55</v>
      </c>
      <c r="G10" s="24">
        <v>125000</v>
      </c>
    </row>
    <row r="11" spans="1:7" ht="49.5" customHeight="1">
      <c r="A11" s="7">
        <f>A10+1</f>
        <v>2</v>
      </c>
      <c r="B11" s="21" t="s">
        <v>21</v>
      </c>
      <c r="C11" s="27" t="s">
        <v>35</v>
      </c>
      <c r="D11" s="22">
        <v>45720.468807407407</v>
      </c>
      <c r="E11" s="21" t="s">
        <v>46</v>
      </c>
      <c r="F11" s="23" t="s">
        <v>56</v>
      </c>
      <c r="G11" s="24">
        <v>17250</v>
      </c>
    </row>
    <row r="12" spans="1:7" ht="49.5" customHeight="1">
      <c r="A12" s="7">
        <f t="shared" ref="A12:A24" si="0">A11+1</f>
        <v>3</v>
      </c>
      <c r="B12" s="21" t="s">
        <v>22</v>
      </c>
      <c r="C12" s="28"/>
      <c r="D12" s="22">
        <v>45720.468807407407</v>
      </c>
      <c r="E12" s="21" t="s">
        <v>46</v>
      </c>
      <c r="F12" s="23" t="s">
        <v>57</v>
      </c>
      <c r="G12" s="24">
        <v>14800</v>
      </c>
    </row>
    <row r="13" spans="1:7" ht="49.5" customHeight="1">
      <c r="A13" s="7">
        <f t="shared" si="0"/>
        <v>4</v>
      </c>
      <c r="B13" s="21" t="s">
        <v>23</v>
      </c>
      <c r="C13" s="28"/>
      <c r="D13" s="22">
        <v>45720.468807407407</v>
      </c>
      <c r="E13" s="21" t="s">
        <v>46</v>
      </c>
      <c r="F13" s="23" t="s">
        <v>58</v>
      </c>
      <c r="G13" s="24">
        <v>3025</v>
      </c>
    </row>
    <row r="14" spans="1:7" ht="77.25" customHeight="1">
      <c r="A14" s="7">
        <f t="shared" si="0"/>
        <v>5</v>
      </c>
      <c r="B14" s="21" t="s">
        <v>24</v>
      </c>
      <c r="C14" s="28"/>
      <c r="D14" s="22">
        <v>45720.468807407407</v>
      </c>
      <c r="E14" s="21" t="s">
        <v>46</v>
      </c>
      <c r="F14" s="23" t="s">
        <v>59</v>
      </c>
      <c r="G14" s="24">
        <v>5000</v>
      </c>
    </row>
    <row r="15" spans="1:7" ht="41.25" customHeight="1">
      <c r="A15" s="7">
        <f t="shared" si="0"/>
        <v>6</v>
      </c>
      <c r="B15" s="21" t="s">
        <v>25</v>
      </c>
      <c r="C15" s="29"/>
      <c r="D15" s="22">
        <v>45720.468807407407</v>
      </c>
      <c r="E15" s="21" t="s">
        <v>46</v>
      </c>
      <c r="F15" s="23" t="s">
        <v>60</v>
      </c>
      <c r="G15" s="24">
        <v>12400</v>
      </c>
    </row>
    <row r="16" spans="1:7" ht="37.5" customHeight="1">
      <c r="A16" s="7">
        <f t="shared" si="0"/>
        <v>7</v>
      </c>
      <c r="B16" s="21" t="s">
        <v>26</v>
      </c>
      <c r="C16" s="21" t="s">
        <v>36</v>
      </c>
      <c r="D16" s="22">
        <v>45728.500962337959</v>
      </c>
      <c r="E16" s="21" t="s">
        <v>47</v>
      </c>
      <c r="F16" s="23" t="s">
        <v>61</v>
      </c>
      <c r="G16" s="24">
        <v>14602.5</v>
      </c>
    </row>
    <row r="17" spans="1:7" ht="49.5" customHeight="1">
      <c r="A17" s="7">
        <f t="shared" si="0"/>
        <v>8</v>
      </c>
      <c r="B17" s="15" t="s">
        <v>19</v>
      </c>
      <c r="C17" s="15" t="s">
        <v>37</v>
      </c>
      <c r="D17" s="16">
        <v>45728.501890694446</v>
      </c>
      <c r="E17" s="15" t="s">
        <v>68</v>
      </c>
      <c r="F17" s="18" t="s">
        <v>19</v>
      </c>
      <c r="G17" s="20">
        <v>0</v>
      </c>
    </row>
    <row r="18" spans="1:7" ht="49.5" customHeight="1">
      <c r="A18" s="7">
        <f t="shared" si="0"/>
        <v>9</v>
      </c>
      <c r="B18" s="15" t="s">
        <v>27</v>
      </c>
      <c r="C18" s="15" t="s">
        <v>38</v>
      </c>
      <c r="D18" s="16">
        <v>45737</v>
      </c>
      <c r="E18" s="15" t="s">
        <v>49</v>
      </c>
      <c r="F18" s="18" t="s">
        <v>62</v>
      </c>
      <c r="G18" s="20">
        <v>178803.04</v>
      </c>
    </row>
    <row r="19" spans="1:7" ht="49.5" customHeight="1">
      <c r="A19" s="7">
        <f t="shared" si="0"/>
        <v>10</v>
      </c>
      <c r="B19" s="15" t="s">
        <v>28</v>
      </c>
      <c r="C19" s="15" t="s">
        <v>39</v>
      </c>
      <c r="D19" s="16">
        <v>45740.625684872684</v>
      </c>
      <c r="E19" s="15" t="s">
        <v>48</v>
      </c>
      <c r="F19" s="18" t="s">
        <v>61</v>
      </c>
      <c r="G19" s="20">
        <v>56144.4</v>
      </c>
    </row>
    <row r="20" spans="1:7" ht="60" customHeight="1">
      <c r="A20" s="7">
        <f t="shared" si="0"/>
        <v>11</v>
      </c>
      <c r="B20" s="15" t="s">
        <v>29</v>
      </c>
      <c r="C20" s="15" t="s">
        <v>40</v>
      </c>
      <c r="D20" s="16">
        <v>45741.632096562498</v>
      </c>
      <c r="E20" s="15" t="s">
        <v>50</v>
      </c>
      <c r="F20" s="18" t="s">
        <v>63</v>
      </c>
      <c r="G20" s="20">
        <v>41865</v>
      </c>
    </row>
    <row r="21" spans="1:7" ht="49.5" customHeight="1">
      <c r="A21" s="7">
        <f t="shared" si="0"/>
        <v>12</v>
      </c>
      <c r="B21" s="15" t="s">
        <v>30</v>
      </c>
      <c r="C21" s="15" t="s">
        <v>41</v>
      </c>
      <c r="D21" s="16">
        <v>45742.521181867283</v>
      </c>
      <c r="E21" s="15" t="s">
        <v>51</v>
      </c>
      <c r="F21" s="18" t="s">
        <v>64</v>
      </c>
      <c r="G21" s="20">
        <v>83270.240000000005</v>
      </c>
    </row>
    <row r="22" spans="1:7" ht="49.5" customHeight="1">
      <c r="A22" s="7">
        <f t="shared" si="0"/>
        <v>13</v>
      </c>
      <c r="B22" s="15" t="s">
        <v>31</v>
      </c>
      <c r="C22" s="15" t="s">
        <v>42</v>
      </c>
      <c r="D22" s="16">
        <v>45743</v>
      </c>
      <c r="E22" s="15" t="s">
        <v>52</v>
      </c>
      <c r="F22" s="18" t="s">
        <v>65</v>
      </c>
      <c r="G22" s="20">
        <v>77880</v>
      </c>
    </row>
    <row r="23" spans="1:7" ht="49.5" customHeight="1">
      <c r="A23" s="7">
        <f t="shared" si="0"/>
        <v>14</v>
      </c>
      <c r="B23" s="15" t="s">
        <v>32</v>
      </c>
      <c r="C23" s="15" t="s">
        <v>43</v>
      </c>
      <c r="D23" s="16">
        <v>45747.584125000001</v>
      </c>
      <c r="E23" s="15" t="s">
        <v>53</v>
      </c>
      <c r="F23" s="18" t="s">
        <v>66</v>
      </c>
      <c r="G23" s="19">
        <v>167035.21</v>
      </c>
    </row>
    <row r="24" spans="1:7" ht="36.75" customHeight="1">
      <c r="A24" s="7">
        <f t="shared" si="0"/>
        <v>15</v>
      </c>
      <c r="B24" s="15" t="s">
        <v>33</v>
      </c>
      <c r="C24" s="15" t="s">
        <v>44</v>
      </c>
      <c r="D24" s="16">
        <v>45747.628599537034</v>
      </c>
      <c r="E24" s="15" t="s">
        <v>54</v>
      </c>
      <c r="F24" s="18" t="s">
        <v>67</v>
      </c>
      <c r="G24" s="19">
        <v>37602.35</v>
      </c>
    </row>
    <row r="25" spans="1:7" ht="21">
      <c r="A25" s="4"/>
      <c r="B25" s="4"/>
      <c r="C25" s="4"/>
      <c r="D25" s="4"/>
      <c r="E25" s="4"/>
      <c r="F25" s="13" t="s">
        <v>11</v>
      </c>
      <c r="G25" s="10">
        <f>SUM(G10:G24)</f>
        <v>834677.74</v>
      </c>
    </row>
    <row r="26" spans="1:7" ht="15.75">
      <c r="A26" s="4"/>
      <c r="B26" s="4"/>
      <c r="C26" s="4"/>
      <c r="D26" s="4"/>
      <c r="E26" s="4"/>
      <c r="F26" s="11"/>
      <c r="G26" s="12"/>
    </row>
    <row r="27" spans="1:7">
      <c r="A27" s="1" t="s">
        <v>15</v>
      </c>
    </row>
    <row r="28" spans="1:7">
      <c r="A28" s="1"/>
    </row>
    <row r="29" spans="1:7">
      <c r="A29" s="1"/>
    </row>
    <row r="30" spans="1:7">
      <c r="A30" s="1"/>
    </row>
    <row r="31" spans="1:7">
      <c r="A31" s="1"/>
    </row>
    <row r="33" spans="1:7" ht="27" customHeight="1">
      <c r="A33" s="37" t="s">
        <v>12</v>
      </c>
      <c r="B33" s="37"/>
      <c r="C33" s="35" t="s">
        <v>16</v>
      </c>
      <c r="D33" s="35"/>
      <c r="E33" s="8" t="s">
        <v>18</v>
      </c>
      <c r="F33" s="35" t="s">
        <v>14</v>
      </c>
      <c r="G33" s="35"/>
    </row>
    <row r="34" spans="1:7" ht="27" customHeight="1">
      <c r="A34" s="9"/>
      <c r="B34" s="9"/>
      <c r="C34" s="36" t="s">
        <v>17</v>
      </c>
      <c r="D34" s="36"/>
      <c r="E34" s="9"/>
      <c r="F34" s="36" t="s">
        <v>13</v>
      </c>
      <c r="G34" s="36"/>
    </row>
    <row r="36" spans="1:7">
      <c r="E36" s="3"/>
      <c r="F36" s="2"/>
    </row>
  </sheetData>
  <autoFilter ref="A9:G27"/>
  <mergeCells count="12">
    <mergeCell ref="C33:D33"/>
    <mergeCell ref="C34:D34"/>
    <mergeCell ref="F33:G33"/>
    <mergeCell ref="F34:G34"/>
    <mergeCell ref="A33:B33"/>
    <mergeCell ref="C11:C15"/>
    <mergeCell ref="A7:G7"/>
    <mergeCell ref="A2:G2"/>
    <mergeCell ref="A3:G3"/>
    <mergeCell ref="A4:G4"/>
    <mergeCell ref="A5:G5"/>
    <mergeCell ref="A6:G6"/>
  </mergeCells>
  <phoneticPr fontId="9" type="noConversion"/>
  <printOptions horizontalCentered="1"/>
  <pageMargins left="0" right="0" top="0.15748031496062992" bottom="0" header="0" footer="0"/>
  <pageSetup scale="7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1247775</xdr:colOff>
                <xdr:row>1</xdr:row>
                <xdr:rowOff>219075</xdr:rowOff>
              </from>
              <to>
                <xdr:col>6</xdr:col>
                <xdr:colOff>514350</xdr:colOff>
                <xdr:row>6</xdr:row>
                <xdr:rowOff>142875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Props1.xml><?xml version="1.0" encoding="utf-8"?>
<ds:datastoreItem xmlns:ds="http://schemas.openxmlformats.org/officeDocument/2006/customXml" ds:itemID="{4EEC99B2-1A5A-4B1F-9AB2-420CED7BF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AC57DB-C392-47FB-BB80-BEBCC6CB1B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6823CD-C4AF-45E4-A46C-44997F0E687D}">
  <ds:schemaRefs>
    <ds:schemaRef ds:uri="2f20a7e6-7e61-4adf-80b2-0a117464ff3d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ebc12cd6-a7a3-4538-b4b9-cbe052b68710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2025-04-10T18:35:54Z</cp:lastPrinted>
  <dcterms:created xsi:type="dcterms:W3CDTF">2019-06-25T15:03:28Z</dcterms:created>
  <dcterms:modified xsi:type="dcterms:W3CDTF">2025-04-10T18:48:01Z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