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8" i="1" l="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217" i="1"/>
  <c r="F89" i="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57" i="1"/>
  <c r="F58" i="1" s="1"/>
  <c r="F59" i="1" s="1"/>
  <c r="F60" i="1" s="1"/>
  <c r="F61" i="1" s="1"/>
  <c r="F62" i="1" s="1"/>
  <c r="F56" i="1"/>
  <c r="F43" i="1"/>
  <c r="F44" i="1" s="1"/>
  <c r="F45" i="1" s="1"/>
  <c r="F46" i="1" s="1"/>
  <c r="F26" i="1"/>
  <c r="F27" i="1" s="1"/>
  <c r="F28" i="1" s="1"/>
  <c r="F29" i="1" s="1"/>
  <c r="F30" i="1" s="1"/>
  <c r="F31" i="1" s="1"/>
  <c r="F32" i="1" s="1"/>
  <c r="F9" i="1"/>
  <c r="F10" i="1" s="1"/>
  <c r="F11" i="1" s="1"/>
  <c r="F12" i="1" s="1"/>
  <c r="F13" i="1" s="1"/>
  <c r="F14" i="1" s="1"/>
  <c r="F15" i="1" s="1"/>
  <c r="F16" i="1" s="1"/>
</calcChain>
</file>

<file path=xl/sharedStrings.xml><?xml version="1.0" encoding="utf-8"?>
<sst xmlns="http://schemas.openxmlformats.org/spreadsheetml/2006/main" count="534" uniqueCount="460">
  <si>
    <t>INSTITUTO NACIONAL DE AGUAS POTABLES Y ALCANTARILLADOS (INAPA)</t>
  </si>
  <si>
    <t xml:space="preserve">Resumen de Ingresos y Egresos </t>
  </si>
  <si>
    <t xml:space="preserve"> Del 01 al  30  de ABRIL 2025</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</si>
  <si>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</si>
  <si>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</si>
  <si>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</si>
  <si>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</si>
  <si>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</si>
  <si>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</si>
  <si>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</si>
  <si>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</si>
  <si>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</si>
  <si>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</si>
  <si>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</si>
  <si>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</si>
  <si>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 xml:space="preserve">COMISION IMP. 0.15          </t>
  </si>
  <si>
    <t>COMISION POR DEPOSITO NOCTURNO</t>
  </si>
  <si>
    <t>COMISION POR MANEJO DE CTA.</t>
  </si>
  <si>
    <t>COMISION CARGO POR SERVICIO</t>
  </si>
  <si>
    <t>Cuenta Bancaria 020-500003-7</t>
  </si>
  <si>
    <t xml:space="preserve">                       Descripcion</t>
  </si>
  <si>
    <t xml:space="preserve">Balance </t>
  </si>
  <si>
    <t>DEPOSITO</t>
  </si>
  <si>
    <t>TRANSFERECIAS INTERNAS</t>
  </si>
  <si>
    <t xml:space="preserve"> REINTEGROS </t>
  </si>
  <si>
    <t>COMISION BANCARIA COBRO IMP. DGII 0.15%</t>
  </si>
  <si>
    <t>COMISION POR  CERTIFICADO. AUDIT.</t>
  </si>
  <si>
    <t>COMISION POR MANEJO DE CUENTA</t>
  </si>
  <si>
    <t>Cuenta Bancaria: 960-415-2454</t>
  </si>
  <si>
    <t xml:space="preserve">                Balance Inicial: </t>
  </si>
  <si>
    <t>No.ck/transf.</t>
  </si>
  <si>
    <t>Descripcion</t>
  </si>
  <si>
    <t>REINTEGRO</t>
  </si>
  <si>
    <t>TRANSFERENCIA</t>
  </si>
  <si>
    <t xml:space="preserve"> Del 01 al  30  de ABRIL  2025</t>
  </si>
  <si>
    <t>Cuenta Bancaria 720689421</t>
  </si>
  <si>
    <t xml:space="preserve">    </t>
  </si>
  <si>
    <t xml:space="preserve">TRANSFERENCIAS </t>
  </si>
  <si>
    <t>PAGO DE COMBUSTIBLE</t>
  </si>
  <si>
    <t>COMISION POR 0.15</t>
  </si>
  <si>
    <t xml:space="preserve">         </t>
  </si>
  <si>
    <t>CARGO POR SERVICIOS GENERADOS</t>
  </si>
  <si>
    <t>COMISION POR TRANSFERENCIA APLICADA</t>
  </si>
  <si>
    <t>COMPENSACION POR BALANCE</t>
  </si>
  <si>
    <t>Cuenta Bancaria 030-204893-6</t>
  </si>
  <si>
    <t xml:space="preserve">DEPOSITO                                   </t>
  </si>
  <si>
    <t>COMISIONES BANCARIAS</t>
  </si>
  <si>
    <t>COMISION POR CHEQUES CERTIFICADOS</t>
  </si>
  <si>
    <t xml:space="preserve">050862 </t>
  </si>
  <si>
    <t xml:space="preserve">REPOSICION FONDO CAJA CHICA DE LA PROV. HERMANAS MIRABAL ZONA III,  CORRESP. AL PERIODO DEL 09-01  AL  17-02-2025.  </t>
  </si>
  <si>
    <t xml:space="preserve">                                                                                                                                                                  </t>
  </si>
  <si>
    <t xml:space="preserve">050863 </t>
  </si>
  <si>
    <t>REPOSICION FONDO CAJACHICA DE LA PROV. PEDERNALES ZONA VIII,  CORRESP. AL PERIODO DEL 31-01   AL 03-03-2025.</t>
  </si>
  <si>
    <t>NULO</t>
  </si>
  <si>
    <t xml:space="preserve">050867 </t>
  </si>
  <si>
    <t>REPOSICION FONDO CAJA CHICA DE LA OFICINA INAPA EN RIO SAN JUAN ZONA III, CORRESP. AL PERIODO DEL 27-01  AL 04-03-2025.</t>
  </si>
  <si>
    <t xml:space="preserve">050868 </t>
  </si>
  <si>
    <t>REPOSICION FONDO CAJA CHICA DE LA PROV. SAMANA ZONA III,   CORRESP. AL PERIODO DEL 13-01  AL 25-02-2025.</t>
  </si>
  <si>
    <t xml:space="preserve">050869 </t>
  </si>
  <si>
    <t>REPOSICION FONDO CAJA CHICA DE LA PROV. SAN CRISTOBAL ZONA IV,   CORRESP. AL PERIODO DEL 07-02  AL 07-03-2025.</t>
  </si>
  <si>
    <t xml:space="preserve">050870 </t>
  </si>
  <si>
    <t>REPOSICION FONDO CAJA CHICA DE LA DIRECCION DE TECNOLOGIA DE LA INFORMACION Y COMUNICACION, CORRESP. AL PERIODO DEL 07   AL  24-03-2025.</t>
  </si>
  <si>
    <t xml:space="preserve">050871 </t>
  </si>
  <si>
    <t>REPOSICION FONDO CAJA CHICA DE LA DIRECCION DE ELECTROMECANICA, CORRESP. AL PERIODO DEL 10-02  AL 10-03-2025.</t>
  </si>
  <si>
    <t xml:space="preserve">050872 </t>
  </si>
  <si>
    <t>REPOSICION FONDO CAJA CHICA DE LA DIRECCION DE TRATAMIENTO DE AGUAS,  CORRESP. AL PERIODO DEL 18-02  AL  17-03-2025.</t>
  </si>
  <si>
    <t xml:space="preserve">050873 </t>
  </si>
  <si>
    <t>REPOSICION FONDO CAJA CHICA DEL DEPARTAMENTO  DE TRANSPORTACION  DESTINADO PARA COMPRA DE REPUESTOS, PAGO DE PEAJES DE LA FLOTILLA DE VEHICULOS DE LA INSTITUCION,  CORRESP. AL PERIODO DEL 04-02  AL 21-03-2025.</t>
  </si>
  <si>
    <t xml:space="preserve"> </t>
  </si>
  <si>
    <t xml:space="preserve">050874 </t>
  </si>
  <si>
    <t>REPOSICION FONDO CAJA CHICA DE LA OFICINA INAPA EN SANCHEZ ZONA III, CORRESP. AL PERIODO DEL 03-01  AL 05-3-2025.</t>
  </si>
  <si>
    <t xml:space="preserve">050875 </t>
  </si>
  <si>
    <t>REPOSICION FONDO CAJA CHICA DE LA PROV.DAJABON ZONA I,   CORRESP. AL PERIODO DEL 07  AL  20-02-2025.</t>
  </si>
  <si>
    <t xml:space="preserve">050876 </t>
  </si>
  <si>
    <t>REPOSICION FONDO CAJA CHICA DE LA OFICINA INAPA EN JAIBON ZONA I,  CORRESP. AL PERIODO DEL 13-01  AL 07-02-2025.</t>
  </si>
  <si>
    <t xml:space="preserve">050877 </t>
  </si>
  <si>
    <t>REPOSICION FONDO CAJA CHICA DE LA PROV. SANTIAGO RODRIGUEZ ZONA I,  CORRESP. AL PERIODO DEL  14-02  AL  14-03-2025.</t>
  </si>
  <si>
    <t xml:space="preserve">050878 </t>
  </si>
  <si>
    <t>REPOSICION FONDO CAJA CHICA DE LA DIRECCION DE OPERACIONES  DESTINADO PARA CUBRIR GASTOS DE URGENCIA. CORRESP. AL PERIODO DEL 14-01  AL 07-03-2025.</t>
  </si>
  <si>
    <t xml:space="preserve">EFT-280 </t>
  </si>
  <si>
    <t>PAGO FACT. NO.B1500000052/14-02-2025,  ALQUILER LOCAL COMERCIAL UBICADO EN LA CALLE LIBERTAD NO.17 EN EL MUNICIPIO SABANA GRANDE DE PALENQUE, PROV. SAN CRISTOBAL , ADENDA NO.02/2024, CORRESP. AL MES DE FEBRERO/2025.</t>
  </si>
  <si>
    <t xml:space="preserve">EFT-281 </t>
  </si>
  <si>
    <t>PAGO FACT. NO.E410000000123/28-03-2025,  ALQUILER DE LOCAL COMERCIAL DE NEYBA PROV. BAHORUCO, CORRESP. AL MES DE MARZO/2025.</t>
  </si>
  <si>
    <t xml:space="preserve">050880 </t>
  </si>
  <si>
    <t>PAGO FACT. NO. E410000000127 / 28-03-2025, ALQUILER DE LOCAL COMERCIAL UBICADO EN LA CALLE SANCHEZ NO.13, EN EL MUNICIPIO DE YAGUATE, PROV. SAN CRISTOBAL, ADENDA NO.01/2024, CORRESP. AL MES DE MARZO/2025.</t>
  </si>
  <si>
    <t xml:space="preserve">050881 </t>
  </si>
  <si>
    <t>PAGO FACT. NO.E410000000129/28-03-2025,  ALQUILER DE LOCAL COMERCIAL DE MUNICIPIO RANCHO ARRIBA, PROV. SAN JOSE DE OCOA, CORRESP. AL MES DE MARZO/2025.</t>
  </si>
  <si>
    <t xml:space="preserve">050882 </t>
  </si>
  <si>
    <t>PAGO FACT. NO. E410000000121 / 28-03-2025, ALQUILER DE LOCAL COMERCIAL, UBICADO EN EL CERCADO-PROV. SAN JUAN, CORRESP. AL MES DE MARZO/2025,  ADENDA 01/2023.</t>
  </si>
  <si>
    <t xml:space="preserve">050883 </t>
  </si>
  <si>
    <t>PAGO FACT. NO.E410000000130/28-03-2025,  ALQUILER LOCAL COMERCIAL EN CAÑAFISTOL-BANI, PROV. PERAVIA , CORRESP. AL  MES DE MARZO/2025.</t>
  </si>
  <si>
    <t xml:space="preserve">050884 </t>
  </si>
  <si>
    <t xml:space="preserve">PAGO FACTS. NOS.B1500000072/26-02, 73/28-03-2025,  ALQUILER DE UN LOCAL COMERCIAL, EN EL DISTRITO MUNICIPAL SAN JOSE DEL PUERTO, MUNICIPIO VILLA ALTAGRACIA, PROV. SAN CRISTOBAL, ADENDA 02/2024, CORRESP. A LOS MESES FEBRERO Y MARZO/2025. </t>
  </si>
  <si>
    <t xml:space="preserve">050885 </t>
  </si>
  <si>
    <t xml:space="preserve">PAGO DE FACT. NO.E410000000131/28-03-2025, ALQUILER LOCAL UBICADO EN EL MUNICIPIO BAJO HAINA- PROV. SAN CRISTOBAL, ADENDA NO.01/2023,  CORREP. AL MES DE MARZO/2025. </t>
  </si>
  <si>
    <t xml:space="preserve">EFT-282 </t>
  </si>
  <si>
    <t>PAGO FACT. NO. E410000000120/ 28-03-2025, ALQUILER LOCAL COMERCIAL, UBICADO EN LA CALLE TRINA DE MOYA NO.48, MUNICIPIO SANCHEZ, PROV. SAMANA,  CORRESP. AL MES DE MARZO/2025.</t>
  </si>
  <si>
    <t xml:space="preserve">  </t>
  </si>
  <si>
    <t xml:space="preserve">EFT-283 </t>
  </si>
  <si>
    <t>PAGO FACT. NO. E410000000118/ 28-03-2025, ALQUILER DEL LOCAL COMERCIAL, UBICADO CALLE MERCEDES ABREU ESQ. CALLE JUAN BOSCH NO.4028, MANHATTAN, MANZANILLO, MUNICIPIO PEPILLO SALCEDO, PROV. MONTECRISTI, CORRESP. AL MES DE MARZO/2025.</t>
  </si>
  <si>
    <t xml:space="preserve">EFT-284 </t>
  </si>
  <si>
    <t>PAGO FACT. NO. B1500000021/ 19-03-2025, POR SERVICIO DE ALQUILER DE LOCAL COMERCIAL UBICADO EN C/ ENRIQUILLO NO.15 EL HATO, DE VILLA JARAGUA, CORRESP. A 15 DIAS DEL MES DE MARZO/2025.</t>
  </si>
  <si>
    <t xml:space="preserve">EFT-285 </t>
  </si>
  <si>
    <t>PAGO FACT. NO. E410000000124/ 28-03-2025, ALQUILER DEL LOCAL COMERCIAL, UBICADO EN LA CALLE JOSE FRANCISCO PEÑA GOMEZ NO.22, MUNICIPIO EL FACTOR, PROV. MARIA TRINIDAD SANCHEZ, CORRESP. AL MES DE MARZO/2025.</t>
  </si>
  <si>
    <t xml:space="preserve">EFT-286 </t>
  </si>
  <si>
    <t xml:space="preserve">PAGO FACT. NO. E410000000125/ 28-03-2025, ALQUILER LOCAL COMERCIAL UBICADO EN EL MUNICIPIO DE LOMA DE CABRERA, PROV. DAJABON,  ADENDA NO.01/2024, CORRESP. AL MES DE MARZO/2025. </t>
  </si>
  <si>
    <t xml:space="preserve">EFT287 </t>
  </si>
  <si>
    <t>PAGO FACT. NO. E410000000134/ 31-03-2025, ALQUILER LOCAL COMERCIAL, UBICADO EN EL DISTRITO MUNICIPAL SANTANA, PROV. PERAVIA , CORRESP. AL MES DE MARZO/2025 .</t>
  </si>
  <si>
    <t xml:space="preserve">EFT-288 </t>
  </si>
  <si>
    <t>PAGO FACT. NO. E410000000133/ 31-03-2025, ALQUILER DE LOCAL COMERCIAL EN EL MUNICIPIO ENRIQUILLO, PROV. BARAHONA, CORRESP. AL MES MARZO/2025.</t>
  </si>
  <si>
    <t xml:space="preserve">EFT-289 </t>
  </si>
  <si>
    <t>PAGO FACT. NO. E410000000132 /31-03-2025, ALQUILER LOCAL COMERCIAL EN PIMENTEL, PROV. DUARTE,  ADENDA NO.01/2024, CORRESP. AL MES DE MARZO/2025.</t>
  </si>
  <si>
    <t xml:space="preserve">EFT-290 </t>
  </si>
  <si>
    <t>PAGO DE FACT. NO. E410000000136 / 31-03-2025, ALQUILER DE LOCAL COMERCIAL DE PIZARRETE-BANI, PERAVIA,  CORRESP. A LOS MESES DE MARZO /2025.</t>
  </si>
  <si>
    <t xml:space="preserve">050886 </t>
  </si>
  <si>
    <t>PAGO RETENCION DEL ISR, (10% A ALQUILERES LOCALES COMERCIALES), SEGUN LEY 253/12, CORRESPONDIENTE AL MES DE MARZO/2025, .</t>
  </si>
  <si>
    <t xml:space="preserve">050887 </t>
  </si>
  <si>
    <t>PAGO RETENCION DEL ITBIS (18% A PERSONA FISICA), SEGUN LEY 253/12, CORRESP. AL MES DE MARZO/2025.</t>
  </si>
  <si>
    <t xml:space="preserve">050888 </t>
  </si>
  <si>
    <t>REPOSICION FONDO CAJA CHICA DE LA PROVINCIA PERAVIA ZONA IV,   CORRESP. AL PERIODO DEL 08-02  AL 10-03-2025.</t>
  </si>
  <si>
    <t xml:space="preserve">050889 </t>
  </si>
  <si>
    <t>REPOSICION FONDO CAJA CHICA DEL DEPARTAMENTO JURIDICO,  CORRESP. AL PERIODO DEL 07-03  AL 26-03-2025.</t>
  </si>
  <si>
    <t xml:space="preserve">050890 </t>
  </si>
  <si>
    <t xml:space="preserve">050891 </t>
  </si>
  <si>
    <t>REPOSICION FONDO CAJA CHICA DE LA OFICINA INAPA EN LA ZONA V, SANTIAGO,  CORRESP. AL PERIODO DEL 24-02  AL 01-04-2025.</t>
  </si>
  <si>
    <t xml:space="preserve">050892 </t>
  </si>
  <si>
    <t>REPOSICION FONDO CAJA CHICA DE LA DIRECCION EJECUTIVA,  CORRESP. AL PERIODO DEL 20-02  AL 08-04-2025.</t>
  </si>
  <si>
    <t xml:space="preserve">050893 </t>
  </si>
  <si>
    <t>REPOSICION FONDO CAJA CHICA DE LA PROVINCIA SAN JUAN ZONA II,  CORRESP. AL PERIODO DEL 13-03  AL  03-04-2025.</t>
  </si>
  <si>
    <t xml:space="preserve">050894 </t>
  </si>
  <si>
    <t>REPOSICION FONDO CAJA CHICA DE LA OFICINA INAPA EN LAS TERRENAS ZONA III CORRESP. AL PERIODO DEL 18-02 AL 06-03-2025.</t>
  </si>
  <si>
    <t xml:space="preserve">050895 </t>
  </si>
  <si>
    <t>REPOSICION FONDO CAJA CHICA DE LA PROVINCIA VALVERDE ZONA I,   CORRESP. AL PERIODO DEL 12-02  AL 18-03-2025.</t>
  </si>
  <si>
    <t xml:space="preserve">050896 </t>
  </si>
  <si>
    <t>REPOSICION FONDO CAJA CHICA DE LA DIRECCION DE TECNOLOGIA DE LA INFORMACION Y COMUNICACION, CORRESP. AL PERIODO DEL 25-03 AL 07-04-2025.</t>
  </si>
  <si>
    <t xml:space="preserve">050897 </t>
  </si>
  <si>
    <t>REPOSICION FONDO CAJA CHICA DE LA PROVINCIA MONTE PLATA ZONA IV,  CORRESP. AL PERIODO DEL 27-01   AL 14-03-2025.</t>
  </si>
  <si>
    <t xml:space="preserve">050898 </t>
  </si>
  <si>
    <t>PAGO PRESTACIONES LABORALES, DERECHOS ADQUIRIDOS E INDEMNIZACIONES, INTERPUESTO RECURSO CONTENCIOSO ADMNTIVO.   A LA  SEÑORA DINAMARCA TERESA BARRIENTO REYNOSO.</t>
  </si>
  <si>
    <t xml:space="preserve">050899 </t>
  </si>
  <si>
    <t>REPOSICION FONDO CAJA CHICA DEL LABORATORIO DEL NIVEL CENTRAL, CORRESP. AL PERIODO DEL 10-03  AL 27-03-2025.</t>
  </si>
  <si>
    <t xml:space="preserve">050900 </t>
  </si>
  <si>
    <t>REPOSICION FONDO CAJA CHICA PROV.  BARAHONA ZONA VIII,  CORRESP. AL PERIODO DEL 18-02  AL 20-03-2025.</t>
  </si>
  <si>
    <t xml:space="preserve">050901 </t>
  </si>
  <si>
    <t>REPOSICION FONDO CAJA CHICA DE LA PROVINCIA DUARTE ZONA III,   CORRESP.  AL PERIODO DEL 19-01  AL  13-03-2025.</t>
  </si>
  <si>
    <t xml:space="preserve">050902 </t>
  </si>
  <si>
    <t>REPOSICION FONDO CAJA CHICA DEL DEPARTAMENTO  DE TRANSPORTACION DESTINADO PARA COMPRA DE REPUESTOS, PAGO DE PEAJES DE LA FLOTILLA DE VEHICULOS DE LA INSTITUCION,  CORRESP. AL PERIODO DEL 21-03 AL 09-04-2025.</t>
  </si>
  <si>
    <t xml:space="preserve">050903 </t>
  </si>
  <si>
    <t>REPOSICION FONDO CAJA CHICA DE LA PROVINCIA HATO MAYOR ZONA VI,  CORRESP. AL PERIODO DEL 12-02  AL 10-03-2025.</t>
  </si>
  <si>
    <t xml:space="preserve">050904 </t>
  </si>
  <si>
    <t>REPOSICION FONDO  CAJA CHICA DE LA PROVINCIA EL SEIBO ZONA VI,  CORRESP. AL PERIODO DEL  17-02  AL  19-03-2025.</t>
  </si>
  <si>
    <t xml:space="preserve">050905 </t>
  </si>
  <si>
    <t>PAGO FACT. NO. E410000000135/ 31-03-2025, ALQUILER LOCAL COMERCIAL, UBICADO EN EL MUNICIPIO NIZAO, PROV.  PERAVIA, CORRESP. A (1) UN DIA DE MARZO/2025.</t>
  </si>
  <si>
    <t xml:space="preserve">050907 </t>
  </si>
  <si>
    <t>PAGO FACT. NO. B1500000048/ 05-04-2025, ALQUILER DE APARTAMENTO OPERATIVO, UBICADO EN LA AVENIDA CORREA Y CIDRON, IVETTE IV, APARTAMENTO 4A, DISTRITO NACIONAL, SANTO DOMINGO,  CORRESP. AL MES DE MARZO/2025.</t>
  </si>
  <si>
    <t>PAGO HONORARIO EN RECLAMO DE PRESTACIONES LABORALES, DERECHO ADQUIRIDOS E INDEMNIZACIONES SEGÚN SENTENCIA NO. 0030-02-2025 DE LA SEGUNDA SALA DE LA CÁMARA CIVIL Y COMERCIAL DE LA CORTE DE APELACIÓN DEL DISTRITO NACIONAL.</t>
  </si>
  <si>
    <t xml:space="preserve">050909 </t>
  </si>
  <si>
    <t>PAGO DE ASTREINTE CONMINATORIO, SEGUN SENTENCIA NO. 0030-02-2025-SSEN-00209 DEL 03 DE ABRIL 2025.</t>
  </si>
  <si>
    <t xml:space="preserve">050910 </t>
  </si>
  <si>
    <t xml:space="preserve">PAGO HONORARIOS EN RECLAMO DE PRESTACIONES LABORALES, DERECHO ADQUIRIDOS E INDEMNIZACIONES SEGÚN SENTENCIA NO. 0030-02-2025 DE LA SEGUNDA SALA DE LA CÁMARA CIVIL Y COMERCIAL DE LA CORTE DE APELACIÓN DEL DISTRITO NACIONAL. </t>
  </si>
  <si>
    <t xml:space="preserve">050911 </t>
  </si>
  <si>
    <t>REPOSICION FONDO CAJA CHICA DE LA PROVINCIA AZUA ZONA II,  CORRESP. AL PERIODO DEL 06-03  AL  31-03-2025. .</t>
  </si>
  <si>
    <t xml:space="preserve">050912 </t>
  </si>
  <si>
    <t>REPOSICION FONDO CAJA CHICA DE LA OFICINA INAPA EN CASTILLO ZONA III,   CORRESP. AL PERIODO DEL 11-02  AL 31-03-2025.</t>
  </si>
  <si>
    <t xml:space="preserve">050913 </t>
  </si>
  <si>
    <t>REPOSICION FONDO CAJA CHICA DE LA PROV. SAN PEDRO DE MACORIS ZONA VI,  CORRESP. AL PERIODO DEL 25-02-20250  AL 05-04-2025.</t>
  </si>
  <si>
    <t xml:space="preserve">050914 </t>
  </si>
  <si>
    <t>REPOSICION FONDO CAJA CHICA DE LA OFICINA INAPA EN ESPERANZA ZONA I CORRESP. AL PERIODO DEL 04-01-2025  AL 06-02-2025.</t>
  </si>
  <si>
    <t xml:space="preserve">050915 </t>
  </si>
  <si>
    <t>REPOSICION FONDO CAJA CHICA DE LA OFICINA INAPA EN BAYAGUANA ZONA IV,  CORRESP. AL PERIODO DEL 05-02  AL 21-03-2025.</t>
  </si>
  <si>
    <t xml:space="preserve">050916 </t>
  </si>
  <si>
    <t>PAGO FACT. NO.B1500000001/20-01-2025, ALQUILER LOCAL COMERCIAL EN EL MUNICIPIO RESTAURACION,  PROV. DAJABON, CORRESP. A LOS MESES DESDE JULIO/2024 HASTA ENERO/2025.</t>
  </si>
  <si>
    <t xml:space="preserve">EFT-291 </t>
  </si>
  <si>
    <t>PAGO DESCUENTO DE DOS EMPLEADOS QUE NO ASUMIERON EL DESCUENTO AFP 2.87% A AL MOMENTO DE REALIZAR EL PAGO.</t>
  </si>
  <si>
    <t xml:space="preserve">050917 </t>
  </si>
  <si>
    <t xml:space="preserve">PAGO FACTS. NOS.B1500000026/04-03, 27/04-03, 28/02-04/2025  ALQUILER LOCAL COMERCIAL EN EL MUNICIPIO MONCION, PROV. SANTIAGO RODRIGUEZ, CORRESP. A LOS MESES DICIEMBRE/2024 Y ENERO, FEBRERO, MARZO/2025.  </t>
  </si>
  <si>
    <t xml:space="preserve">050918 </t>
  </si>
  <si>
    <t>REPOSICION FONDO CAJA CHICA DEL  DEPARTAMENTO   ADMINISTRATIVO Y SUS DIVISIONES PARA CUBRIR GASTOS EN DIFERENTES AREAS DE LA INSTITUCION  CORRESP. AL PERIODO DEL 11-01  AL 26-03-2025.</t>
  </si>
  <si>
    <t xml:space="preserve">050919 </t>
  </si>
  <si>
    <t>REPOSICION FONDO CAJA CHICA DE LA DIRECCION DE TRATAMIENTO DE AGUAS,  CORRESP. AL PERIODO DEL 20-03  AL  14-04-2025.</t>
  </si>
  <si>
    <t xml:space="preserve">EFT-292 </t>
  </si>
  <si>
    <t>PAGO FACT. NO.B1500000010/11-04-2025, ALQUILER DE DOS LOCALES COMERCIALES EN EL MUNICIPIO DAJABON,  PROV. DAJABON, CORRESP. A LOS MESES ENERO, FEBRERO, MARZO/2025.</t>
  </si>
  <si>
    <t xml:space="preserve"> Del 01 al  30  de  ABRIL 2025</t>
  </si>
  <si>
    <t>Cuenta Bancaria: 010-026300-0</t>
  </si>
  <si>
    <t>ASIGNACIONES PRESUPUESTARIAS</t>
  </si>
  <si>
    <t>SUPERVISION DE OBRAS</t>
  </si>
  <si>
    <t xml:space="preserve">REINTEGROS </t>
  </si>
  <si>
    <t>AVC  DEV. DE FONDOS</t>
  </si>
  <si>
    <t>AVD DEVOLUCION DE CHEQUE</t>
  </si>
  <si>
    <t>AVD DIFERENCIA POR CAMBIO TASA</t>
  </si>
  <si>
    <t>REINT, DEV.FDOS. POR ENFERMEDAD FEBRERO/2025</t>
  </si>
  <si>
    <t>AVC  DE CREDITO</t>
  </si>
  <si>
    <t>ELECTRODOMESTICOS</t>
  </si>
  <si>
    <t xml:space="preserve">EFT-7050 </t>
  </si>
  <si>
    <t>PAGO FACT. NO. E450000001005/01-03-2025, CUENTA NO. (50017176) SERVICIO C&amp;W INTERNET ASIGNADO A SAN CRISTÓBAL, CORRESP. A LA FACTURACION DE 01-03 AL 31-03-2025,  LIB. NO.2402-1</t>
  </si>
  <si>
    <t xml:space="preserve">EFT-7051 </t>
  </si>
  <si>
    <t>PAGO FACTS. NOSB1500002876,2877,2878,2881,2879/15-03-2025, CONTRATOS NOS. 6395, 6396, 6397, 6398, 6415, CONSUMO ENERGÉTICO DE LAS LOCALIDADES ARROYO SULDIDO, AGUA SABROSA, LA BARBACOA, LAS COLONIAS RANCHO ESPAÑOL, PROV. SAMANÁ, CORRESP.AL MES DE MARZO/2025. LIB. NO.2403-1</t>
  </si>
  <si>
    <t xml:space="preserve">EFT-7052 </t>
  </si>
  <si>
    <t>PAGO FACT. NO. E450000000864/01-02-2025, CUENTA NO. (50017176) SERVICIO C&amp;W INTERNET ASIGNADO A SAN CRISTÓBAL, CORRESP. A LA FACTURACION DE 01-02 AL 281-02-2025, LIB. NO.2404-1</t>
  </si>
  <si>
    <t xml:space="preserve">EFT-7053 </t>
  </si>
  <si>
    <t>PAGO FACTS. DE CONSUMO ENERGETICO EN LA ZONA NORTE DEL PAIS CORRESP. AL MES DE FEBRERO/2025,  LIB. NO.2405-1</t>
  </si>
  <si>
    <t xml:space="preserve">EFT-7054 </t>
  </si>
  <si>
    <t xml:space="preserve">EFT-7055 </t>
  </si>
  <si>
    <t xml:space="preserve">EFT-7056 </t>
  </si>
  <si>
    <t xml:space="preserve">EFT-7057 </t>
  </si>
  <si>
    <t>PAGO 18% ITBIS DEL CONTRATO DE CONSULTORÍA PARA LA ASISTENCIA TÉCNICA DE LA DIRECCIÓN DE DESARROLLO PROVINCIAL (DDP) SUSCRITO ENTRE EL INSTITUTO NACIONAL DE AGUAS POTABLES Y ALCANTARILLADOS Y EL CONSORCIO SEURECA MCG,  LIB. NO.2408-1</t>
  </si>
  <si>
    <t xml:space="preserve">EFT-7058 </t>
  </si>
  <si>
    <t>PAGO DE AVANCE 20%, ADQUISICION DE CLORADORES PARA MANTENIMIENTO EN TODOS LOS SISTEMAS DE ACS. Y ALCANTARILLADOS EN LAS PROVINCIAS DEL INAPA,  OC2025-0029. LIB. NO.2430-1</t>
  </si>
  <si>
    <t xml:space="preserve">EFT-7059 </t>
  </si>
  <si>
    <t>PAGO FACT. NO. B1500000057/02-04-2025 (CUB. NO.12)  AMPLIACIÓN AC. MÚLTIPLE SAN JOSE DE OCOA-SABANA LARGA, PROV. SAN JOSE DE OCOA, ZONA IV , LIB. NO.2448.</t>
  </si>
  <si>
    <t xml:space="preserve">EFT-7060 </t>
  </si>
  <si>
    <t>PAGO DE FACT. NO.B1500000511/03-03-2025,  ALQUILER LOCAL COMERCIAL UBICADA EN LA CALLE EMILIO PRUD HOMME ESQ.19 DE MARZO EN LA PROV.  AZUA DE COMPOSTELA, CORRESP. AL MES DE MARZO/2025, LIB. NO.2450.</t>
  </si>
  <si>
    <t xml:space="preserve">EFT-7061 </t>
  </si>
  <si>
    <t>PAGO FACT. NO.B1500000275/13-03-2025,  ALQUILER LOCAL COMERCIAL, UBICADO CALLE MELLA ESQUINA MARIANO PEREZ, MUNICIPIO DE NAGUA,  PROV. MARÍA TRINIDAD SANCHEZ, CORRESP. AL MES DE MARZO/2025. LIB. NO.2451-1</t>
  </si>
  <si>
    <t xml:space="preserve">EFT-7062 </t>
  </si>
  <si>
    <t>PAGO FACT. NO.B1500000202/11-03-2025, SERVICIO ALQUILER LOCAL COMERCIAL, UBICADO EN LA PROV. EL SEIBO, CORRESP. A LOS MESES DE ENERO, FEBRERO Y MARZO DEL AÑO 2025, LIB. NO.2449.</t>
  </si>
  <si>
    <t xml:space="preserve">EFT-7063 </t>
  </si>
  <si>
    <t>PAGO FACT. NO. B1500000002/02-04-2025 (CUB. NO.02), AMPLIACIÓN REDES DE DISTRIBUCION AC. BAJOS DE HAINA, LÍNEA MATRIZ DE 016, PROV. SAN CRISTÓBAL LOTE VIII,  LIB. NO.2447.</t>
  </si>
  <si>
    <t xml:space="preserve">EFT-7064 </t>
  </si>
  <si>
    <t xml:space="preserve">EFT-7065 </t>
  </si>
  <si>
    <t>PAGO NOMINA VIATICOS PROG.13 CORRESPONDIENTE A FEBRERO/2025, ELABORADA EN MARZO/2025 LIB-2363-1</t>
  </si>
  <si>
    <t xml:space="preserve">EFT-7066 </t>
  </si>
  <si>
    <t>PAGO NOMINAS DE VIATICOS PROGRAMA 01 CORRESP. A FEBRERO/2025, ELABORADA EN MARZO/2025 LIB-2312-1</t>
  </si>
  <si>
    <t xml:space="preserve">EFT-7067 </t>
  </si>
  <si>
    <t>PAGO NOMINA POR INDEMNIZACION A DEVINCULADOS, ELABORADA EN MARZO/2025 LIB-2394-1</t>
  </si>
  <si>
    <t xml:space="preserve">EFT-7068 </t>
  </si>
  <si>
    <t>PAGO NOMINA REINTEGRO REGALIA A DESVINCULADO2023, ELABORADA EN MARZO/2025 LIB-2390-1</t>
  </si>
  <si>
    <t xml:space="preserve">EFT-7069 </t>
  </si>
  <si>
    <t>PAGO NOMINA DE VIATICOS PROGRAMA 03 CORREP. A  FEBRERO/2025, ELABORADA EN MARZO/2025 LIB-2367-1</t>
  </si>
  <si>
    <t xml:space="preserve">EFT-7070 </t>
  </si>
  <si>
    <t>PAGO NOMINA REINTEGRO INDEMNIZACION A DESVINCULADOS, ELABORADA EN MARZO/2025 LIB-2392-1</t>
  </si>
  <si>
    <t xml:space="preserve">EFT-7071 </t>
  </si>
  <si>
    <t>PAGO FACT. NO. B1500000002 /03-04-2025 (CUB.NO.02),  AMPLIACIÓN REDES DE DISTRIBUCIÓN AC. BAJOS DE HAINA, QUITA SUEÑO PARTE A, LOTE I. PROV. SAN CRISTÓBAL,  LIB. NO.2503-1</t>
  </si>
  <si>
    <t xml:space="preserve">EFT-7072 </t>
  </si>
  <si>
    <t>PAGO FACT. NO.B1500000052/01-03-2025,  SERVICIO ALQUILER LOCAL COMERCIAL, UBICADO EN EL MUNICIPIO LAS GALERAS, PROV. SAMANA,  CORRESP. AL MES DE MARZO/2025. LIB NO.2502-1</t>
  </si>
  <si>
    <t xml:space="preserve">EFT-7073 </t>
  </si>
  <si>
    <t>PAGO NOMINA DE VIATICOS PROGRAMA 11 CORRESP. A FEBRERO/2025, ELAB. EN MARZO/2025</t>
  </si>
  <si>
    <t xml:space="preserve">EFT-7074 </t>
  </si>
  <si>
    <t>PAGO FACT. NO. B1500002820/ 04-02-2025 ADQUISICIÓN DE CINTA A TODO COLOR IDP YMCKOK CON PANEL DE SUPERPOSICION PARA IMPRESORAS SMART-31 Y SMART 51,  LIB. NO.2513-1</t>
  </si>
  <si>
    <t xml:space="preserve">EFT-7075 </t>
  </si>
  <si>
    <t>PAGO FACT. NO. B1500000152 / 11-03-2025, ALQUILER LOCAL COMERCIAL EN EL MUNICIPIO TENARES, PROV. HERMANAS MIRABAL, ADENDA NO. 01/2024, CORRESP. AL MES DE MARZO/2025... LIB. NO.2526-1</t>
  </si>
  <si>
    <t xml:space="preserve">EFT-7076 </t>
  </si>
  <si>
    <t>PAGO DE FACT. NO. B1500000421 / 17-02-25, POR ADQUISICION DE OFRENDA FLORAL DIRIGIDA AL ALTAR DE LA PATRIA POR EL 181 ANIVERSARIO DE LA INDEPENDENCIA NACIONAL. OC2025-0006. LIB.NO.2531-1</t>
  </si>
  <si>
    <t xml:space="preserve">EFT-7077 </t>
  </si>
  <si>
    <t>PAGO FACT. NO.B1500000011 /08-04-2025, (CUB.NO.4) AMPL. AC. SAN FCO. DE MACORÍS RED DE DISTRIB. SECTORES PRIMAVERAL, COLINAS DEL NORTE Y MADEJA, PROV. DUARTE, ZONA III, RED DE DISTRIB. SECTORES ESPÍNOLA II, PARTE 3.  LIB.NO.2534-1</t>
  </si>
  <si>
    <t xml:space="preserve">EFT-7078 </t>
  </si>
  <si>
    <t>PAGO  FACTS. NOS. B1500000040, 41, 42, 43/10-06, 44/22-07, 45/10-09, 46/31-08-2024, SERV.  DIST.  AGUA CAMION CISTERNA DIFERENTES COMUNIDADES  PROV. PERAVIA, CORRESP. A 28 DIAS  FEBRERO,  31 DIAS  MARZO, 30 DIAS  ABRIL, 31 DIAS MAYO,  30 DIAS  JUNIO, 31 DIAS  JULIO, 31 DIAS  AGOSTO/2024, OS2024-0062. LIB. NO.2544-1</t>
  </si>
  <si>
    <t xml:space="preserve">EFT-7079 </t>
  </si>
  <si>
    <t>PAGO FACT. NO.E450000000968/22-04-2025, SERVICIO INTERNET DEDICADO SIMÉTRICO 500 MB INSTALADO EN EL INAPA NIVEL CENTRAL DESDE 02/03/2025 HASTA 01/04/2025. LIB. NO.2574-1</t>
  </si>
  <si>
    <t xml:space="preserve">EFT-7080 </t>
  </si>
  <si>
    <t>PAGO FACT. NO. B1500000057/31-03-2025, RENTA CORRESP. AL SERVICIOS DE DATOS EN LAS PLANTAS DE AGUA INAPA-GUANUMA, PROV. MONTE PLATA. PROV. SAN FRANCISCO DE MACORIS PLATA DE AGUA ETA-INAPA, PROV. VALVERDE MAO, PROV. SAMANA Y PTA DE AGUA INAPA-CENOVI, PROV SAN FRANCISCO DE MACORIS, FACTURACIÓN DE MARZO/2025, LIB. NO.2573-1</t>
  </si>
  <si>
    <t xml:space="preserve">EFT-7081 </t>
  </si>
  <si>
    <t>PAGO FACT. NO. E4500000013843/05-04-2025, CUENTA NO.86797963, CORRESP. AL SERVICIO DE USO GPS Y SERVICIO DE INTERNET PARA LAS TABLETAS UTILIZADAS POR LA DIRECCION COMERCIAL DEL INAPA, FACTURACIÓN DESDE EL 01 AL 31 DE MARZO/2025,  LIB. NO.2578-1</t>
  </si>
  <si>
    <t xml:space="preserve">EFT-7082 </t>
  </si>
  <si>
    <t>PAGO FACT. NO.E450000070943/27-03-2025, CUENTA NO.709494508, SERVICIOS TELEFONICOS E INTERNET, CORRESP. AL MES DE MARZO/2025, LIB. NO.2579-1</t>
  </si>
  <si>
    <t xml:space="preserve">EFT-7083 </t>
  </si>
  <si>
    <t>PAGO FACT. NO.E450000071550/27-03-2025, CUENTA NO.744281798, SERVICIO DE INTERNET BANDA ANCHA DE LA DIR. EJECUTIVA, SUB-DIRECTORES, DIR. DE TRATAMIENTO, COMUNICACION Y PRENSA, DIR. ADMNTIVA, DIR. DE OPERACIONES, DIR. DE SUPERV. Y FISCALIZACION DE OBRAS, CORRESP. AL MES DE MARZO/2025. LIB. NO.2584-1</t>
  </si>
  <si>
    <t xml:space="preserve">EFT-7084 </t>
  </si>
  <si>
    <t>PAGO FACT. NO. E450000013822/05-04-2025, SERVICIO DE INTERNET MOVIL FLY BOX, CUENTA NO.86115926, CORRESP. AL MES DE MARZO/2025,  LIB. NO.2586-1</t>
  </si>
  <si>
    <t xml:space="preserve">EFT-7085 </t>
  </si>
  <si>
    <t>PAGO FACT. NO. E450000013821/05-04-2025, CUENTA NO.86082876, POR SERVICIO DE LAS FLOTAS DE INAPA, CORRESP. A LA FACTURACIÓN DEL 01 AL 31 DE MARZO/2025, LIB. NO.2585-1</t>
  </si>
  <si>
    <t xml:space="preserve">EFT-7086 </t>
  </si>
  <si>
    <t>PAGO FACT. NO. E450000001067/01-04-2025, CUENTA NO. (50017176) SERVICIO C&amp;W INTERNET ASIGNADO A SAN CRISTÓBAL, CORRESP. A LA FACTURACION DE 01-04 AL 31-04-2025,  LIB. NO.2576-1</t>
  </si>
  <si>
    <t xml:space="preserve">EFT-7087 </t>
  </si>
  <si>
    <t>PAGO FACT. NO.E450000000969/22-04-2025, SERVICIO DE INTERNET PLUS DE 50/5 MB, INSTALADO EN EL MUNICIPIO DE VILLA ALTAGRACIA, PROV. SAN CRISTÓBAL, DESDE EL 02/03/2025 AL 01/04/2025. LIB. NO.2575-1</t>
  </si>
  <si>
    <t xml:space="preserve">EFT-7088 </t>
  </si>
  <si>
    <t>PAGO FACT. NO.E450000071282/27-03-2025, (721621338) SERVICIO DE LAS FLOTAS GENERAL INAPA, CORRESP. AL MES DE MARZO/2025, LIB. NO.2577-1</t>
  </si>
  <si>
    <t xml:space="preserve">EFT-7089 </t>
  </si>
  <si>
    <t>PAGO FACT. NO.B1500000477/05-03-2025, ORDEN NO.OC2025-0008, ADQUISICION DE POST-IT Y PORTA CD DE PAPEL PARA EL USO DE LAS OFICINAS DEL NIVEL CENTRAL Y LAS PROVINCIAS DEL INAPA. LIB. NO.2600-1</t>
  </si>
  <si>
    <t xml:space="preserve">EFT-7090 </t>
  </si>
  <si>
    <t>PAGO FACT. NO. B1500000364/09-04-2025 (CUB.NO.7), AMPLIACIÓN AC. MUNICIPIO DE NAGUA PROV. MARÍA TRINIDAD SÁNCHEZ, ZONA III,  LIB. NO.2598-1</t>
  </si>
  <si>
    <t xml:space="preserve">EFT-7091 </t>
  </si>
  <si>
    <t>PAGO FACTS. NOS.B1500061772, (CODIGO DE SISTEMA NO.77100), 61846 (CODIGO DE SISTEMA NO.6091) 01-04-2025, SERVICIOS RECOGIDA DE BASURA EN EL NIVEL CENTRAL Y OFICINAS ACS. RURALES, CORRESP. AL MES DE ABRIL/2025,  LIB. NO.2597-1</t>
  </si>
  <si>
    <t xml:space="preserve">EFT-7092 </t>
  </si>
  <si>
    <t xml:space="preserve">EFT-7093 </t>
  </si>
  <si>
    <t>PAGO FACT. NO.E450000004595/28-03-2025, ORDEN NO.OC2025-0023, ADQUISICION DE ACCESORIOS INFORMATICOS, MEMORIAS 32GB, DISCOS SSD CACHE Y DISCOS SAS, PARA SER UTILIZAOS A NIVEL NACIONAL EN EL INAPA,  LIB. NO.2606-1</t>
  </si>
  <si>
    <t xml:space="preserve">EFT-7094 </t>
  </si>
  <si>
    <t>PAGO FACT. NO.E450000000388/07-03-2025, ORDEN NO.OS2025-0073, SERVICIO DE SUSCRIPCION DE PERIODICOS DE CIRCULACION NACIONAL POR UN PERIODO DE UN (1) AÑO.LIB. NO.2602-1</t>
  </si>
  <si>
    <t xml:space="preserve">EFT-7095 </t>
  </si>
  <si>
    <t>PAGO FACTS. NOS.E450000000385/07-03, 399/11-03, 432,434,435/01-04-2025, ORDEN NO.OS2025-0049, CONTRATACION DE DIEZ (10) COLOCACIONES DE CONVOCATORIA A LICITACION PUBLICA NACIONAL EN UN PERIODICO DE CIRCULACION NACIONAL. LIB.NO.2604-1</t>
  </si>
  <si>
    <t xml:space="preserve">EFT-7096 </t>
  </si>
  <si>
    <t>PAGO FACT. NO.B1500002124/07-03-2025, ORDEN NO.OS2025-0074, SERVICIO DE SUSCRIPCION DE PERIODICOS DE CIRCULACION NACIONAL POR UN PERIODO DE UN (1) AÑO. LIB. NO.2608-1</t>
  </si>
  <si>
    <t xml:space="preserve">EFT-7097 </t>
  </si>
  <si>
    <t>PAGO FACTS. NOS.B1500001506, 1507, 1508 / 11-03-2025.  POR CONTRATACION DE SERVICIO DE CATERING, PARA ALMUERZOS, DESAYUNOS Y REFIGERIOS, PARA LAS DIFERENTES ACTIVIDADES DEL INAPA, OS2025-0021,LIB. NO.2610-1</t>
  </si>
  <si>
    <t xml:space="preserve">EFT-7098 </t>
  </si>
  <si>
    <t>PAGO FACT. NO. B1500002876/ 17-03-2025, ADQUISICIÓN DE ELECTRODOMESTICOS PARA SER DISTRIBUIDOS EN LAS OFICINAS DEL INAPA, DE TODO EL DISTRITO NACIONAL, SEGÚN OC2024-0205, LIB. NO.2612-1</t>
  </si>
  <si>
    <t xml:space="preserve">EFT-7099 </t>
  </si>
  <si>
    <t>PAGO FACT. NO.B150000035/27-03-2025, ORDEN NO.OC2025-0031, ADQUISICION DE FUNDAS NEGRAS 13 GALONES, PARA USO DEL NIVEL CENTRAL Y PROVINCIAL. LIB. NO.2609-1</t>
  </si>
  <si>
    <t xml:space="preserve">EFT-7100 </t>
  </si>
  <si>
    <t>PAGO FACT. NO.B1500000029/05-03-2025, ALQUILER LOCAL COMERCIAL UBICADO EN LA CALLE PRINCIPAL NO.46 APART. 03, JUAN DOLIO,  MUNICIPIO DE GUAYACANES, PROV. SAN PEDRO MACORIS, ADENDA NO.01/2024, CORRESP. AL MES DE MARZO/2025. LIB.NO.2649-1</t>
  </si>
  <si>
    <t xml:space="preserve">EFT-7101 </t>
  </si>
  <si>
    <t>PAGO FACT. NO.E450000004594/28-03-2025, ORDEN NO.OC2025-0027, ADQUISICION DE EQUIPOS INFORMATICOS PARA SER UTILIZADOS A NIVEL NACIONAL EN EL INAPA,  LIB. NO.2651-1</t>
  </si>
  <si>
    <t xml:space="preserve">EFT-7102 </t>
  </si>
  <si>
    <t>PAGO FACT. NO.B1500000178 / 09-04-2025 (CUB.NO.03 )  CONSTRUCCION AC. CAÑADA CIMARRONA,  PROV. AZUA,  LIB. NO.2662-1</t>
  </si>
  <si>
    <t xml:space="preserve">EFT-7103 </t>
  </si>
  <si>
    <t>PAGO FACT. NO.B1500000031 /14-02-2025, ORDEN NO.OS2024-0320, CONTRATACION DE SERVICIO DE CAPACITACION PARA GESTION DE ALMACEN. LIB. NO.2663-1</t>
  </si>
  <si>
    <t xml:space="preserve">EFT-7104 </t>
  </si>
  <si>
    <t>PAGO FACT. NO.E450000000024/01-04-2025, SERVICIOS DE INTERMEDIACION ANTE LA DGII PARA FACTURACION ELECTRONICA CORRESP. AL PERIODO DEL 09 DE MARZO AL 08 DE ABRIL DEL 2025, ORDEN NO.OS2024-0119,  LIB. NO.2667-1</t>
  </si>
  <si>
    <t xml:space="preserve">EFT-7105 </t>
  </si>
  <si>
    <t>PAGO FACT. E450000000600 / 04-03-2025, ADQUISICIÓN DE LAMINADO TRANSPARENTE 1 MIL 250 LAMINADOS-PARA SMART-51, OC.2024-0222. LIB. NO.2677-1</t>
  </si>
  <si>
    <t xml:space="preserve">EFT-7106 </t>
  </si>
  <si>
    <t>PAGO FACT. NO:  B1500006217 / 26/03/2025, SERVICIO DE SUSCRIPCION DE PERIODICOS DE CIRCULACION NACIONAL POR PERIODO DE UN AÑO. OS2025-0075. LIB. NO.2683-1</t>
  </si>
  <si>
    <t xml:space="preserve">EFT-7107 </t>
  </si>
  <si>
    <t>PAGO FACT. NO:  E450000000803 / 08-03-2025, SERVICIO DE SUSCRIPCION DE PERIODICOS DE CIRCULACION NACIONAL POR PERIODO DE UN AÑO 8 DE MARZO/2025 AL 07 MARZO/2026. OS2025-0069, LIB. NO.2675-1</t>
  </si>
  <si>
    <t xml:space="preserve">EFT-7108 </t>
  </si>
  <si>
    <t>PAGO FACTS. NOS.E450000000104 / 07-03, 171 / 25-03-205, ORDEN NO.OS2025-0051, CONTRATACION DE COLOCACIONES DE CONVOCATORIA A LICITACION PUBLICA NACIONAL EN UN PERIODICO DE CIRCULACION NACIONAL. LIB. NO.2673-1</t>
  </si>
  <si>
    <t xml:space="preserve">EFT-7109 </t>
  </si>
  <si>
    <t>PAGO FACTS. NOS.B1500000640 / 01-04-2025, ORDEN NO. OS2023-0276, CONTRATACION DE SERVICIOS DE TRANSPORTE PARA LOS EMPLEADOS DEL INAPA, CORRESP. AL PERIODO DEL 01 AL 31 DE MARZO DEL 2025,  LIB. NO.2682-1</t>
  </si>
  <si>
    <t xml:space="preserve">EFT-7110 </t>
  </si>
  <si>
    <t>PAGO FACT. NO.B1500000342/21-02-2025, CONTRATACION DE SERVICIOS DE GRUA Y EXCAVADORA PARA SER UTILIZADOS EN LA REPARACION, HABILITACION Y RESCATE DE LOS SISTEMAS DE AGUA POTABLE Y ALCANTARILLADO EN TODAS LAS PROVINCIAS, ORDEN NO.OS2024-0335,  LIB. NO.2672-1</t>
  </si>
  <si>
    <t xml:space="preserve">EFT-7111 </t>
  </si>
  <si>
    <t>PAGO DE FACT. NO. B1500002931 / 11-03-25, PAGO CORRESP. A INSCRIPCION, PROPEDEUTICO, PRIMER, SEGUNDO, TERCER, CUARTO, QUINTO, SEXTO Y SEPTIMO MODULO DE MAESTRIA DE INGENIERIA SANITARIO Y AMBIENTAL, OS2025-0003,  LIB. NO.2676-1</t>
  </si>
  <si>
    <t xml:space="preserve">EFT-7112 </t>
  </si>
  <si>
    <t>PAGO FACT. NO. E450000000003/11-04-2025, (CUB. NO.02) CONSTRUCCIÓN SISTEMA DE SANEAMIENTO ARROYO GURABO Y SU ENTORNO, TRAMO E 0+0.00 HASTA E 2+0.00, MUNICIPIO SANTIAGO, ZONA V, PROV. SANTIAGO,  LIB. NO. 2702</t>
  </si>
  <si>
    <t xml:space="preserve">EFT-7113 </t>
  </si>
  <si>
    <t>PAGO FACT. NO. E450000000002/01-04-2025, CUB.NO.07 (FINAL ) Y DEV. DE RET. EN GARANTIA.  CONSTR. SIST. DE SANEAMIENTO ARROYO GURABO Y SU ENTORNO, MUNICIPIO SANTIAGO, PROV. SANTIAGO, LIB. NO.2705</t>
  </si>
  <si>
    <t xml:space="preserve">EFT-7114 </t>
  </si>
  <si>
    <t xml:space="preserve">PAGO FACT. NO. B1500000103/14-04-2025 ( CUB. NO.04), AMPLIACION AC. MULTIPLE PARTIDO - LA GORRA, PROV. DAJABON, ZONA I . LOTE N- RED DE DISTRIBUCION SECTOR LA GORRA.  </t>
  </si>
  <si>
    <t xml:space="preserve">EFT-7115 </t>
  </si>
  <si>
    <t>PAGO FACT. NO. B1500000034 / 10-03-2025, ORDEN NO. ORDEN NO. OS2025-0058, CONTRATACION DE CAPACITACION DE FORMACION, BOOTCAMP LIDERAZGO, PARA EMPLEADOS DE LA INSTITUCION. LIB. NO.2727-1</t>
  </si>
  <si>
    <t xml:space="preserve">EFT-7116 </t>
  </si>
  <si>
    <t>PAGO FACTS. NOS.E450000000142/11-03, 363/15-03, 375,385,386/18-03, 389/19-03, 391,393/20-03, 611/22-03, 615/24-03, 618,619/25-03, 640,641/27-03, 649/28-03-2025,  ADQUISICIÓN DE (14,200 GALONES DE GASOIL OPTIMO) PARA SER UTILIZADOS EN LA- FLOTILLA DE VEHÍCULOS, MOTOCICLETAS Y EQUIPOS DEL INAPA, ORDEN NO. OC2024-0217,  LIB. NO.2731-1</t>
  </si>
  <si>
    <t xml:space="preserve">EFT-7117 </t>
  </si>
  <si>
    <t>PAGO FACT. NO: E450000000092 / 07-03-2025, ORDEN NO. OS2025-0071, SERVICIO DE SUSCRIPCION DE PERIODICOS DE CIRCULACION NACIONAL POR UN PERIODO DE UN (1) AÑO.PERIODO 01-04-25 AL 31-03-2026. LIB. NO.2730-1</t>
  </si>
  <si>
    <t xml:space="preserve">EFT-7118 </t>
  </si>
  <si>
    <t xml:space="preserve">EFT-7119 </t>
  </si>
  <si>
    <t>PAGO POR CONVENIO DE COLABORACIÓN, PARA ACORDAR DESARROLLAR ACTIVIDADES CONJUNTAS PARA LA CAMPAÑA DE SOSTENIBILIDAD DEL RECURSO AGUA, PERIODO DEL 05 DE MARZO AL 05 DE JULIO DEL 2025, ACUERDO D/F 05-03-2025. LIB. NO.2728-1</t>
  </si>
  <si>
    <t xml:space="preserve">EFT-7120 </t>
  </si>
  <si>
    <t>PAGO FACT. NO. B1500000051/15-04-2025 (CUB.NO.07)   AMPLIACION AC. MULTIPLE PARTIDO - LA GORRA, PROV. DAJABON, ZONA I . LOTE 0- RED DE DISTRIBUCION SECTOR AMINILLA (LOTE III). LIB. NO. 2798</t>
  </si>
  <si>
    <t xml:space="preserve">EFT-7121 </t>
  </si>
  <si>
    <t xml:space="preserve">EFT-7122 </t>
  </si>
  <si>
    <t>PAGO FACT. NO.B1500000228/01-04-2025, USO DE 80 SIM CARD PARA SER UTILIZADOS EN LOS MEDIDORES DE PRESION DE AGUA DE LA PLANTA DE TRATAMIENTO DE LA PROV. SAN CRISTOBAL DEL INAPA, CORRESP. AL MES DE ABRIL/2025,  LIB. NO.2786-1</t>
  </si>
  <si>
    <t xml:space="preserve">EFT-7123 </t>
  </si>
  <si>
    <t>PAGO FACT. NO.E4500000001411/31-03-2025, SERVICIO ENERGÉTICO A NUESTRAS INSTALACIONES EN PUNTA CANA- MACAO, CORRESP. AL MES DE MARZO/2025,  LIB. NO.2785-1</t>
  </si>
  <si>
    <t xml:space="preserve">EFT-7124 </t>
  </si>
  <si>
    <t>PAGO FACT. NO.B1500000229/01-04-2025, SERVICIO DE 350 GPS PARA SER USADOS POR LOS DIFERENTES VEHÍCULOS DEL INAPA, CORRESP. AL MES DE ABRIL/2025, LIB. NO.2784-1</t>
  </si>
  <si>
    <t xml:space="preserve">EFT-7125 </t>
  </si>
  <si>
    <t>PAGO FACTS. NOS.B1500000021/31-01, 22/11-02, 23/31-03-2025, SERVICIO ALQUILER LOCAL COMERCIAL, UBICADO EN EL MUNICIPIO VILLA LA MATA, PROV. SANCHEZ RAMIREZ, CORRESP. A LOS  MESES ENERO, FEBRERO, MARZO/2025.  LIB NO.2789-1</t>
  </si>
  <si>
    <t xml:space="preserve">EFT-7126 </t>
  </si>
  <si>
    <t>PAGO FACT. NO.B1500000177/12-03-2025, SERVICIO DE TRANSPORTE DE AUTOBUS PARA LOS EMPLEADOS DE LA PROV. DE SAN CRISTOBAL, PERIODO DEL 12 DE FEBRERO AL 11 DE MARZO DEL AÑO 2025, ORDEN NO.OS2024-0302,  LIB. NO.2794-1</t>
  </si>
  <si>
    <t xml:space="preserve">EFT-7127 </t>
  </si>
  <si>
    <t>PAGO FACT. NO.E450000000066/05-03-2025, ORDEN NO.OC2024-0242, ADQUISICION DE AIRES ACONDICIONADOS PARA SER UTILIZADOS EN LAS OFICINAS DEL INAPA A NIVEL NACIONAL, LIB. NO.2793-1</t>
  </si>
  <si>
    <t xml:space="preserve">EFT-7128 </t>
  </si>
  <si>
    <t>PAGO FACTS. NOS.E450000000249,450,251,252,253/31-03-2025, CONTRATOS NOS. 1178,1179, 1180, 1181, 3066, SERVICIO ENERGÉTICO A NUESTRAS INSTALACIONES EN BAYAHIBE, PROV. LA ROMANA, CORRESP. AL MES DE MARZO/2025, LIB. NO.2795-1</t>
  </si>
  <si>
    <t xml:space="preserve">EFT-7129 </t>
  </si>
  <si>
    <t>PAGO FACTS.NOS.E450000009443/ 18-03, 10263 /25-03, 10285 /01-04-2025, O/C NO.OC2024-0091, ADQUISICIÓN DE (504.00 UNIDADES) DE BOTELLONES DE AGUA, PARA SER UTILIZADOS EN LA INSTITUCION, LIB. NO.2797-1</t>
  </si>
  <si>
    <t xml:space="preserve">EFT-7130 </t>
  </si>
  <si>
    <t>PAGO FACT. NO. E450000005115/28-03-2025, SERVICIOS DE SEGURO DE VIDA COLECTIVO CORRESP. AL MES DE ABRIL/2025, POLIZA NO.2-2-102-0064318. LIB. NO.2846-1</t>
  </si>
  <si>
    <t xml:space="preserve">EFT-7131 </t>
  </si>
  <si>
    <t>PAGO FACT. NO.B1500000163 /19-03-2025, CUB. NO.05,  EQUIPAMIENTO CAMPO DE POZOS ACUEDUCTO AZUA, PROV. AZUA ZONA II-  LIB. NO.2847-1</t>
  </si>
  <si>
    <t xml:space="preserve">EFT-7132 </t>
  </si>
  <si>
    <t>PAGO FACT. NO. E450000005117/28-03-2025, SERVICIOS ODONTOLÓGICOS AL SERVIDOR VIGENTE Y SUS DEPENDIENTES DIRECTOS (CÓNYUGE E HIJOS) AFILIADOS A SENASA CORRESP. AL MES DE ABRIL/2025, POLIZA NO.2-2-142-0016767. LIB. NO.2809-1</t>
  </si>
  <si>
    <t xml:space="preserve">EFT-7133 </t>
  </si>
  <si>
    <t>PAGO FACTURA NO.E450000000827/21-03-2025, ADQUISICION DE NEUMATICOS PARA SER UTILIZADOS EN TODA LA FLOTILLA VEHICULAR DE LA INSTITUCION, ORDEN NO.OC2025-0005, CONTRATO NO.311/2024. LIBRAMIENTO NO.2844-1</t>
  </si>
  <si>
    <t xml:space="preserve">EFT-7134 </t>
  </si>
  <si>
    <t>PAGO FACT. NO: B1500000142 /10-04-2025, CONTRATACION SERVICIO DE AGENCIA PUBLICITARIA PARA LA COLOCACION Y DISTRIBUCION DE PUBLICIDAD, EN LOS DIFERENTES MEDIOS DE COMUNICACION, PERIODO: 13 DE DICIEMBRE DEL 2024 AL 13 MARZO DEL 2025. ORDEN NO. OS2025-0002, LIB. NO.2864-1</t>
  </si>
  <si>
    <t xml:space="preserve">EFT-7135 </t>
  </si>
  <si>
    <t>PAGO FACT. NO. B1500000453/24-03-2025, CONTRATACION DEL SERVICIO DE FUMIGACION GENERAL PARA DIFERENTES INSTALACIONES DE ESTA INSTITUCION (INAPA) Y EL ALMACEN KM 18 AUT. DUARTE, CORRESP. AL MES DE MARZO/2025, ORDEN NO. OS2024-0160. LIB-2865-1</t>
  </si>
  <si>
    <t xml:space="preserve">EFT-7136 </t>
  </si>
  <si>
    <t>PAGO FACT. NO. E450000003972 / 01-04-2025, SERVICIOS DE SEGURO A EMPLEADOS VIGENTES Y EN TRAMITE DE PENSIÓN PARA SUS DEPENDIENTES NO DIRECTOS, CORRESP. AL MES DE ABRIL/2025, POLIZA NO.30-95-213782, LIB. NO.2870-1</t>
  </si>
  <si>
    <t xml:space="preserve">EFT-7137 </t>
  </si>
  <si>
    <t>PAGO FACTURA NO. E450000003973 /01-04-2025, SERVICIOS MEDICOS A EMPLEADOS VIGENTES Y EN TRÁMITE DE PENSIÓN, CONJUNTAMENTE CON SUS DEPENDIENTES DIRECTOS, (CÓNYUGES, HIJOS E HIJASTROS), CORRESPONDIENTE AL MES DE ABRIL/2025, POLIZA NO.30-95-214327, LIBRAMIENTO NO.2868-1</t>
  </si>
  <si>
    <t xml:space="preserve">EFT-7138 </t>
  </si>
  <si>
    <t>PAGO DE DOS MESES DE DEPOSITOS PARA LA OFICINA COMERCIAL, UBICADA EN EL MUNICIPIO COTUI, PROV. SANCHEZ RAMIREZ, O/S OS2024-0327. LIB.NO.2867-1</t>
  </si>
  <si>
    <t xml:space="preserve">EFT-7139 </t>
  </si>
  <si>
    <t>PAGO FACT. NO E450000001646 /26-03-2025, SERVICIOS MEDICOS A EMPLEADOS VIGENTES Y EN TRAMITE DE PENSION, PLAN AVANZADO, POLIZA NO.12226, CORRESP. AL MES DE ABRIL/2025. LIB. NO.2866-1</t>
  </si>
  <si>
    <t xml:space="preserve">EFT-7140 </t>
  </si>
  <si>
    <t>PAGO NOMINAS VACACIONES APODERADO PERSONAL FALLECIDO, ELABORADA EN ABRIL/2025 LIB-2556-1,</t>
  </si>
  <si>
    <t xml:space="preserve">EFT-7141 </t>
  </si>
  <si>
    <t>PAGO NOMINA PERSONAL EN PERIODO DE PROBATORIA CORRESP. AL MES DE ABRIL 2025, LIB-2704-1.</t>
  </si>
  <si>
    <t xml:space="preserve">EFT-7142 </t>
  </si>
  <si>
    <t>PAGO NOMINA PERSONAL TEMPORAL PROGRAMA 01 Y APORTES PATRONALES A LA SEGURIDAD SOCIAL, CORRESP. AL MES DE ABRIL/2025.. LIB. NO.2713</t>
  </si>
  <si>
    <t xml:space="preserve">EFT-7143 </t>
  </si>
  <si>
    <t>PAGO NOMINA PERSONAL TEMPORAL PROGRAMA 1 Y APORTES PATRONALES A LA SEGURIDAD SOCIAL, CORRESP. AL MES DE ABRIL /2025 LIB-2711-1</t>
  </si>
  <si>
    <t xml:space="preserve">EFT-7144 </t>
  </si>
  <si>
    <t>PAGO NOMINA DE INTERINATO APORTES PATRONALES A LA SEGURIDAD SOCIAL, CORRESPONDIENTE AL MES DE ABRIL /2025 LIB-2709-1</t>
  </si>
  <si>
    <t xml:space="preserve">EFT-7145 </t>
  </si>
  <si>
    <t>PAGO NOMINA PERSONAL TEMPORAL PROGRAMA 13 Y APORTES PATRONALES A LA SEGURIDAD SOCIAL, CORRESPONDIENTE AL MES DE ABRIL /2025 LIB-2707-1</t>
  </si>
  <si>
    <t xml:space="preserve">EFT-7146 </t>
  </si>
  <si>
    <t>PAGO  NOMINA SEGURIDAD MILITAR CORRESP. AL MES DE ABRIL/2025. LIB. NO. 2755-1</t>
  </si>
  <si>
    <t xml:space="preserve">EFT-7147 </t>
  </si>
  <si>
    <t>PAGO NOMINA PERSONAL TRAMITE DE PENSION Y APORTES PATRONALES A LA SEGURIDAD SOCIAL, CORRESP. AL MES DE ABRIL/2025.  LIBR. 2717</t>
  </si>
  <si>
    <t xml:space="preserve">EFT-7148 </t>
  </si>
  <si>
    <t>PAGO NOMINA PERSONAL TEMPORAL PROGRAMA 03 Y APORTES PATRONALES A LA SEGURIDAD SOCIAL, CORRESP. AL MES DE ABRIL/2025.. LIB. NO.2715</t>
  </si>
  <si>
    <t xml:space="preserve">EFT-7149 </t>
  </si>
  <si>
    <t>PAGO NOMINA SUELDOS FIJOS PROGRAMA 13 Y APORTES PATRONALES A LA SEGURIDAD SOCIAL, CORRESPONDIENTE AL MES DE ABRIL/2025.. LIBRAMIENTO NO.2726</t>
  </si>
  <si>
    <t xml:space="preserve">EFT-7150 </t>
  </si>
  <si>
    <t>PAGO NOMINA VACACIONES APODERADO PERSONAL FALLECIDO, ELABORADA EN MARZO 2025, LIB. NO. 2454-1.</t>
  </si>
  <si>
    <t xml:space="preserve">EFT-7151 </t>
  </si>
  <si>
    <t>PAGO NOMINAS SUELDOS FIJOS PROGRAMA 03 Y APORTES PATRONALES A LA SEGURIDAD SOCIAL, CORRESP. AL MES DE ABRIL/2025. LIB. NO.2721</t>
  </si>
  <si>
    <t xml:space="preserve">EFT-7152 </t>
  </si>
  <si>
    <t>PAGO NOMINAS SUELDOS FIJOS PROGRAMA 01 Y APORTES PATRONALES A LA SEGUIRIDAD SOCIAL, CORRESPONDIENTE AL MES DE ABRIL/2025. LIBRAMIENTO NO.2719</t>
  </si>
  <si>
    <t xml:space="preserve">EFT-7153 </t>
  </si>
  <si>
    <t>PAGO NOMINA SUELDOS FIJOS PROGRAMA 11,  Y APORTES PATRONALES A LA SEGURIDAD SOCIAL CORRESP. AL MES DE ABRIL/2025. LIB.  NO. 2757-1</t>
  </si>
  <si>
    <t xml:space="preserve">EFT-7154 </t>
  </si>
  <si>
    <t>PAGO DE FACTS. NOS. B1500000766 / 04-03-2025, ADQUISICION DE (561,000) KILOGRAMOS DE SULFATO DE ALUMINIO GRADO A EN FUNDAS DE 25 KGS. OC.2024-0220. C.297/2024, LIB. NO.2891-1</t>
  </si>
  <si>
    <t xml:space="preserve">EFT-7155 </t>
  </si>
  <si>
    <t>PAGO FACTURAS NOS.B1500009139,9140,9141,9142,9143,9145,9125,9159,9160,9161,9162,9163,9164,9165,9166,9174,9176/31-03-2025, CONTRATOS NOS. 1007252, 53, 54, 55, 1008357, 1010178, 3002610, 1015536, 1015537, 1015538, 1015539, 1015540, 1015541, 1015542, 1015543, 1019338, 1020434, CONSUMO ENERGETICO CORRESPONDIENTE AL MES DE MARZO/2025, LIBRAMIENTO NO.2892-1</t>
  </si>
  <si>
    <t xml:space="preserve">EFT-7156 </t>
  </si>
  <si>
    <t>PAGO FACTS. NOS.B1500000220 /10-03, 219/ 06-03-2025, ORDEN NO.OS2024-0266, CONTRATACION DEL SERVICIO DE CONSULTORIA DE BASE DE DATOS ORACLE PARA SISTEMA OPEN SMARTFLEX, (AMORTIZACION DE AVANCE RD$206,500.00). LIB. NO.2890-1</t>
  </si>
  <si>
    <t xml:space="preserve">EFT-7157 </t>
  </si>
  <si>
    <t>PAGO FACT. NO. B1500000063/08-04-2025, (CUB.NO.05), AMPLIACIÓN ALCANTARILLADO SANITARIO EN LOS SECTORES EL MILLÓN, AV. CIRCUNVALACIÓN Y EL PANCHITO, PROV. SAMANÁ, ZONA III, REDES SECTOR EL MILLÓN Y FRENTE AL HOSPITAL, LOTE VI, LIB. NO. 2893</t>
  </si>
  <si>
    <t xml:space="preserve">EFT-7158 </t>
  </si>
  <si>
    <t>PAGO FACT. NO. E450000013987 / 15-04-2025, SERVICIO DE INTERNET PRINCIPAL 500 MBPS Y 50 MBPS ASIMETRICO Y TELECABLE DEL PERIODO DEL 11/03/2025 AL 10/04/2025, CUENTA NO.4236435. LIB.NO.2895-1</t>
  </si>
  <si>
    <t xml:space="preserve">EFT-7159 </t>
  </si>
  <si>
    <t>PAGO FACT. NO. B1500000261/21-06-2024 (CUB. NO.10)  AMPLIACIÓN ALCANTARILLADO SANITARIO DE MONTECRISTI, PROV. MONTECRISTI, LIB-2903</t>
  </si>
  <si>
    <t xml:space="preserve">EFT-7160 </t>
  </si>
  <si>
    <t>PAGO DE FACT. NO.B1500000713/31-03-2025  ADQUISICION DE CAJAS PLASTICAS PARA ALMACENAR, ORDEN NO.OC2024-0235. LIB. NO.2808-1</t>
  </si>
  <si>
    <t xml:space="preserve">EFT-7161 </t>
  </si>
  <si>
    <t>PAGO FACTS. NOS. B1500000001, 02/05-04-2025. SERVICIO  ALQUILER DEL LOCAL COMERCIAL UBICADO EN EL MUNICIPIO PARTIDO PROV. DAJABON, ORDEN DE SERVICIO OS2024-0328, CORRESP. A 13 DIAS DE ABRIL/2024 Y LOS MESES DESDE MAYO/2024 HASTA MARZO/2025.... LIB-2948-1</t>
  </si>
  <si>
    <t xml:space="preserve">EFT-7162 </t>
  </si>
  <si>
    <t>PAGO FACT. NO. B1500000256/07-04-2025 ADQUISICIÓN DE 1 UNO ARCHIVO MODULAR METÁLICO DE TRES GAVETAS, COLOR GRIS Y 2 DOS ARCHIVOS VERTICALES METÁLICOS DE CUATRO GAVETAS PARA LAS OFICINAS EN LAS PROVINCIAS,  LIB-2954-1</t>
  </si>
  <si>
    <t xml:space="preserve">EFT-7163 </t>
  </si>
  <si>
    <t>PAGO FACTS. NOS. B1500000176, 177, 178/03-04-2025,  SERVICIO DISTRIBUCION AGUA CAMION CISTERNA DIF. SECTORES Y COMUNIDADES PROV. SAN CRISTOBAL, CONTRATO NO.056/2025, CORRESP. A 31 DIAS DE ENERO, 28 DIAS DE FEBRERO, 31 DIAS DE MARZO/25, OS2025-0046. LIB-2947-1</t>
  </si>
  <si>
    <t xml:space="preserve">EFT-7164 </t>
  </si>
  <si>
    <t>PAGO FACTS. NOS. B1500000097, 98, 99/03-04-2025,  SERVICIO DISTRIBUCIÓN AGUA CAMIÓN CISTERNA  DIFERENTES SECTORES PROV. SAN CRISTOBAL, CORRESP. A 31 DÍAS DE ENERO, 28 DIAS DE FEBRERO, 31 DIAS DE MARZO/2025, OS2025-0044. LIB-2945-1</t>
  </si>
  <si>
    <t xml:space="preserve">EFT-7165 </t>
  </si>
  <si>
    <t>PAGO FACTS. NOS. B1500000142, 143, 144/03-04-2025,  SERVICIO  DISTRIBUCIÓN AGUA CAMIÓN CISTERNA DIFERENTES COMUNIDADES PROV. SAN CRISTOBAL , CORRESP. A 31 DÍAS DE ENERO, 28 DIAS DE FEBRERO, 31 DIAS DE MARZO/2025, OS2025-0047 LIB-2+C320:C321941-1</t>
  </si>
  <si>
    <t xml:space="preserve">EFT-7166 </t>
  </si>
  <si>
    <t>COMPRA DE 139.57 M2 DE TERRENO DENTRO DE LA PARCELA NO.156 DEL D.C NO.06 EN EL SECTOR HOYO DE BARTOLA, ENSANCHE BOLIVAR MUNICIPIO SANTIAGO DE LOS CABALLEROS, QUE SERA UTILIZADO POR EL INAPA PARA EL PROYECTO SISTEMA DE SANEAMIENTO ARROYO GURABO Y SU ENTORNO CONTRATO NO.202-2024 LIB-2949-1</t>
  </si>
  <si>
    <t xml:space="preserve">EFT-7167 </t>
  </si>
  <si>
    <t xml:space="preserve">PAGO AVANCE DEL 20%, ADQUISICIÓN DE EQUIPO (CLORADORES) PARA EL TRATAMIENTO Y SUMINISTRO DE AGUA PARA LOS ACS. SEGÚN ORDEN OC2025-0032, LIB-2951-1 </t>
  </si>
  <si>
    <t xml:space="preserve">EFT-7168 </t>
  </si>
  <si>
    <t>PAGO FACT. NO. B1500001630/05-03-2025 ADQUISICIÓN DE CORDÓN LISO 5/8 CON GANCHO METÁLICO, SERI GRAFIADO DE CORDONES-1 COLOR PARA LA ELABORACION DE LOS CARNETS DE LOS EMPLEADOS DEL INAPA, SEGÚN OC2024-0224 LIB-2950-1</t>
  </si>
  <si>
    <t xml:space="preserve">EFT-7169 </t>
  </si>
  <si>
    <t>PAGO FACTS. NOS. B1500000097, 98, 99/03-04-2025,  SERVICIO DISTRIBUCIÓN AGUA CAMIÓN CISTERNA  DIFERENTES SECTORES PROV. SAN CRISTOBAL, CORRESP. A 31 DÍAS DE ENERO, 28 DIAS DE FEBRERO, 31 DIAS DE MARZO/2025, OS2025-0044. LIB-2945-1+C320:C321</t>
  </si>
  <si>
    <t xml:space="preserve">EFT-7170 </t>
  </si>
  <si>
    <t>PAGO FACTS. NOS.E450000004505,3948,3949,5550,4509/01-04-2025, CODIGOS DE SISTEMAS NOS.163285, 434205, 434209, 543383, 6780, CORRESP. AL CONSUMO DE AGUA MES DE ABRIL/2025, LIB. NO.2984</t>
  </si>
  <si>
    <t xml:space="preserve">EFT-7171 </t>
  </si>
  <si>
    <t>PAGO FACTS. NOS. B1500003398/02-12-2024, 3431/02-01, 3542, 3543, 3544/09-04-2025,   SERVICIO PARA EL MANTENIMIENTO DE ASCENSOR DEL INAPA NIVEL CENTRAL, PERIODO DEL 03 DE NOVIEMBRE AL 04 DICIEMBRE/2024,  Y DESDE EL 04 DE DICIEMBRE/2024, AL 03 DE ABRIL/2025 , OS2024-0284. LIB. NO. 2985</t>
  </si>
  <si>
    <t xml:space="preserve">EFT-7172 </t>
  </si>
  <si>
    <t>PAGO FACT. NO. B1500000263/14-04-2025 (CUB. NO.01) AMPLIACIÓN AC. MULT. MUNIC. MONCION- SABANETA ZONA ESTE, LOTE I, II Y III, PROV. SANTIAGO RGUEZ, ZONA I, LOTE III.  LIB. NO. 2994</t>
  </si>
  <si>
    <t xml:space="preserve">EFT-7173 </t>
  </si>
  <si>
    <t>PAGO CONSUMO ENERGETICO DE LA ZONA ESTE DEL PAIS, CORRESP. AL MES DE MARZO/2025, LIB. NO. 2991</t>
  </si>
  <si>
    <t xml:space="preserve">EFT-7174 </t>
  </si>
  <si>
    <t>PAGO FACT. B1500000105/30-03/2025 ADQUISICION DE CAJA DE CARTON CON TAPAS DE RECIPIENTES DE ALMACENANIENTOS PARA EL INAPA, SEGUN OC2024-0241 LIB. NO. 2988</t>
  </si>
  <si>
    <t xml:space="preserve">EFT-7175 </t>
  </si>
  <si>
    <t>PAGO FACTS. NOS: E450000000113 / 11-03, 190/ 27-03-2025, ORDEN NO. OS2025-0050, CONTRATACION DE CUATRO (04) COLOCACIONES A CONVOCATORIA A LICITACION PUBLICA NACIONAL, EN UN PERIODICO DE CIRCULACION NACIONAL. LIB. NO. 2992</t>
  </si>
  <si>
    <t xml:space="preserve">EFT-7176 </t>
  </si>
  <si>
    <t>PAGO FACT. NO. B1500000060/14-03-2025 ADQUISICIÓN DE ARRANCADORES, VARIADORES DE FRECUENCIA Y MONITOR DE FASE PARA SER UTILIZADOS EN TODOS LOS AC. A NIVEL NACIONAL, OC2024-0215. AMORTIZACION DE AVANCE RD$363,145.00. LIB. NO 2993</t>
  </si>
  <si>
    <t xml:space="preserve">EFT-7177 </t>
  </si>
  <si>
    <t>PAGO FACT. NO. B1500000201/28-03-2025 (CUB.NO.03), AMPL. REDES DE DISTR. AC. BAJOS DE HAINA, LINEA MATRIZ DE 020", 016" Y 08" Y RECONSTR. DE VERJA PERIMETRAL DE LOS DEP. REG. EXISTENTES, PROV. SAN CRISTÓBAL, LOTE IX.  LIB. NO. 3021</t>
  </si>
  <si>
    <t xml:space="preserve">EFT-7178 </t>
  </si>
  <si>
    <t>PAGO FACT. B1500000041/28-04-2025 (CUB. 06),  AMPLIACIÓN AC. MÚLTIPLE PARTIDO- LA GORRA, PROV. DAJABON, ZONA I. LOTE E - RED DE DISTRIBUCIÓN SECTORES PARTIDO Y VILLA GARCÍA (LOTE 5), LIB. NO. 3023</t>
  </si>
  <si>
    <t xml:space="preserve">EFT-7179 </t>
  </si>
  <si>
    <t>PAGO AVANCE 20%, ADQUISICIÓN DE TRANSFORMADORES Y COMPONENTES ELÉCTRICOS PARA SER UTILIZADOS EN TODOS LOS ACS. A NIVEL NACIONAL, ORDEN NO. OC2024-0154, LIB. NO. 3020</t>
  </si>
  <si>
    <t xml:space="preserve">EFT-7180 </t>
  </si>
  <si>
    <t>PAGO COVENIO PARA MOTIVAR Y FORMAR A LOS COLABORADORES, CON TALLERES SOBRE ANALISIS DE LA AMENASA DE INCENDIOS, ACOMPAÑAMIENTO INSTITUCIONAL Y TRANSFERENCIA DE CONOCIMIENTOS UTILES EN LA GESTION,  DESARROLLO E IMP. PROG. MITIGACION, CON UNA VIGENCIA DE SEIS (06) MESES MENO-0675/2025 D.J. LIB. NO. 3022</t>
  </si>
  <si>
    <t xml:space="preserve">EFT-7181 </t>
  </si>
  <si>
    <t>PAGO FACTS. DE CONSUMO ENERGETICO EN LA ZONA SUR DEL PAIS CORRESP. AL MES DE MARZO/2025,  LIB. NO.3033-1</t>
  </si>
  <si>
    <t xml:space="preserve">EFT-7182 </t>
  </si>
  <si>
    <t>PAGO FACT. NO.B1500000011 / 24-04-2025, (CUB. NO.02), HABILITACION DE SALA PARA LA IMPLEMENTACION DEL SISTEMA DE ANALISIS Y MONITOREO DE AC. Y ALCANTARILLADOS, LIB. NO.3028-1</t>
  </si>
  <si>
    <t xml:space="preserve">EFT-7183 </t>
  </si>
  <si>
    <t>PAGO FACT. NO. B1500000076 /28-04-2025  (CUB. NO.05)  AMPLIACIÓN AC. MÚLTIPLE PARTIDO- LA GORRA, PROV. DAJABON, ZONA I- LOTE V- REDES DE BUEN GUSTO, LIB. NO.3029-1</t>
  </si>
  <si>
    <t xml:space="preserve">EFT-7184 </t>
  </si>
  <si>
    <t>PAGO NOMINA DE VACACIONES APODERADO PERSONAL FALLECIDO, ELABORADA EN ABRIL/2025 ( TRANSFERENCIA  A NOMBRE DE JULIA ESTHER BRITO APORDERADA  DEL SEÑOR VIRGILIO ANTONIO SANTANA RIVERA) LIBRAMIENTO NO. 2996-1</t>
  </si>
  <si>
    <t xml:space="preserve">EFT-7185 </t>
  </si>
  <si>
    <t>PAGO NOMINA DE VACACIONES PERSONAL DESVINCULADOS, ELABORADA EN ABRIL/2025, LIB. NO. 2999-1</t>
  </si>
  <si>
    <t xml:space="preserve">EFT-7186 </t>
  </si>
  <si>
    <t>PAGO NOMINA VACACIONES PERSONAL DESVINCULADOS, ELABORADA EN ABRIL/2025, LIB. NO. 3001-1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</si>
</sst>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sz val="9"/>
      <color rgb="FFFF0000"/>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43" fontId="1" fillId="0" borderId="0" applyFont="0" applyFill="0" applyBorder="0" applyAlignment="0" applyProtection="0"/>
  </cellStyleXfs>
  <cellXfs count="168">
    <xf numFmtId="0" fontId="0" fillId="0" borderId="0" xfId="0"/>
    <xf numFmtId="0" fontId="5" fillId="0" borderId="0" xfId="0" applyFont="1" applyBorder="1"/>
    <xf numFmtId="43" fontId="5" fillId="0" borderId="0" xfId="1" applyFont="1" applyBorder="1"/>
    <xf numFmtId="0" fontId="5"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6" fillId="0" borderId="0" xfId="0" applyNumberFormat="1" applyFont="1" applyBorder="1"/>
    <xf numFmtId="4" fontId="7" fillId="2" borderId="4" xfId="0" applyNumberFormat="1" applyFont="1" applyFill="1" applyBorder="1" applyAlignment="1"/>
    <xf numFmtId="0" fontId="7" fillId="2" borderId="4" xfId="0" applyFont="1" applyFill="1" applyBorder="1" applyAlignment="1">
      <alignment horizontal="center" vertical="center"/>
    </xf>
    <xf numFmtId="164" fontId="8" fillId="0" borderId="4" xfId="0" applyNumberFormat="1" applyFont="1" applyBorder="1" applyAlignment="1" applyProtection="1">
      <alignment horizontal="left" wrapText="1"/>
      <protection locked="0"/>
    </xf>
    <xf numFmtId="0" fontId="9" fillId="3" borderId="4" xfId="0" applyFont="1" applyFill="1" applyBorder="1" applyAlignment="1">
      <alignment horizontal="left" wrapText="1"/>
    </xf>
    <xf numFmtId="0" fontId="9" fillId="3" borderId="4" xfId="0" applyFont="1" applyFill="1" applyBorder="1" applyAlignment="1">
      <alignment horizontal="left"/>
    </xf>
    <xf numFmtId="4" fontId="5" fillId="0" borderId="4" xfId="0" applyNumberFormat="1" applyFont="1" applyBorder="1" applyAlignment="1">
      <alignment horizontal="right" wrapText="1"/>
    </xf>
    <xf numFmtId="4" fontId="5" fillId="0" borderId="4" xfId="0" applyNumberFormat="1" applyFont="1" applyBorder="1" applyAlignment="1">
      <alignment horizontal="right"/>
    </xf>
    <xf numFmtId="4" fontId="5" fillId="0" borderId="4" xfId="0" applyNumberFormat="1" applyFont="1" applyBorder="1" applyAlignment="1"/>
    <xf numFmtId="14" fontId="10" fillId="0" borderId="0" xfId="0" applyNumberFormat="1" applyFont="1" applyBorder="1"/>
    <xf numFmtId="0" fontId="9" fillId="0" borderId="4" xfId="0" applyFont="1" applyBorder="1" applyAlignment="1">
      <alignment horizontal="left"/>
    </xf>
    <xf numFmtId="0" fontId="11" fillId="3" borderId="4" xfId="0" applyFont="1" applyFill="1" applyBorder="1" applyAlignment="1">
      <alignment horizontal="left"/>
    </xf>
    <xf numFmtId="4" fontId="12" fillId="0" borderId="4" xfId="0" applyNumberFormat="1" applyFont="1" applyFill="1" applyBorder="1" applyAlignment="1">
      <alignment horizontal="right"/>
    </xf>
    <xf numFmtId="4" fontId="6" fillId="0" borderId="4" xfId="0" applyNumberFormat="1" applyFont="1" applyBorder="1" applyAlignment="1">
      <alignment horizontal="right" wrapText="1"/>
    </xf>
    <xf numFmtId="4" fontId="5" fillId="0" borderId="4" xfId="0" applyNumberFormat="1" applyFont="1" applyBorder="1" applyAlignment="1">
      <alignment horizontal="left"/>
    </xf>
    <xf numFmtId="0" fontId="11" fillId="0" borderId="4" xfId="0" applyFont="1" applyBorder="1" applyAlignment="1">
      <alignment horizontal="left"/>
    </xf>
    <xf numFmtId="164" fontId="8" fillId="0" borderId="0" xfId="0" applyNumberFormat="1" applyFont="1" applyFill="1" applyBorder="1" applyAlignment="1" applyProtection="1">
      <alignment horizontal="left" wrapText="1"/>
      <protection locked="0"/>
    </xf>
    <xf numFmtId="0" fontId="9" fillId="0" borderId="0" xfId="0" applyFont="1" applyFill="1" applyBorder="1" applyAlignment="1">
      <alignment horizontal="left" wrapText="1"/>
    </xf>
    <xf numFmtId="0" fontId="9" fillId="0" borderId="0" xfId="0" applyFont="1" applyFill="1" applyBorder="1" applyAlignment="1">
      <alignment horizontal="left"/>
    </xf>
    <xf numFmtId="4" fontId="5" fillId="0" borderId="0" xfId="0" applyNumberFormat="1" applyFont="1" applyFill="1" applyBorder="1" applyAlignment="1">
      <alignment horizontal="left"/>
    </xf>
    <xf numFmtId="4" fontId="12" fillId="0" borderId="0" xfId="0" applyNumberFormat="1" applyFont="1" applyFill="1" applyBorder="1" applyAlignment="1">
      <alignment horizontal="right"/>
    </xf>
    <xf numFmtId="4" fontId="5" fillId="0" borderId="0" xfId="0" applyNumberFormat="1" applyFont="1" applyFill="1" applyBorder="1" applyAlignment="1"/>
    <xf numFmtId="0" fontId="5" fillId="0" borderId="0" xfId="0" applyFont="1" applyFill="1" applyBorder="1"/>
    <xf numFmtId="43" fontId="5" fillId="0" borderId="0" xfId="1" applyFont="1" applyFill="1" applyBorder="1"/>
    <xf numFmtId="0" fontId="5" fillId="0" borderId="0" xfId="0" applyFont="1" applyFill="1"/>
    <xf numFmtId="0" fontId="5" fillId="0" borderId="0" xfId="0" applyFont="1" applyFill="1" applyBorder="1" applyAlignment="1">
      <alignment wrapText="1" readingOrder="1"/>
    </xf>
    <xf numFmtId="43" fontId="5" fillId="0" borderId="0" xfId="1" applyFont="1" applyFill="1" applyBorder="1" applyAlignment="1">
      <alignment wrapText="1" readingOrder="1"/>
    </xf>
    <xf numFmtId="0" fontId="5" fillId="0" borderId="0" xfId="0" applyFont="1" applyBorder="1" applyAlignment="1">
      <alignment wrapText="1" readingOrder="1"/>
    </xf>
    <xf numFmtId="43" fontId="5" fillId="0" borderId="0" xfId="1" applyFont="1" applyBorder="1" applyAlignment="1">
      <alignment wrapText="1" readingOrder="1"/>
    </xf>
    <xf numFmtId="0" fontId="5"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9" fillId="0" borderId="4" xfId="0" applyFont="1" applyFill="1" applyBorder="1" applyAlignment="1">
      <alignment horizontal="center" vertical="center"/>
    </xf>
    <xf numFmtId="0" fontId="9" fillId="0" borderId="4" xfId="0" applyFont="1" applyFill="1" applyBorder="1" applyAlignment="1">
      <alignment horizontal="left" wrapText="1"/>
    </xf>
    <xf numFmtId="0" fontId="9" fillId="0" borderId="4" xfId="0" applyFont="1" applyFill="1" applyBorder="1" applyAlignment="1">
      <alignment horizontal="left"/>
    </xf>
    <xf numFmtId="43" fontId="13" fillId="0" borderId="4" xfId="1" applyFont="1" applyFill="1" applyBorder="1" applyAlignment="1">
      <alignment horizontal="center"/>
    </xf>
    <xf numFmtId="0" fontId="5" fillId="0" borderId="4" xfId="0" applyFont="1" applyFill="1" applyBorder="1" applyAlignment="1">
      <alignment horizontal="right"/>
    </xf>
    <xf numFmtId="43" fontId="5" fillId="0" borderId="4" xfId="0" applyNumberFormat="1" applyFont="1" applyFill="1" applyBorder="1" applyAlignment="1"/>
    <xf numFmtId="4" fontId="13" fillId="0" borderId="4" xfId="0" applyNumberFormat="1" applyFont="1" applyBorder="1" applyAlignment="1">
      <alignment horizontal="right"/>
    </xf>
    <xf numFmtId="4" fontId="12" fillId="0" borderId="4" xfId="0" applyNumberFormat="1" applyFont="1" applyBorder="1" applyAlignment="1">
      <alignment horizontal="right"/>
    </xf>
    <xf numFmtId="0" fontId="5" fillId="3" borderId="4" xfId="0" applyFont="1" applyFill="1" applyBorder="1" applyAlignment="1">
      <alignment horizontal="left" wrapText="1"/>
    </xf>
    <xf numFmtId="4" fontId="5" fillId="0" borderId="4" xfId="0" applyNumberFormat="1" applyFont="1" applyFill="1" applyBorder="1" applyAlignment="1">
      <alignment horizontal="right"/>
    </xf>
    <xf numFmtId="43" fontId="5" fillId="0" borderId="4" xfId="1" applyFont="1" applyFill="1" applyBorder="1" applyAlignment="1"/>
    <xf numFmtId="165" fontId="13" fillId="3" borderId="0" xfId="0" applyNumberFormat="1" applyFont="1" applyFill="1" applyBorder="1" applyAlignment="1" applyProtection="1">
      <alignment horizontal="left" wrapText="1"/>
      <protection locked="0"/>
    </xf>
    <xf numFmtId="0" fontId="8" fillId="3" borderId="0" xfId="0" applyFont="1" applyFill="1" applyBorder="1" applyAlignment="1" applyProtection="1">
      <alignment horizontal="left" wrapText="1"/>
      <protection locked="0"/>
    </xf>
    <xf numFmtId="0" fontId="14" fillId="3" borderId="0" xfId="0" applyFont="1" applyFill="1" applyBorder="1" applyAlignment="1" applyProtection="1">
      <alignment horizontal="left" wrapText="1" readingOrder="1"/>
      <protection locked="0"/>
    </xf>
    <xf numFmtId="0" fontId="13" fillId="3" borderId="0" xfId="0" applyFont="1" applyFill="1" applyBorder="1" applyAlignment="1" applyProtection="1">
      <alignment horizontal="left" wrapText="1" readingOrder="1"/>
      <protection locked="0"/>
    </xf>
    <xf numFmtId="166" fontId="8" fillId="3" borderId="0" xfId="0" applyNumberFormat="1" applyFont="1" applyFill="1" applyBorder="1" applyAlignment="1" applyProtection="1">
      <alignment horizontal="right" wrapText="1" readingOrder="1"/>
      <protection locked="0"/>
    </xf>
    <xf numFmtId="43" fontId="5" fillId="3" borderId="0" xfId="0" applyNumberFormat="1" applyFont="1" applyFill="1" applyBorder="1" applyAlignment="1"/>
    <xf numFmtId="0" fontId="15" fillId="0" borderId="0" xfId="0" applyFont="1" applyBorder="1"/>
    <xf numFmtId="43" fontId="15" fillId="0" borderId="0" xfId="1" applyFont="1" applyBorder="1"/>
    <xf numFmtId="0" fontId="15" fillId="0" borderId="0" xfId="0" applyFont="1"/>
    <xf numFmtId="164" fontId="8" fillId="0" borderId="0" xfId="0" applyNumberFormat="1" applyFont="1" applyBorder="1" applyAlignment="1" applyProtection="1">
      <alignment horizontal="left" wrapText="1"/>
      <protection locked="0"/>
    </xf>
    <xf numFmtId="0" fontId="8" fillId="0" borderId="0" xfId="0" applyFont="1" applyBorder="1" applyAlignment="1" applyProtection="1">
      <alignment horizontal="left" wrapText="1"/>
      <protection locked="0"/>
    </xf>
    <xf numFmtId="0" fontId="5" fillId="0" borderId="0" xfId="0" applyFont="1" applyBorder="1" applyAlignment="1">
      <alignment horizontal="center"/>
    </xf>
    <xf numFmtId="0" fontId="5" fillId="0" borderId="0" xfId="0" applyFont="1" applyBorder="1" applyAlignment="1">
      <alignment horizontal="right"/>
    </xf>
    <xf numFmtId="0" fontId="5" fillId="0" borderId="0" xfId="0" applyFont="1" applyBorder="1" applyAlignment="1"/>
    <xf numFmtId="4" fontId="7" fillId="2" borderId="4" xfId="0" applyNumberFormat="1" applyFont="1" applyFill="1" applyBorder="1" applyAlignment="1">
      <alignment horizontal="right"/>
    </xf>
    <xf numFmtId="4" fontId="5" fillId="3" borderId="4" xfId="0" applyNumberFormat="1" applyFont="1" applyFill="1" applyBorder="1" applyAlignment="1">
      <alignment horizontal="right" wrapText="1"/>
    </xf>
    <xf numFmtId="166" fontId="8" fillId="0" borderId="4" xfId="0" applyNumberFormat="1" applyFont="1" applyBorder="1" applyAlignment="1" applyProtection="1">
      <alignment horizontal="right" wrapText="1"/>
      <protection locked="0"/>
    </xf>
    <xf numFmtId="0" fontId="16" fillId="0" borderId="0" xfId="0" applyFont="1" applyBorder="1"/>
    <xf numFmtId="0" fontId="8" fillId="0" borderId="4" xfId="0" applyFont="1" applyBorder="1" applyAlignment="1" applyProtection="1">
      <alignment horizontal="left" wrapText="1"/>
      <protection locked="0"/>
    </xf>
    <xf numFmtId="4" fontId="6" fillId="0" borderId="4" xfId="0" applyNumberFormat="1" applyFont="1" applyBorder="1" applyAlignment="1">
      <alignment horizontal="right"/>
    </xf>
    <xf numFmtId="4" fontId="17" fillId="0" borderId="4" xfId="0" applyNumberFormat="1" applyFont="1" applyBorder="1" applyAlignment="1">
      <alignment horizontal="right"/>
    </xf>
    <xf numFmtId="0" fontId="9" fillId="3" borderId="0" xfId="0" applyFont="1" applyFill="1" applyBorder="1" applyAlignment="1">
      <alignment horizontal="left"/>
    </xf>
    <xf numFmtId="4" fontId="17" fillId="0" borderId="0" xfId="0" applyNumberFormat="1" applyFont="1" applyBorder="1" applyAlignment="1">
      <alignment horizontal="right"/>
    </xf>
    <xf numFmtId="4" fontId="5" fillId="0" borderId="0" xfId="0" applyNumberFormat="1" applyFont="1" applyBorder="1" applyAlignment="1">
      <alignment horizontal="right"/>
    </xf>
    <xf numFmtId="4" fontId="5" fillId="0" borderId="0" xfId="0" applyNumberFormat="1" applyFont="1" applyBorder="1" applyAlignment="1"/>
    <xf numFmtId="43" fontId="0" fillId="0" borderId="0" xfId="1" applyFont="1" applyBorder="1"/>
    <xf numFmtId="0" fontId="0" fillId="0" borderId="0" xfId="0" applyFont="1"/>
    <xf numFmtId="0" fontId="0" fillId="0" borderId="0" xfId="0" applyFont="1" applyBorder="1" applyAlignment="1">
      <alignment horizontal="left" vertical="center"/>
    </xf>
    <xf numFmtId="14" fontId="0" fillId="0" borderId="0" xfId="0" applyNumberFormat="1" applyFont="1" applyBorder="1"/>
    <xf numFmtId="165" fontId="13" fillId="0" borderId="4" xfId="0" applyNumberFormat="1" applyFont="1" applyBorder="1" applyAlignment="1" applyProtection="1">
      <alignment horizontal="left" wrapText="1"/>
      <protection locked="0"/>
    </xf>
    <xf numFmtId="0" fontId="5" fillId="0" borderId="4" xfId="0" applyFont="1" applyBorder="1" applyAlignment="1">
      <alignment horizontal="left"/>
    </xf>
    <xf numFmtId="43" fontId="8" fillId="0" borderId="4" xfId="1" applyFont="1" applyBorder="1" applyAlignment="1" applyProtection="1">
      <alignment horizontal="right" wrapText="1"/>
      <protection locked="0"/>
    </xf>
    <xf numFmtId="39" fontId="5" fillId="0" borderId="4" xfId="1" applyNumberFormat="1" applyFont="1" applyBorder="1" applyAlignment="1">
      <alignment horizontal="right"/>
    </xf>
    <xf numFmtId="43" fontId="5" fillId="0" borderId="4" xfId="1" applyFont="1" applyBorder="1" applyAlignment="1"/>
    <xf numFmtId="14" fontId="2" fillId="0" borderId="0" xfId="0" applyNumberFormat="1" applyFont="1" applyBorder="1"/>
    <xf numFmtId="0" fontId="4" fillId="0" borderId="0" xfId="0" applyFont="1" applyBorder="1"/>
    <xf numFmtId="4" fontId="12" fillId="0" borderId="4" xfId="0" applyNumberFormat="1" applyFont="1" applyBorder="1" applyAlignment="1">
      <alignment horizontal="left"/>
    </xf>
    <xf numFmtId="166" fontId="5" fillId="0" borderId="4" xfId="0" applyNumberFormat="1" applyFont="1" applyBorder="1" applyAlignment="1" applyProtection="1">
      <alignment horizontal="right" wrapText="1" readingOrder="1"/>
      <protection locked="0"/>
    </xf>
    <xf numFmtId="4" fontId="12" fillId="0" borderId="4" xfId="0" applyNumberFormat="1" applyFont="1" applyBorder="1" applyAlignment="1">
      <alignment horizontal="left" readingOrder="1"/>
    </xf>
    <xf numFmtId="166" fontId="8" fillId="0" borderId="4" xfId="0" applyNumberFormat="1" applyFont="1" applyBorder="1" applyAlignment="1" applyProtection="1">
      <alignment horizontal="right" wrapText="1" readingOrder="1"/>
      <protection locked="0"/>
    </xf>
    <xf numFmtId="165" fontId="13" fillId="0" borderId="0" xfId="0" applyNumberFormat="1" applyFont="1" applyFill="1" applyBorder="1" applyAlignment="1" applyProtection="1">
      <alignment horizontal="left" wrapText="1"/>
      <protection locked="0"/>
    </xf>
    <xf numFmtId="0" fontId="8"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3" fillId="0" borderId="0" xfId="0" applyFont="1" applyFill="1" applyBorder="1" applyAlignment="1" applyProtection="1">
      <alignment horizontal="left" wrapText="1" readingOrder="1"/>
      <protection locked="0"/>
    </xf>
    <xf numFmtId="166" fontId="8" fillId="0" borderId="0" xfId="0" applyNumberFormat="1" applyFont="1" applyFill="1" applyBorder="1" applyAlignment="1" applyProtection="1">
      <alignment horizontal="right" wrapText="1" readingOrder="1"/>
      <protection locked="0"/>
    </xf>
    <xf numFmtId="43" fontId="5" fillId="0" borderId="0" xfId="0" applyNumberFormat="1" applyFont="1" applyFill="1" applyBorder="1" applyAlignment="1"/>
    <xf numFmtId="0" fontId="5" fillId="0" borderId="0" xfId="0" applyFont="1" applyBorder="1" applyAlignment="1">
      <alignment horizontal="left" vertical="center"/>
    </xf>
    <xf numFmtId="0" fontId="5" fillId="0" borderId="0" xfId="0" applyFont="1" applyBorder="1" applyAlignment="1">
      <alignment horizontal="left"/>
    </xf>
    <xf numFmtId="4" fontId="12" fillId="0" borderId="4" xfId="0" applyNumberFormat="1" applyFont="1" applyBorder="1" applyAlignment="1">
      <alignment horizontal="right" readingOrder="1"/>
    </xf>
    <xf numFmtId="14" fontId="6" fillId="0" borderId="0" xfId="0" applyNumberFormat="1" applyFont="1" applyBorder="1" applyAlignment="1">
      <alignment wrapText="1" readingOrder="1"/>
    </xf>
    <xf numFmtId="0" fontId="6" fillId="0" borderId="0" xfId="0" applyFont="1" applyBorder="1" applyAlignment="1">
      <alignment wrapText="1" readingOrder="1"/>
    </xf>
    <xf numFmtId="4" fontId="6" fillId="0" borderId="4" xfId="0" applyNumberFormat="1" applyFont="1" applyBorder="1" applyAlignment="1">
      <alignment horizontal="right" readingOrder="1"/>
    </xf>
    <xf numFmtId="165" fontId="13" fillId="0" borderId="5" xfId="0" applyNumberFormat="1" applyFont="1" applyBorder="1" applyAlignment="1" applyProtection="1">
      <alignment horizontal="left" wrapText="1"/>
      <protection locked="0"/>
    </xf>
    <xf numFmtId="0" fontId="5" fillId="0" borderId="5" xfId="0" applyFont="1" applyBorder="1" applyAlignment="1">
      <alignment horizontal="left"/>
    </xf>
    <xf numFmtId="0" fontId="9" fillId="3" borderId="5" xfId="0" applyFont="1" applyFill="1" applyBorder="1" applyAlignment="1">
      <alignment horizontal="left"/>
    </xf>
    <xf numFmtId="4" fontId="12" fillId="0" borderId="5" xfId="0" applyNumberFormat="1" applyFont="1" applyBorder="1" applyAlignment="1">
      <alignment horizontal="right" readingOrder="1"/>
    </xf>
    <xf numFmtId="39" fontId="5" fillId="0" borderId="5" xfId="1" applyNumberFormat="1" applyFont="1" applyBorder="1" applyAlignment="1">
      <alignment horizontal="right"/>
    </xf>
    <xf numFmtId="165" fontId="8" fillId="0" borderId="6" xfId="0" applyNumberFormat="1" applyFont="1" applyBorder="1" applyAlignment="1" applyProtection="1">
      <alignment horizontal="left" wrapText="1" readingOrder="1"/>
      <protection locked="0"/>
    </xf>
    <xf numFmtId="0" fontId="8" fillId="0" borderId="6" xfId="0" applyFont="1" applyBorder="1" applyAlignment="1" applyProtection="1">
      <alignment horizontal="left" wrapText="1" readingOrder="1"/>
      <protection locked="0"/>
    </xf>
    <xf numFmtId="0" fontId="8" fillId="0" borderId="6" xfId="0" applyFont="1" applyBorder="1" applyAlignment="1" applyProtection="1">
      <alignment vertical="top" wrapText="1" readingOrder="1"/>
      <protection locked="0"/>
    </xf>
    <xf numFmtId="4" fontId="5" fillId="0" borderId="7" xfId="0" applyNumberFormat="1" applyFont="1" applyBorder="1" applyAlignment="1">
      <alignment horizontal="right" wrapText="1"/>
    </xf>
    <xf numFmtId="166" fontId="8" fillId="0" borderId="6" xfId="0" applyNumberFormat="1" applyFont="1" applyBorder="1" applyAlignment="1" applyProtection="1">
      <alignment horizontal="right" wrapText="1" readingOrder="1"/>
      <protection locked="0"/>
    </xf>
    <xf numFmtId="0" fontId="5" fillId="3" borderId="0" xfId="0" applyFont="1" applyFill="1" applyBorder="1"/>
    <xf numFmtId="43" fontId="5"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5" fillId="0" borderId="5" xfId="0" applyNumberFormat="1" applyFont="1" applyBorder="1" applyAlignment="1">
      <alignment horizontal="right" wrapText="1"/>
    </xf>
    <xf numFmtId="0" fontId="6" fillId="3" borderId="0" xfId="0" applyFont="1" applyFill="1" applyBorder="1"/>
    <xf numFmtId="4" fontId="5" fillId="0" borderId="5" xfId="0" applyNumberFormat="1" applyFont="1" applyBorder="1" applyAlignment="1">
      <alignment horizontal="left" wrapText="1"/>
    </xf>
    <xf numFmtId="0" fontId="5" fillId="0" borderId="4" xfId="0" applyFont="1" applyBorder="1" applyAlignment="1">
      <alignment horizontal="center"/>
    </xf>
    <xf numFmtId="0" fontId="5" fillId="0" borderId="5" xfId="0" applyFont="1" applyBorder="1" applyAlignment="1">
      <alignment horizontal="center"/>
    </xf>
    <xf numFmtId="165" fontId="8" fillId="0" borderId="4" xfId="0" applyNumberFormat="1" applyFont="1" applyBorder="1" applyAlignment="1" applyProtection="1">
      <alignment horizontal="left" wrapText="1" readingOrder="1"/>
      <protection locked="0"/>
    </xf>
    <xf numFmtId="165" fontId="8" fillId="0" borderId="8" xfId="0" applyNumberFormat="1" applyFont="1" applyBorder="1" applyAlignment="1" applyProtection="1">
      <alignment horizontal="left" wrapText="1" readingOrder="1"/>
      <protection locked="0"/>
    </xf>
    <xf numFmtId="4" fontId="17" fillId="0" borderId="4" xfId="0" applyNumberFormat="1" applyFont="1" applyFill="1" applyBorder="1" applyAlignment="1">
      <alignment horizontal="right"/>
    </xf>
    <xf numFmtId="4" fontId="17" fillId="0" borderId="5" xfId="0" applyNumberFormat="1" applyFont="1" applyFill="1" applyBorder="1" applyAlignment="1">
      <alignment horizontal="right"/>
    </xf>
    <xf numFmtId="0" fontId="8" fillId="0" borderId="9" xfId="0" applyFont="1" applyBorder="1" applyAlignment="1" applyProtection="1">
      <alignment horizontal="left" wrapText="1" readingOrder="1"/>
      <protection locked="0"/>
    </xf>
    <xf numFmtId="0" fontId="8" fillId="0" borderId="10" xfId="0" applyFont="1" applyBorder="1" applyAlignment="1" applyProtection="1">
      <alignment vertical="top" wrapText="1" readingOrder="1"/>
      <protection locked="0"/>
    </xf>
    <xf numFmtId="166" fontId="8" fillId="0" borderId="9" xfId="0" applyNumberFormat="1" applyFont="1" applyBorder="1" applyAlignment="1" applyProtection="1">
      <alignment horizontal="right" wrapText="1" readingOrder="1"/>
      <protection locked="0"/>
    </xf>
    <xf numFmtId="165" fontId="8" fillId="0" borderId="0" xfId="0" applyNumberFormat="1" applyFont="1" applyBorder="1" applyAlignment="1" applyProtection="1">
      <alignment horizontal="left" wrapText="1" readingOrder="1"/>
      <protection locked="0"/>
    </xf>
    <xf numFmtId="0" fontId="8" fillId="0" borderId="0" xfId="0" applyFont="1" applyBorder="1" applyAlignment="1" applyProtection="1">
      <alignment horizontal="left" wrapText="1" readingOrder="1"/>
      <protection locked="0"/>
    </xf>
    <xf numFmtId="0" fontId="8" fillId="0" borderId="0" xfId="0" applyFont="1" applyBorder="1" applyAlignment="1" applyProtection="1">
      <alignment vertical="top" wrapText="1" readingOrder="1"/>
      <protection locked="0"/>
    </xf>
    <xf numFmtId="4" fontId="17" fillId="0" borderId="0" xfId="0" applyNumberFormat="1" applyFont="1" applyFill="1" applyBorder="1" applyAlignment="1">
      <alignment horizontal="right"/>
    </xf>
    <xf numFmtId="166" fontId="13" fillId="3" borderId="0" xfId="0" applyNumberFormat="1" applyFont="1" applyFill="1" applyBorder="1" applyAlignment="1" applyProtection="1">
      <alignment horizontal="right" wrapText="1" readingOrder="1"/>
      <protection locked="0"/>
    </xf>
    <xf numFmtId="43" fontId="5" fillId="0" borderId="0" xfId="1" applyFont="1" applyBorder="1" applyAlignment="1"/>
    <xf numFmtId="4" fontId="13" fillId="0" borderId="4" xfId="0" applyNumberFormat="1" applyFont="1" applyFill="1" applyBorder="1" applyAlignment="1">
      <alignment horizontal="right" wrapText="1"/>
    </xf>
    <xf numFmtId="166" fontId="8" fillId="0" borderId="4" xfId="0" applyNumberFormat="1" applyFont="1" applyFill="1" applyBorder="1" applyAlignment="1" applyProtection="1">
      <alignment horizontal="right" wrapText="1"/>
      <protection locked="0"/>
    </xf>
    <xf numFmtId="4" fontId="5" fillId="0" borderId="4" xfId="0" applyNumberFormat="1" applyFont="1" applyBorder="1"/>
    <xf numFmtId="14" fontId="8" fillId="0" borderId="4" xfId="0" applyNumberFormat="1" applyFont="1" applyBorder="1" applyAlignment="1" applyProtection="1">
      <alignment horizontal="left" wrapText="1"/>
      <protection locked="0"/>
    </xf>
    <xf numFmtId="4" fontId="5" fillId="0" borderId="4" xfId="0" applyNumberFormat="1" applyFont="1" applyFill="1" applyBorder="1" applyAlignment="1">
      <alignment horizontal="right" wrapText="1"/>
    </xf>
    <xf numFmtId="0" fontId="6" fillId="0" borderId="0" xfId="0" applyFont="1" applyBorder="1"/>
    <xf numFmtId="43" fontId="6" fillId="0" borderId="0" xfId="1" applyFont="1" applyBorder="1"/>
    <xf numFmtId="4" fontId="18" fillId="0" borderId="0" xfId="0" applyNumberFormat="1" applyFont="1" applyFill="1" applyBorder="1" applyAlignment="1">
      <alignment horizontal="right" wrapText="1"/>
    </xf>
    <xf numFmtId="4" fontId="5" fillId="0" borderId="11" xfId="0" applyNumberFormat="1" applyFont="1" applyBorder="1" applyAlignment="1">
      <alignment horizontal="right" wrapText="1"/>
    </xf>
    <xf numFmtId="0" fontId="5" fillId="0" borderId="6" xfId="0" applyFont="1" applyBorder="1" applyAlignment="1" applyProtection="1">
      <alignment horizontal="left" wrapText="1" readingOrder="1"/>
      <protection locked="0"/>
    </xf>
    <xf numFmtId="43" fontId="19" fillId="0" borderId="0" xfId="1" applyFont="1" applyBorder="1"/>
    <xf numFmtId="165" fontId="8" fillId="0" borderId="12" xfId="0" applyNumberFormat="1" applyFont="1" applyBorder="1" applyAlignment="1" applyProtection="1">
      <alignment horizontal="left" wrapText="1" readingOrder="1"/>
      <protection locked="0"/>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0" fontId="5" fillId="0" borderId="0" xfId="0" applyFont="1" applyAlignment="1">
      <alignment horizontal="left"/>
    </xf>
    <xf numFmtId="0" fontId="3" fillId="0" borderId="0" xfId="0" applyFont="1" applyFill="1" applyBorder="1" applyAlignment="1">
      <alignment horizontal="center"/>
    </xf>
    <xf numFmtId="0" fontId="3" fillId="0" borderId="0" xfId="0" applyFont="1" applyBorder="1" applyAlignment="1">
      <alignment horizontal="center"/>
    </xf>
    <xf numFmtId="0" fontId="3" fillId="0" borderId="0" xfId="0" applyFont="1" applyFill="1" applyBorder="1" applyAlignment="1">
      <alignment horizontal="center" wrapText="1"/>
    </xf>
    <xf numFmtId="0" fontId="3" fillId="0" borderId="0" xfId="0" applyFont="1" applyBorder="1" applyAlignment="1">
      <alignment horizont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xdr:row>
      <xdr:rowOff>47625</xdr:rowOff>
    </xdr:from>
    <xdr:to>
      <xdr:col>1</xdr:col>
      <xdr:colOff>790575</xdr:colOff>
      <xdr:row>3</xdr:row>
      <xdr:rowOff>80052</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238125"/>
          <a:ext cx="685799" cy="413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17</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2575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207</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84545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80</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1161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929987</xdr:colOff>
      <xdr:row>369</xdr:row>
      <xdr:rowOff>66675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796887" y="139931775"/>
          <a:ext cx="2771775" cy="1133474"/>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532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47</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8963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67"/>
  <sheetViews>
    <sheetView tabSelected="1" workbookViewId="0">
      <selection activeCell="J11" sqref="J11"/>
    </sheetView>
  </sheetViews>
  <sheetFormatPr baseColWidth="10" defaultRowHeight="11.25" x14ac:dyDescent="0.2"/>
  <cols>
    <col min="1" max="1" width="11.7109375" style="3" customWidth="1"/>
    <col min="2" max="2" width="16.28515625" style="157" customWidth="1"/>
    <col min="3" max="3" width="49.28515625" style="3" customWidth="1"/>
    <col min="4" max="4" width="14.7109375" style="154" customWidth="1"/>
    <col min="5" max="5" width="18.140625" style="155" customWidth="1"/>
    <col min="6" max="6" width="21.7109375" style="156"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158" t="s">
        <v>0</v>
      </c>
      <c r="B1" s="158"/>
      <c r="C1" s="158"/>
      <c r="D1" s="158"/>
      <c r="E1" s="158"/>
      <c r="F1" s="158"/>
    </row>
    <row r="2" spans="1:7" ht="15" x14ac:dyDescent="0.25">
      <c r="A2" s="158" t="s">
        <v>1</v>
      </c>
      <c r="B2" s="158"/>
      <c r="C2" s="158"/>
      <c r="D2" s="158"/>
      <c r="E2" s="158"/>
      <c r="F2" s="158"/>
    </row>
    <row r="3" spans="1:7" ht="15" customHeight="1" x14ac:dyDescent="0.25">
      <c r="A3" s="160" t="s">
        <v>2</v>
      </c>
      <c r="B3" s="160"/>
      <c r="C3" s="160"/>
      <c r="D3" s="160"/>
      <c r="E3" s="160"/>
      <c r="F3" s="160"/>
    </row>
    <row r="4" spans="1:7" ht="15" customHeight="1" x14ac:dyDescent="0.25">
      <c r="A4" s="160" t="s">
        <v>3</v>
      </c>
      <c r="B4" s="160"/>
      <c r="C4" s="160"/>
      <c r="D4" s="160"/>
      <c r="E4" s="160"/>
      <c r="F4" s="160"/>
    </row>
    <row r="5" spans="1:7" ht="15" x14ac:dyDescent="0.25">
      <c r="A5" s="4"/>
      <c r="B5" s="5"/>
      <c r="C5" s="6"/>
      <c r="D5" s="7"/>
      <c r="E5" s="8"/>
      <c r="F5" s="9"/>
      <c r="G5" s="10"/>
    </row>
    <row r="6" spans="1:7" ht="15" customHeight="1" x14ac:dyDescent="0.2">
      <c r="A6" s="165" t="s">
        <v>4</v>
      </c>
      <c r="B6" s="166"/>
      <c r="C6" s="166"/>
      <c r="D6" s="166"/>
      <c r="E6" s="166"/>
      <c r="F6" s="167"/>
      <c r="G6" s="10"/>
    </row>
    <row r="7" spans="1:7" ht="15" customHeight="1" x14ac:dyDescent="0.2">
      <c r="A7" s="165" t="s">
        <v>5</v>
      </c>
      <c r="B7" s="166"/>
      <c r="C7" s="166"/>
      <c r="D7" s="166"/>
      <c r="E7" s="167"/>
      <c r="F7" s="11">
        <v>3114141.16</v>
      </c>
      <c r="G7" s="10"/>
    </row>
    <row r="8" spans="1:7" ht="12" x14ac:dyDescent="0.2">
      <c r="A8" s="12" t="s">
        <v>6</v>
      </c>
      <c r="B8" s="12" t="s">
        <v>7</v>
      </c>
      <c r="C8" s="12" t="s">
        <v>8</v>
      </c>
      <c r="D8" s="12" t="s">
        <v>9</v>
      </c>
      <c r="E8" s="12" t="s">
        <v>10</v>
      </c>
      <c r="F8" s="12" t="s">
        <v>11</v>
      </c>
    </row>
    <row r="9" spans="1:7" ht="15" customHeight="1" x14ac:dyDescent="0.25">
      <c r="A9" s="13"/>
      <c r="B9" s="14"/>
      <c r="C9" s="15" t="s">
        <v>12</v>
      </c>
      <c r="D9" s="16">
        <v>4450510.3499999996</v>
      </c>
      <c r="E9" s="17"/>
      <c r="F9" s="18">
        <f>F7+D9</f>
        <v>7564651.5099999998</v>
      </c>
      <c r="G9" s="19"/>
    </row>
    <row r="10" spans="1:7" ht="15" customHeight="1" x14ac:dyDescent="0.2">
      <c r="A10" s="13"/>
      <c r="B10" s="14"/>
      <c r="C10" s="20" t="s">
        <v>13</v>
      </c>
      <c r="D10" s="17"/>
      <c r="E10" s="17"/>
      <c r="F10" s="18">
        <f>F9-E10</f>
        <v>7564651.5099999998</v>
      </c>
    </row>
    <row r="11" spans="1:7" ht="15" customHeight="1" x14ac:dyDescent="0.2">
      <c r="A11" s="13"/>
      <c r="B11" s="14"/>
      <c r="C11" s="21" t="s">
        <v>14</v>
      </c>
      <c r="D11" s="22"/>
      <c r="E11" s="23"/>
      <c r="F11" s="18">
        <f>F10</f>
        <v>7564651.5099999998</v>
      </c>
    </row>
    <row r="12" spans="1:7" ht="15" customHeight="1" x14ac:dyDescent="0.2">
      <c r="A12" s="13"/>
      <c r="B12" s="14"/>
      <c r="C12" s="20" t="s">
        <v>13</v>
      </c>
      <c r="D12" s="24"/>
      <c r="E12" s="17"/>
      <c r="F12" s="18">
        <f>F11</f>
        <v>7564651.5099999998</v>
      </c>
    </row>
    <row r="13" spans="1:7" ht="15" customHeight="1" x14ac:dyDescent="0.2">
      <c r="A13" s="13"/>
      <c r="B13" s="14"/>
      <c r="C13" s="25" t="s">
        <v>15</v>
      </c>
      <c r="D13" s="24"/>
      <c r="E13" s="17">
        <v>1000</v>
      </c>
      <c r="F13" s="18">
        <f>F12-E13</f>
        <v>7563651.5099999998</v>
      </c>
    </row>
    <row r="14" spans="1:7" ht="15" customHeight="1" x14ac:dyDescent="0.2">
      <c r="A14" s="13"/>
      <c r="B14" s="14"/>
      <c r="C14" s="25" t="s">
        <v>16</v>
      </c>
      <c r="D14" s="24"/>
      <c r="E14" s="17"/>
      <c r="F14" s="18">
        <f t="shared" ref="F14:F16" si="0">F13-E14</f>
        <v>7563651.5099999998</v>
      </c>
    </row>
    <row r="15" spans="1:7" ht="15" customHeight="1" x14ac:dyDescent="0.2">
      <c r="A15" s="13"/>
      <c r="B15" s="14"/>
      <c r="C15" s="25" t="s">
        <v>17</v>
      </c>
      <c r="D15" s="24"/>
      <c r="E15" s="17">
        <v>175</v>
      </c>
      <c r="F15" s="18">
        <f t="shared" si="0"/>
        <v>7563476.5099999998</v>
      </c>
    </row>
    <row r="16" spans="1:7" ht="15" customHeight="1" x14ac:dyDescent="0.2">
      <c r="A16" s="13"/>
      <c r="B16" s="14"/>
      <c r="C16" s="25" t="s">
        <v>18</v>
      </c>
      <c r="D16" s="24"/>
      <c r="E16" s="17">
        <v>120</v>
      </c>
      <c r="F16" s="18">
        <f t="shared" si="0"/>
        <v>7563356.5099999998</v>
      </c>
    </row>
    <row r="17" spans="1:60" s="34" customFormat="1" ht="17.25" customHeight="1" x14ac:dyDescent="0.2">
      <c r="A17" s="26"/>
      <c r="B17" s="27"/>
      <c r="C17" s="28"/>
      <c r="D17" s="29"/>
      <c r="E17" s="30"/>
      <c r="F17" s="31"/>
      <c r="G17" s="32"/>
      <c r="H17" s="33"/>
      <c r="I17" s="33"/>
      <c r="J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row>
    <row r="18" spans="1:60" s="35" customFormat="1" ht="15" customHeight="1" x14ac:dyDescent="0.25">
      <c r="A18" s="158" t="s">
        <v>0</v>
      </c>
      <c r="B18" s="158"/>
      <c r="C18" s="158"/>
      <c r="D18" s="158"/>
      <c r="E18" s="158"/>
      <c r="F18" s="158"/>
      <c r="H18" s="36"/>
      <c r="I18" s="36"/>
    </row>
    <row r="19" spans="1:60" s="39" customFormat="1" ht="15" customHeight="1" x14ac:dyDescent="0.25">
      <c r="A19" s="159" t="s">
        <v>1</v>
      </c>
      <c r="B19" s="159"/>
      <c r="C19" s="159"/>
      <c r="D19" s="159"/>
      <c r="E19" s="159"/>
      <c r="F19" s="159"/>
      <c r="G19" s="37"/>
      <c r="H19" s="38"/>
      <c r="I19" s="38"/>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row>
    <row r="20" spans="1:60" s="39" customFormat="1" ht="15" customHeight="1" x14ac:dyDescent="0.25">
      <c r="A20" s="160" t="s">
        <v>2</v>
      </c>
      <c r="B20" s="160"/>
      <c r="C20" s="160"/>
      <c r="D20" s="160"/>
      <c r="E20" s="160"/>
      <c r="F20" s="160"/>
      <c r="G20" s="37"/>
      <c r="H20" s="38"/>
      <c r="I20" s="38"/>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row>
    <row r="21" spans="1:60" s="39" customFormat="1" ht="15" customHeight="1" x14ac:dyDescent="0.25">
      <c r="A21" s="161" t="s">
        <v>3</v>
      </c>
      <c r="B21" s="161"/>
      <c r="C21" s="161"/>
      <c r="D21" s="161"/>
      <c r="E21" s="161"/>
      <c r="F21" s="161"/>
      <c r="G21" s="37"/>
      <c r="H21" s="38"/>
      <c r="I21" s="38"/>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row>
    <row r="22" spans="1:60" s="39" customFormat="1" ht="15" customHeight="1" x14ac:dyDescent="0.25">
      <c r="A22" s="40"/>
      <c r="B22" s="41"/>
      <c r="C22" s="42"/>
      <c r="D22" s="43"/>
      <c r="E22" s="44"/>
      <c r="F22" s="45"/>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
      <c r="A23" s="162" t="s">
        <v>19</v>
      </c>
      <c r="B23" s="163"/>
      <c r="C23" s="163"/>
      <c r="D23" s="163"/>
      <c r="E23" s="163"/>
      <c r="F23" s="164"/>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
      <c r="A24" s="162" t="s">
        <v>5</v>
      </c>
      <c r="B24" s="163"/>
      <c r="C24" s="163"/>
      <c r="D24" s="163"/>
      <c r="E24" s="164"/>
      <c r="F24" s="11"/>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
      <c r="A25" s="12" t="s">
        <v>6</v>
      </c>
      <c r="B25" s="12" t="s">
        <v>7</v>
      </c>
      <c r="C25" s="12" t="s">
        <v>20</v>
      </c>
      <c r="D25" s="12" t="s">
        <v>9</v>
      </c>
      <c r="E25" s="12" t="s">
        <v>10</v>
      </c>
      <c r="F25" s="12" t="s">
        <v>21</v>
      </c>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46"/>
      <c r="B26" s="47"/>
      <c r="C26" s="48" t="s">
        <v>22</v>
      </c>
      <c r="D26" s="49"/>
      <c r="E26" s="50"/>
      <c r="F26" s="51">
        <f>F24</f>
        <v>0</v>
      </c>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13"/>
      <c r="B27" s="14"/>
      <c r="C27" s="15" t="s">
        <v>23</v>
      </c>
      <c r="D27" s="52"/>
      <c r="E27" s="17"/>
      <c r="F27" s="51">
        <f>F26</f>
        <v>0</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3"/>
      <c r="B28" s="14"/>
      <c r="C28" s="15" t="s">
        <v>23</v>
      </c>
      <c r="D28" s="52"/>
      <c r="E28" s="17"/>
      <c r="F28" s="51">
        <f>F27</f>
        <v>0</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13"/>
      <c r="B29" s="14"/>
      <c r="C29" s="15" t="s">
        <v>24</v>
      </c>
      <c r="D29" s="52"/>
      <c r="E29" s="53"/>
      <c r="F29" s="51">
        <f>F28</f>
        <v>0</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48" t="s">
        <v>25</v>
      </c>
      <c r="D30" s="52"/>
      <c r="E30" s="17"/>
      <c r="F30" s="51">
        <f>F29</f>
        <v>0</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25" t="s">
        <v>15</v>
      </c>
      <c r="D31" s="53"/>
      <c r="E31" s="17"/>
      <c r="F31" s="51">
        <f>F30-E31</f>
        <v>0</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3"/>
      <c r="E32" s="17"/>
      <c r="F32" s="51">
        <f>F31</f>
        <v>0</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2" customHeight="1" x14ac:dyDescent="0.2">
      <c r="A33" s="13"/>
      <c r="B33" s="54"/>
      <c r="C33" s="15" t="s">
        <v>27</v>
      </c>
      <c r="D33" s="24"/>
      <c r="E33" s="55"/>
      <c r="F33" s="56">
        <v>0</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57"/>
      <c r="B34" s="58"/>
      <c r="C34" s="59"/>
      <c r="D34" s="60"/>
      <c r="E34" s="61"/>
      <c r="F34" s="62"/>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65" customFormat="1" ht="15" customHeight="1" x14ac:dyDescent="0.25">
      <c r="A35" s="159" t="s">
        <v>0</v>
      </c>
      <c r="B35" s="159"/>
      <c r="C35" s="159"/>
      <c r="D35" s="159"/>
      <c r="E35" s="159"/>
      <c r="F35" s="159"/>
      <c r="G35" s="63"/>
      <c r="H35" s="64"/>
      <c r="I35" s="64"/>
      <c r="J35" s="63"/>
      <c r="K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row>
    <row r="36" spans="1:60" s="65" customFormat="1" ht="15" customHeight="1" x14ac:dyDescent="0.25">
      <c r="A36" s="159" t="s">
        <v>1</v>
      </c>
      <c r="B36" s="159"/>
      <c r="C36" s="159"/>
      <c r="D36" s="159"/>
      <c r="E36" s="159"/>
      <c r="F36" s="159"/>
      <c r="G36" s="63"/>
      <c r="H36" s="64"/>
      <c r="I36" s="64"/>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row>
    <row r="37" spans="1:60" s="65" customFormat="1" ht="15" customHeight="1" x14ac:dyDescent="0.25">
      <c r="A37" s="160" t="s">
        <v>2</v>
      </c>
      <c r="B37" s="160"/>
      <c r="C37" s="160"/>
      <c r="D37" s="160"/>
      <c r="E37" s="160"/>
      <c r="F37" s="160"/>
      <c r="G37" s="63"/>
      <c r="H37" s="64"/>
      <c r="I37" s="64"/>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row>
    <row r="38" spans="1:60" s="65" customFormat="1" ht="15" customHeight="1" x14ac:dyDescent="0.25">
      <c r="A38" s="161" t="s">
        <v>3</v>
      </c>
      <c r="B38" s="161"/>
      <c r="C38" s="161"/>
      <c r="D38" s="161"/>
      <c r="E38" s="161"/>
      <c r="F38" s="161"/>
      <c r="G38" s="63"/>
      <c r="H38" s="64"/>
      <c r="I38" s="64"/>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row>
    <row r="39" spans="1:60" s="65" customFormat="1" ht="15" customHeight="1" x14ac:dyDescent="0.2">
      <c r="A39" s="66"/>
      <c r="B39" s="67"/>
      <c r="C39" s="1"/>
      <c r="D39" s="68"/>
      <c r="E39" s="69"/>
      <c r="F39" s="70"/>
      <c r="G39" s="63"/>
      <c r="H39" s="64"/>
      <c r="I39" s="64"/>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row>
    <row r="40" spans="1:60" s="65" customFormat="1" ht="15" customHeight="1" x14ac:dyDescent="0.2">
      <c r="A40" s="162" t="s">
        <v>28</v>
      </c>
      <c r="B40" s="163"/>
      <c r="C40" s="163"/>
      <c r="D40" s="163"/>
      <c r="E40" s="163"/>
      <c r="F40" s="164"/>
      <c r="H40" s="64"/>
      <c r="I40" s="64"/>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row>
    <row r="41" spans="1:60" s="65" customFormat="1" ht="15" customHeight="1" x14ac:dyDescent="0.2">
      <c r="A41" s="162" t="s">
        <v>29</v>
      </c>
      <c r="B41" s="163"/>
      <c r="C41" s="163"/>
      <c r="D41" s="163"/>
      <c r="E41" s="164"/>
      <c r="F41" s="71">
        <v>0</v>
      </c>
      <c r="G41" s="63"/>
      <c r="H41" s="64"/>
      <c r="I41" s="64"/>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row>
    <row r="42" spans="1:60" s="65" customFormat="1" ht="15" customHeight="1" x14ac:dyDescent="0.2">
      <c r="A42" s="12" t="s">
        <v>6</v>
      </c>
      <c r="B42" s="12" t="s">
        <v>30</v>
      </c>
      <c r="C42" s="12" t="s">
        <v>31</v>
      </c>
      <c r="D42" s="12" t="s">
        <v>9</v>
      </c>
      <c r="E42" s="12" t="s">
        <v>10</v>
      </c>
      <c r="F42" s="12"/>
      <c r="G42" s="63"/>
      <c r="H42" s="64"/>
      <c r="I42" s="64"/>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row>
    <row r="43" spans="1:60" s="65" customFormat="1" ht="15" customHeight="1" x14ac:dyDescent="0.2">
      <c r="A43" s="13"/>
      <c r="B43" s="14"/>
      <c r="C43" s="15" t="s">
        <v>12</v>
      </c>
      <c r="D43" s="72">
        <v>61529029.93</v>
      </c>
      <c r="E43" s="73"/>
      <c r="F43" s="18">
        <f>F41+D43</f>
        <v>61529029.93</v>
      </c>
      <c r="G43" s="74"/>
      <c r="H43" s="64"/>
      <c r="I43" s="64"/>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1:60" s="65" customFormat="1" ht="15" customHeight="1" x14ac:dyDescent="0.2">
      <c r="A44" s="13"/>
      <c r="B44" s="75"/>
      <c r="C44" s="15" t="s">
        <v>32</v>
      </c>
      <c r="D44" s="76"/>
      <c r="E44" s="16"/>
      <c r="F44" s="18">
        <f>F43</f>
        <v>61529029.93</v>
      </c>
      <c r="G44" s="63"/>
      <c r="H44" s="64"/>
      <c r="I44" s="64"/>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row>
    <row r="45" spans="1:60" s="65" customFormat="1" ht="15" customHeight="1" x14ac:dyDescent="0.2">
      <c r="A45" s="13"/>
      <c r="B45" s="75"/>
      <c r="C45" s="15" t="s">
        <v>33</v>
      </c>
      <c r="D45" s="17"/>
      <c r="E45" s="17"/>
      <c r="F45" s="18">
        <f>F44+D45</f>
        <v>61529029.93</v>
      </c>
      <c r="G45" s="63"/>
      <c r="H45" s="64"/>
      <c r="I45" s="64"/>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row>
    <row r="46" spans="1:60" s="65" customFormat="1" ht="15" customHeight="1" x14ac:dyDescent="0.2">
      <c r="A46" s="13"/>
      <c r="B46" s="75"/>
      <c r="C46" s="15" t="s">
        <v>33</v>
      </c>
      <c r="D46" s="77"/>
      <c r="E46" s="17">
        <v>61529029.93</v>
      </c>
      <c r="F46" s="18">
        <f>F45-E46</f>
        <v>0</v>
      </c>
      <c r="G46" s="63"/>
      <c r="H46" s="64"/>
      <c r="I46" s="64"/>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row>
    <row r="47" spans="1:60" s="65" customFormat="1" ht="15" customHeight="1" x14ac:dyDescent="0.2">
      <c r="A47" s="66"/>
      <c r="B47" s="67"/>
      <c r="C47" s="78"/>
      <c r="D47" s="79"/>
      <c r="E47" s="80"/>
      <c r="F47" s="81"/>
      <c r="G47" s="63"/>
      <c r="H47" s="64"/>
      <c r="I47" s="64"/>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row>
    <row r="48" spans="1:60" s="83" customFormat="1" ht="15" x14ac:dyDescent="0.25">
      <c r="A48" s="159" t="s">
        <v>0</v>
      </c>
      <c r="B48" s="159"/>
      <c r="C48" s="159"/>
      <c r="D48" s="159"/>
      <c r="E48" s="159"/>
      <c r="F48" s="159"/>
      <c r="G48" s="42"/>
      <c r="H48" s="82"/>
      <c r="I48" s="8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row>
    <row r="49" spans="1:60" s="83" customFormat="1" ht="15" x14ac:dyDescent="0.25">
      <c r="A49" s="159" t="s">
        <v>1</v>
      </c>
      <c r="B49" s="159"/>
      <c r="C49" s="159"/>
      <c r="D49" s="159"/>
      <c r="E49" s="159"/>
      <c r="F49" s="159"/>
      <c r="G49" s="42"/>
      <c r="H49" s="82"/>
      <c r="I49" s="8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row>
    <row r="50" spans="1:60" s="83" customFormat="1" ht="15" customHeight="1" x14ac:dyDescent="0.25">
      <c r="A50" s="160" t="s">
        <v>34</v>
      </c>
      <c r="B50" s="160"/>
      <c r="C50" s="160"/>
      <c r="D50" s="160"/>
      <c r="E50" s="160"/>
      <c r="F50" s="160"/>
      <c r="G50" s="42"/>
      <c r="H50" s="82"/>
      <c r="I50" s="8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row>
    <row r="51" spans="1:60" s="83" customFormat="1" ht="15" x14ac:dyDescent="0.25">
      <c r="A51" s="161" t="s">
        <v>3</v>
      </c>
      <c r="B51" s="161"/>
      <c r="C51" s="161"/>
      <c r="D51" s="161"/>
      <c r="E51" s="161"/>
      <c r="F51" s="161"/>
      <c r="G51" s="42"/>
      <c r="H51" s="82"/>
      <c r="I51" s="8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row>
    <row r="52" spans="1:60" s="83" customFormat="1" ht="15" x14ac:dyDescent="0.25">
      <c r="A52" s="84"/>
      <c r="B52" s="41"/>
      <c r="C52" s="42"/>
      <c r="D52" s="43"/>
      <c r="E52" s="44"/>
      <c r="F52" s="45"/>
      <c r="G52" s="42"/>
      <c r="H52" s="82"/>
      <c r="I52" s="8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83" customFormat="1" ht="15" x14ac:dyDescent="0.25">
      <c r="A53" s="162" t="s">
        <v>35</v>
      </c>
      <c r="B53" s="163"/>
      <c r="C53" s="163"/>
      <c r="D53" s="163"/>
      <c r="E53" s="163"/>
      <c r="F53" s="164"/>
      <c r="G53" s="42"/>
      <c r="H53" s="82"/>
      <c r="I53" s="8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83" customFormat="1" ht="15" x14ac:dyDescent="0.25">
      <c r="A54" s="162" t="s">
        <v>5</v>
      </c>
      <c r="B54" s="163"/>
      <c r="C54" s="163"/>
      <c r="D54" s="163"/>
      <c r="E54" s="164"/>
      <c r="F54" s="11">
        <v>7476676.5700000003</v>
      </c>
      <c r="G54" s="85"/>
      <c r="H54" s="82"/>
      <c r="I54" s="8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83" customFormat="1" ht="15" x14ac:dyDescent="0.25">
      <c r="A55" s="12" t="s">
        <v>6</v>
      </c>
      <c r="B55" s="12" t="s">
        <v>7</v>
      </c>
      <c r="C55" s="12" t="s">
        <v>31</v>
      </c>
      <c r="D55" s="12" t="s">
        <v>9</v>
      </c>
      <c r="E55" s="12" t="s">
        <v>10</v>
      </c>
      <c r="F55" s="12" t="s">
        <v>21</v>
      </c>
      <c r="G55" s="42"/>
      <c r="H55" s="82"/>
      <c r="I55" s="82"/>
      <c r="J55" s="42" t="s">
        <v>36</v>
      </c>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83" customFormat="1" ht="15" x14ac:dyDescent="0.25">
      <c r="A56" s="86"/>
      <c r="B56" s="87"/>
      <c r="C56" s="15" t="s">
        <v>22</v>
      </c>
      <c r="D56" s="88">
        <v>6588858.8399999999</v>
      </c>
      <c r="E56" s="89"/>
      <c r="F56" s="90">
        <f>F54+D56</f>
        <v>14065535.41</v>
      </c>
      <c r="G56" s="91"/>
      <c r="H56" s="82"/>
      <c r="I56" s="82"/>
      <c r="J56" s="9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83" customFormat="1" ht="15" x14ac:dyDescent="0.25">
      <c r="A57" s="86"/>
      <c r="B57" s="87"/>
      <c r="C57" s="15" t="s">
        <v>37</v>
      </c>
      <c r="D57" s="73"/>
      <c r="E57" s="89"/>
      <c r="F57" s="90">
        <f>F56</f>
        <v>14065535.41</v>
      </c>
      <c r="G57" s="42"/>
      <c r="H57" s="82"/>
      <c r="I57" s="8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83" customFormat="1" ht="15" x14ac:dyDescent="0.25">
      <c r="A58" s="86"/>
      <c r="B58" s="87"/>
      <c r="C58" s="15" t="s">
        <v>38</v>
      </c>
      <c r="D58" s="93"/>
      <c r="E58" s="17">
        <v>1159900</v>
      </c>
      <c r="F58" s="90">
        <f>F57-E58</f>
        <v>12905635.41</v>
      </c>
      <c r="G58" s="42"/>
      <c r="H58" s="82"/>
      <c r="I58" s="8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83" customFormat="1" ht="15" x14ac:dyDescent="0.25">
      <c r="A59" s="86"/>
      <c r="B59" s="87"/>
      <c r="C59" s="15" t="s">
        <v>39</v>
      </c>
      <c r="D59" s="93"/>
      <c r="E59" s="94">
        <v>24239.85</v>
      </c>
      <c r="F59" s="90">
        <f>F58-E59</f>
        <v>12881395.560000001</v>
      </c>
      <c r="G59" s="42"/>
      <c r="H59" s="82"/>
      <c r="I59" s="82"/>
      <c r="J59" s="42" t="s">
        <v>40</v>
      </c>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83" customFormat="1" ht="12" customHeight="1" x14ac:dyDescent="0.25">
      <c r="A60" s="86"/>
      <c r="B60" s="87"/>
      <c r="C60" s="15" t="s">
        <v>41</v>
      </c>
      <c r="D60" s="95"/>
      <c r="E60" s="96">
        <v>150</v>
      </c>
      <c r="F60" s="90">
        <f>F59-E60</f>
        <v>12881245.560000001</v>
      </c>
      <c r="G60" s="42"/>
      <c r="H60" s="82"/>
      <c r="I60" s="8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83" customFormat="1" ht="12" customHeight="1" x14ac:dyDescent="0.25">
      <c r="A61" s="86"/>
      <c r="B61" s="87"/>
      <c r="C61" s="15" t="s">
        <v>42</v>
      </c>
      <c r="D61" s="95"/>
      <c r="E61" s="96"/>
      <c r="F61" s="90">
        <f>F60</f>
        <v>12881245.560000001</v>
      </c>
      <c r="G61" s="42"/>
      <c r="H61" s="82"/>
      <c r="I61" s="8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83" customFormat="1" ht="12" customHeight="1" x14ac:dyDescent="0.25">
      <c r="A62" s="86"/>
      <c r="B62" s="87"/>
      <c r="C62" s="15" t="s">
        <v>43</v>
      </c>
      <c r="D62" s="94">
        <v>3827.77</v>
      </c>
      <c r="E62" s="96"/>
      <c r="F62" s="90">
        <f>F61+D62</f>
        <v>12885073.33</v>
      </c>
      <c r="G62" s="42"/>
      <c r="H62" s="82"/>
      <c r="I62" s="8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35" customFormat="1" ht="15" customHeight="1" x14ac:dyDescent="0.2">
      <c r="A63" s="97"/>
      <c r="B63" s="98"/>
      <c r="C63" s="99"/>
      <c r="D63" s="100"/>
      <c r="E63" s="101"/>
      <c r="F63" s="102"/>
      <c r="H63" s="36"/>
      <c r="I63" s="36"/>
    </row>
    <row r="64" spans="1:60" s="35" customFormat="1" ht="15" customHeight="1" x14ac:dyDescent="0.2">
      <c r="A64" s="97"/>
      <c r="B64" s="98"/>
      <c r="C64" s="99"/>
      <c r="D64" s="100"/>
      <c r="E64" s="101"/>
      <c r="F64" s="102"/>
      <c r="H64" s="36"/>
      <c r="I64" s="36"/>
      <c r="J64" s="35" t="s">
        <v>36</v>
      </c>
    </row>
    <row r="65" spans="1:9" s="35" customFormat="1" ht="15" customHeight="1" x14ac:dyDescent="0.2">
      <c r="A65" s="97"/>
      <c r="B65" s="98"/>
      <c r="C65" s="99"/>
      <c r="D65" s="100"/>
      <c r="E65" s="101"/>
      <c r="F65" s="102"/>
      <c r="H65" s="36"/>
      <c r="I65" s="36"/>
    </row>
    <row r="66" spans="1:9" s="35" customFormat="1" ht="15" customHeight="1" x14ac:dyDescent="0.2">
      <c r="A66" s="97"/>
      <c r="B66" s="98"/>
      <c r="C66" s="99"/>
      <c r="D66" s="100"/>
      <c r="E66" s="101"/>
      <c r="F66" s="102"/>
      <c r="H66" s="36"/>
      <c r="I66" s="36"/>
    </row>
    <row r="67" spans="1:9" s="35" customFormat="1" ht="15" customHeight="1" x14ac:dyDescent="0.2">
      <c r="A67" s="97"/>
      <c r="B67" s="98"/>
      <c r="C67" s="99"/>
      <c r="D67" s="100"/>
      <c r="E67" s="101"/>
      <c r="F67" s="102"/>
      <c r="H67" s="36"/>
      <c r="I67" s="36"/>
    </row>
    <row r="68" spans="1:9" s="35" customFormat="1" ht="15" customHeight="1" x14ac:dyDescent="0.2">
      <c r="A68" s="97"/>
      <c r="B68" s="98"/>
      <c r="C68" s="99"/>
      <c r="D68" s="100"/>
      <c r="E68" s="101"/>
      <c r="F68" s="102"/>
      <c r="H68" s="36"/>
      <c r="I68" s="36"/>
    </row>
    <row r="69" spans="1:9" s="35" customFormat="1" ht="15" customHeight="1" x14ac:dyDescent="0.2">
      <c r="A69" s="97"/>
      <c r="B69" s="98"/>
      <c r="C69" s="99"/>
      <c r="D69" s="100"/>
      <c r="E69" s="101"/>
      <c r="F69" s="102"/>
      <c r="H69" s="36"/>
      <c r="I69" s="36"/>
    </row>
    <row r="70" spans="1:9" s="35" customFormat="1" ht="15" customHeight="1" x14ac:dyDescent="0.2">
      <c r="A70" s="97"/>
      <c r="B70" s="98"/>
      <c r="C70" s="99"/>
      <c r="D70" s="100"/>
      <c r="E70" s="101"/>
      <c r="F70" s="102"/>
      <c r="H70" s="36"/>
      <c r="I70" s="36"/>
    </row>
    <row r="71" spans="1:9" s="35" customFormat="1" ht="15" customHeight="1" x14ac:dyDescent="0.2">
      <c r="A71" s="97"/>
      <c r="B71" s="98"/>
      <c r="C71" s="99"/>
      <c r="D71" s="100"/>
      <c r="E71" s="101"/>
      <c r="F71" s="102"/>
      <c r="H71" s="36"/>
      <c r="I71" s="36"/>
    </row>
    <row r="72" spans="1:9" s="35" customFormat="1" ht="15" customHeight="1" x14ac:dyDescent="0.2">
      <c r="A72" s="97"/>
      <c r="B72" s="98"/>
      <c r="C72" s="99"/>
      <c r="D72" s="100"/>
      <c r="E72" s="101"/>
      <c r="F72" s="102"/>
      <c r="H72" s="36"/>
      <c r="I72" s="36"/>
    </row>
    <row r="73" spans="1:9" s="35" customFormat="1" ht="15" customHeight="1" x14ac:dyDescent="0.2">
      <c r="A73" s="97"/>
      <c r="B73" s="98"/>
      <c r="C73" s="99"/>
      <c r="D73" s="100"/>
      <c r="E73" s="101"/>
      <c r="F73" s="102"/>
      <c r="H73" s="36"/>
      <c r="I73" s="36"/>
    </row>
    <row r="74" spans="1:9" s="35" customFormat="1" ht="15" customHeight="1" x14ac:dyDescent="0.2">
      <c r="A74" s="97"/>
      <c r="B74" s="98"/>
      <c r="C74" s="99"/>
      <c r="D74" s="100"/>
      <c r="E74" s="101"/>
      <c r="F74" s="102"/>
      <c r="H74" s="36"/>
      <c r="I74" s="36"/>
    </row>
    <row r="75" spans="1:9" s="35" customFormat="1" ht="15" customHeight="1" x14ac:dyDescent="0.2">
      <c r="A75" s="97"/>
      <c r="B75" s="98"/>
      <c r="C75" s="99"/>
      <c r="D75" s="100"/>
      <c r="E75" s="101"/>
      <c r="F75" s="102"/>
      <c r="H75" s="36"/>
      <c r="I75" s="36"/>
    </row>
    <row r="76" spans="1:9" s="35" customFormat="1" ht="15" customHeight="1" x14ac:dyDescent="0.2">
      <c r="A76" s="97"/>
      <c r="B76" s="98"/>
      <c r="C76" s="99"/>
      <c r="D76" s="100"/>
      <c r="E76" s="101"/>
      <c r="F76" s="102"/>
      <c r="H76" s="36"/>
      <c r="I76" s="36"/>
    </row>
    <row r="77" spans="1:9" s="35" customFormat="1" ht="15" customHeight="1" x14ac:dyDescent="0.2">
      <c r="A77" s="97"/>
      <c r="B77" s="98"/>
      <c r="C77" s="99"/>
      <c r="D77" s="100"/>
      <c r="E77" s="101"/>
      <c r="F77" s="102"/>
      <c r="H77" s="36"/>
      <c r="I77" s="36"/>
    </row>
    <row r="78" spans="1:9" s="35" customFormat="1" ht="15" customHeight="1" x14ac:dyDescent="0.2">
      <c r="A78" s="97"/>
      <c r="B78" s="98"/>
      <c r="C78" s="99"/>
      <c r="D78" s="100"/>
      <c r="E78" s="101"/>
      <c r="F78" s="102"/>
      <c r="H78" s="36"/>
      <c r="I78" s="36"/>
    </row>
    <row r="79" spans="1:9" s="35" customFormat="1" ht="15" customHeight="1" x14ac:dyDescent="0.2">
      <c r="A79" s="97"/>
      <c r="B79" s="98"/>
      <c r="C79" s="99"/>
      <c r="D79" s="100"/>
      <c r="E79" s="101"/>
      <c r="F79" s="102"/>
      <c r="H79" s="36"/>
      <c r="I79" s="36"/>
    </row>
    <row r="80" spans="1:9" s="35" customFormat="1" ht="15" customHeight="1" x14ac:dyDescent="0.2">
      <c r="A80" s="97"/>
      <c r="B80" s="98"/>
      <c r="C80" s="99"/>
      <c r="D80" s="100"/>
      <c r="E80" s="101"/>
      <c r="F80" s="102"/>
      <c r="H80" s="36"/>
      <c r="I80" s="36"/>
    </row>
    <row r="81" spans="1:60" s="39" customFormat="1" ht="15" customHeight="1" x14ac:dyDescent="0.25">
      <c r="A81" s="159" t="s">
        <v>0</v>
      </c>
      <c r="B81" s="159"/>
      <c r="C81" s="159"/>
      <c r="D81" s="159"/>
      <c r="E81" s="159"/>
      <c r="F81" s="159"/>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159" t="s">
        <v>1</v>
      </c>
      <c r="B82" s="159"/>
      <c r="C82" s="159"/>
      <c r="D82" s="159"/>
      <c r="E82" s="159"/>
      <c r="F82" s="159"/>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160" t="s">
        <v>34</v>
      </c>
      <c r="B83" s="160"/>
      <c r="C83" s="160"/>
      <c r="D83" s="160"/>
      <c r="E83" s="160"/>
      <c r="F83" s="160"/>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161" t="s">
        <v>3</v>
      </c>
      <c r="B84" s="161"/>
      <c r="C84" s="161"/>
      <c r="D84" s="161"/>
      <c r="E84" s="161"/>
      <c r="F84" s="161"/>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103"/>
      <c r="B85" s="104"/>
      <c r="C85" s="1"/>
      <c r="D85" s="68"/>
      <c r="E85" s="69"/>
      <c r="F85" s="70"/>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62" t="s">
        <v>44</v>
      </c>
      <c r="B86" s="163"/>
      <c r="C86" s="163"/>
      <c r="D86" s="163"/>
      <c r="E86" s="163"/>
      <c r="F86" s="164"/>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62" t="s">
        <v>5</v>
      </c>
      <c r="B87" s="163"/>
      <c r="C87" s="163"/>
      <c r="D87" s="163"/>
      <c r="E87" s="164"/>
      <c r="F87" s="11">
        <v>4445826.21</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12" t="s">
        <v>6</v>
      </c>
      <c r="B88" s="12" t="s">
        <v>7</v>
      </c>
      <c r="C88" s="12" t="s">
        <v>31</v>
      </c>
      <c r="D88" s="12" t="s">
        <v>9</v>
      </c>
      <c r="E88" s="12" t="s">
        <v>10</v>
      </c>
      <c r="F88" s="12" t="s">
        <v>21</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86"/>
      <c r="B89" s="87"/>
      <c r="C89" s="15" t="s">
        <v>45</v>
      </c>
      <c r="D89" s="105"/>
      <c r="E89" s="89"/>
      <c r="F89" s="90">
        <f>F87+D90</f>
        <v>13462575.440000001</v>
      </c>
      <c r="G89" s="106"/>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86"/>
      <c r="B90" s="87"/>
      <c r="C90" s="15" t="s">
        <v>37</v>
      </c>
      <c r="D90" s="105">
        <v>9016749.2300000004</v>
      </c>
      <c r="E90" s="89"/>
      <c r="F90" s="90">
        <f>F89</f>
        <v>13462575.440000001</v>
      </c>
      <c r="G90" s="10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86"/>
      <c r="B91" s="87"/>
      <c r="C91" s="15" t="s">
        <v>37</v>
      </c>
      <c r="D91" s="105"/>
      <c r="E91" s="89"/>
      <c r="F91" s="90">
        <f>F90</f>
        <v>13462575.440000001</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86"/>
      <c r="B92" s="87"/>
      <c r="C92" s="15" t="s">
        <v>32</v>
      </c>
      <c r="D92" s="108"/>
      <c r="E92" s="89"/>
      <c r="F92" s="90">
        <f>F91+D92</f>
        <v>13462575.440000001</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86"/>
      <c r="B93" s="87"/>
      <c r="C93" s="48" t="s">
        <v>25</v>
      </c>
      <c r="D93" s="105"/>
      <c r="E93" s="89">
        <v>278.52</v>
      </c>
      <c r="F93" s="90">
        <f t="shared" ref="F93:F96" si="1">F92-E93</f>
        <v>13462296.920000002</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83" customFormat="1" ht="15" customHeight="1" x14ac:dyDescent="0.25">
      <c r="A94" s="86"/>
      <c r="B94" s="87"/>
      <c r="C94" s="15" t="s">
        <v>46</v>
      </c>
      <c r="D94" s="105"/>
      <c r="E94" s="89">
        <v>10668.01</v>
      </c>
      <c r="F94" s="90">
        <f t="shared" si="1"/>
        <v>13451628.910000002</v>
      </c>
      <c r="G94" s="42"/>
      <c r="H94" s="82"/>
      <c r="I94" s="8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83" customFormat="1" ht="15" customHeight="1" x14ac:dyDescent="0.25">
      <c r="A95" s="86"/>
      <c r="B95" s="87"/>
      <c r="C95" s="48" t="s">
        <v>47</v>
      </c>
      <c r="D95" s="105"/>
      <c r="E95" s="89">
        <v>1200</v>
      </c>
      <c r="F95" s="90">
        <f t="shared" si="1"/>
        <v>13450428.910000002</v>
      </c>
      <c r="G95" s="42"/>
      <c r="H95" s="82"/>
      <c r="I95" s="8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83" customFormat="1" ht="15" customHeight="1" x14ac:dyDescent="0.25">
      <c r="A96" s="109"/>
      <c r="B96" s="110"/>
      <c r="C96" s="111" t="s">
        <v>27</v>
      </c>
      <c r="D96" s="112"/>
      <c r="E96" s="113">
        <v>175</v>
      </c>
      <c r="F96" s="90">
        <f t="shared" si="1"/>
        <v>13450253.910000002</v>
      </c>
      <c r="G96" s="42"/>
      <c r="H96" s="82"/>
      <c r="I96" s="8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123" customFormat="1" ht="27" customHeight="1" x14ac:dyDescent="0.25">
      <c r="A97" s="114">
        <v>45748</v>
      </c>
      <c r="B97" s="115" t="s">
        <v>48</v>
      </c>
      <c r="C97" s="116" t="s">
        <v>49</v>
      </c>
      <c r="D97" s="117"/>
      <c r="E97" s="118">
        <v>209507.59</v>
      </c>
      <c r="F97" s="90">
        <f>F96-E97</f>
        <v>13240746.320000002</v>
      </c>
      <c r="G97" s="119"/>
      <c r="H97" s="120"/>
      <c r="I97" s="121" t="s">
        <v>50</v>
      </c>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2"/>
      <c r="BE97" s="122"/>
      <c r="BF97" s="122"/>
      <c r="BG97" s="122"/>
      <c r="BH97" s="122"/>
    </row>
    <row r="98" spans="1:60" s="123" customFormat="1" ht="32.25" customHeight="1" x14ac:dyDescent="0.25">
      <c r="A98" s="114">
        <v>45748</v>
      </c>
      <c r="B98" s="115" t="s">
        <v>51</v>
      </c>
      <c r="C98" s="116" t="s">
        <v>52</v>
      </c>
      <c r="D98" s="16"/>
      <c r="E98" s="118">
        <v>28157.94</v>
      </c>
      <c r="F98" s="90">
        <f t="shared" ref="F98:F161" si="2">F97-E98</f>
        <v>13212588.380000003</v>
      </c>
      <c r="G98" s="119"/>
      <c r="H98" s="120"/>
      <c r="I98" s="121"/>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c r="BD98" s="122"/>
      <c r="BE98" s="122"/>
      <c r="BF98" s="122"/>
      <c r="BG98" s="122"/>
      <c r="BH98" s="122"/>
    </row>
    <row r="99" spans="1:60" s="123" customFormat="1" ht="21.75" customHeight="1" x14ac:dyDescent="0.25">
      <c r="A99" s="114">
        <v>45748</v>
      </c>
      <c r="B99" s="115">
        <v>50864</v>
      </c>
      <c r="C99" s="116" t="s">
        <v>53</v>
      </c>
      <c r="D99" s="16"/>
      <c r="E99" s="118">
        <v>0</v>
      </c>
      <c r="F99" s="90">
        <f t="shared" si="2"/>
        <v>13212588.380000003</v>
      </c>
      <c r="G99" s="119"/>
      <c r="H99" s="120"/>
      <c r="I99" s="121"/>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row>
    <row r="100" spans="1:60" s="123" customFormat="1" ht="21" customHeight="1" x14ac:dyDescent="0.25">
      <c r="A100" s="114">
        <v>45748</v>
      </c>
      <c r="B100" s="115">
        <v>50865</v>
      </c>
      <c r="C100" s="116" t="s">
        <v>53</v>
      </c>
      <c r="D100" s="124"/>
      <c r="E100" s="118">
        <v>0</v>
      </c>
      <c r="F100" s="90">
        <f t="shared" si="2"/>
        <v>13212588.380000003</v>
      </c>
      <c r="G100" s="119"/>
      <c r="H100" s="120"/>
      <c r="I100" s="121"/>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row>
    <row r="101" spans="1:60" s="123" customFormat="1" ht="24" customHeight="1" x14ac:dyDescent="0.25">
      <c r="A101" s="114">
        <v>45748</v>
      </c>
      <c r="B101" s="115">
        <v>50866</v>
      </c>
      <c r="C101" s="116" t="s">
        <v>53</v>
      </c>
      <c r="D101" s="124"/>
      <c r="E101" s="118">
        <v>0</v>
      </c>
      <c r="F101" s="90">
        <f t="shared" si="2"/>
        <v>13212588.380000003</v>
      </c>
      <c r="G101" s="125"/>
      <c r="H101" s="120"/>
      <c r="I101" s="121"/>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2"/>
    </row>
    <row r="102" spans="1:60" s="123" customFormat="1" ht="30" customHeight="1" x14ac:dyDescent="0.25">
      <c r="A102" s="114">
        <v>45748</v>
      </c>
      <c r="B102" s="115" t="s">
        <v>54</v>
      </c>
      <c r="C102" s="116" t="s">
        <v>55</v>
      </c>
      <c r="D102" s="124"/>
      <c r="E102" s="118">
        <v>8955</v>
      </c>
      <c r="F102" s="90">
        <f t="shared" si="2"/>
        <v>13203633.380000003</v>
      </c>
      <c r="G102" s="119"/>
      <c r="H102" s="120"/>
      <c r="I102" s="121"/>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row>
    <row r="103" spans="1:60" s="123" customFormat="1" ht="27.75" customHeight="1" x14ac:dyDescent="0.25">
      <c r="A103" s="114">
        <v>45748</v>
      </c>
      <c r="B103" s="115" t="s">
        <v>56</v>
      </c>
      <c r="C103" s="116" t="s">
        <v>57</v>
      </c>
      <c r="D103" s="126"/>
      <c r="E103" s="118">
        <v>100988</v>
      </c>
      <c r="F103" s="90">
        <f t="shared" si="2"/>
        <v>13102645.380000003</v>
      </c>
      <c r="G103" s="119"/>
      <c r="H103" s="120"/>
      <c r="I103" s="121"/>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c r="BF103" s="122"/>
      <c r="BG103" s="122"/>
      <c r="BH103" s="122"/>
    </row>
    <row r="104" spans="1:60" s="123" customFormat="1" ht="27" customHeight="1" x14ac:dyDescent="0.25">
      <c r="A104" s="114">
        <v>45748</v>
      </c>
      <c r="B104" s="115" t="s">
        <v>58</v>
      </c>
      <c r="C104" s="116" t="s">
        <v>59</v>
      </c>
      <c r="D104" s="126"/>
      <c r="E104" s="118">
        <v>536898.89</v>
      </c>
      <c r="F104" s="90">
        <f t="shared" si="2"/>
        <v>12565746.490000002</v>
      </c>
      <c r="G104" s="119"/>
      <c r="H104" s="120"/>
      <c r="I104" s="121"/>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row>
    <row r="105" spans="1:60" s="123" customFormat="1" ht="36.75" customHeight="1" x14ac:dyDescent="0.25">
      <c r="A105" s="114">
        <v>45748</v>
      </c>
      <c r="B105" s="115" t="s">
        <v>60</v>
      </c>
      <c r="C105" s="116" t="s">
        <v>61</v>
      </c>
      <c r="D105" s="127"/>
      <c r="E105" s="118">
        <v>201279.96</v>
      </c>
      <c r="F105" s="90">
        <f t="shared" si="2"/>
        <v>12364466.530000001</v>
      </c>
      <c r="G105" s="119"/>
      <c r="H105" s="120"/>
      <c r="I105" s="121"/>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row>
    <row r="106" spans="1:60" s="123" customFormat="1" ht="30" customHeight="1" x14ac:dyDescent="0.25">
      <c r="A106" s="114">
        <v>45748</v>
      </c>
      <c r="B106" s="115" t="s">
        <v>62</v>
      </c>
      <c r="C106" s="116" t="s">
        <v>63</v>
      </c>
      <c r="D106" s="127"/>
      <c r="E106" s="118">
        <v>465413.27</v>
      </c>
      <c r="F106" s="90">
        <f t="shared" si="2"/>
        <v>11899053.260000002</v>
      </c>
      <c r="G106" s="119"/>
      <c r="H106" s="120"/>
      <c r="I106" s="121"/>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row>
    <row r="107" spans="1:60" s="123" customFormat="1" ht="30.75" customHeight="1" x14ac:dyDescent="0.25">
      <c r="A107" s="114">
        <v>45748</v>
      </c>
      <c r="B107" s="115" t="s">
        <v>64</v>
      </c>
      <c r="C107" s="116" t="s">
        <v>65</v>
      </c>
      <c r="D107" s="127"/>
      <c r="E107" s="118">
        <v>378398.73</v>
      </c>
      <c r="F107" s="90">
        <f t="shared" si="2"/>
        <v>11520654.530000001</v>
      </c>
      <c r="G107" s="119"/>
      <c r="H107" s="120"/>
      <c r="I107" s="121"/>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row>
    <row r="108" spans="1:60" s="123" customFormat="1" ht="52.5" customHeight="1" x14ac:dyDescent="0.25">
      <c r="A108" s="114">
        <v>45750</v>
      </c>
      <c r="B108" s="115" t="s">
        <v>66</v>
      </c>
      <c r="C108" s="116" t="s">
        <v>67</v>
      </c>
      <c r="D108" s="127"/>
      <c r="E108" s="118">
        <v>350102.78</v>
      </c>
      <c r="F108" s="90">
        <f t="shared" si="2"/>
        <v>11170551.750000002</v>
      </c>
      <c r="G108" s="119"/>
      <c r="H108" s="120"/>
      <c r="I108" s="121"/>
      <c r="J108" s="122"/>
      <c r="K108" s="122" t="s">
        <v>68</v>
      </c>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row>
    <row r="109" spans="1:60" s="123" customFormat="1" ht="27.75" customHeight="1" x14ac:dyDescent="0.25">
      <c r="A109" s="114">
        <v>45750</v>
      </c>
      <c r="B109" s="115" t="s">
        <v>69</v>
      </c>
      <c r="C109" s="116" t="s">
        <v>70</v>
      </c>
      <c r="D109" s="127"/>
      <c r="E109" s="118">
        <v>11169.03</v>
      </c>
      <c r="F109" s="90">
        <f t="shared" si="2"/>
        <v>11159382.720000003</v>
      </c>
      <c r="G109" s="119"/>
      <c r="H109" s="120"/>
      <c r="I109" s="121"/>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c r="AU109" s="122"/>
      <c r="AV109" s="122"/>
      <c r="AW109" s="122"/>
      <c r="AX109" s="122"/>
      <c r="AY109" s="122"/>
      <c r="AZ109" s="122"/>
      <c r="BA109" s="122"/>
      <c r="BB109" s="122"/>
      <c r="BC109" s="122"/>
      <c r="BD109" s="122"/>
      <c r="BE109" s="122"/>
      <c r="BF109" s="122"/>
      <c r="BG109" s="122"/>
      <c r="BH109" s="122"/>
    </row>
    <row r="110" spans="1:60" s="123" customFormat="1" ht="32.25" customHeight="1" x14ac:dyDescent="0.25">
      <c r="A110" s="114">
        <v>45750</v>
      </c>
      <c r="B110" s="115" t="s">
        <v>71</v>
      </c>
      <c r="C110" s="116" t="s">
        <v>72</v>
      </c>
      <c r="D110" s="127"/>
      <c r="E110" s="118">
        <v>53247.89</v>
      </c>
      <c r="F110" s="90">
        <f t="shared" si="2"/>
        <v>11106134.830000002</v>
      </c>
      <c r="G110" s="119"/>
      <c r="H110" s="120"/>
      <c r="I110" s="121"/>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c r="BH110" s="122"/>
    </row>
    <row r="111" spans="1:60" s="123" customFormat="1" ht="29.25" customHeight="1" x14ac:dyDescent="0.25">
      <c r="A111" s="114">
        <v>45750</v>
      </c>
      <c r="B111" s="115" t="s">
        <v>73</v>
      </c>
      <c r="C111" s="116" t="s">
        <v>74</v>
      </c>
      <c r="D111" s="127"/>
      <c r="E111" s="118">
        <v>1800</v>
      </c>
      <c r="F111" s="90">
        <f t="shared" si="2"/>
        <v>11104334.830000002</v>
      </c>
      <c r="G111" s="119"/>
      <c r="H111" s="120"/>
      <c r="I111" s="121"/>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c r="BF111" s="122"/>
      <c r="BG111" s="122"/>
      <c r="BH111" s="122"/>
    </row>
    <row r="112" spans="1:60" s="123" customFormat="1" ht="28.5" customHeight="1" x14ac:dyDescent="0.25">
      <c r="A112" s="114">
        <v>45750</v>
      </c>
      <c r="B112" s="115" t="s">
        <v>75</v>
      </c>
      <c r="C112" s="116" t="s">
        <v>76</v>
      </c>
      <c r="D112" s="127"/>
      <c r="E112" s="118">
        <v>55552.6</v>
      </c>
      <c r="F112" s="90">
        <f t="shared" si="2"/>
        <v>11048782.230000002</v>
      </c>
      <c r="G112" s="119"/>
      <c r="H112" s="120"/>
      <c r="I112" s="121"/>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c r="BF112" s="122"/>
      <c r="BG112" s="122"/>
      <c r="BH112" s="122"/>
    </row>
    <row r="113" spans="1:60" s="123" customFormat="1" ht="41.25" customHeight="1" x14ac:dyDescent="0.25">
      <c r="A113" s="114">
        <v>45750</v>
      </c>
      <c r="B113" s="115" t="s">
        <v>77</v>
      </c>
      <c r="C113" s="116" t="s">
        <v>78</v>
      </c>
      <c r="D113" s="127"/>
      <c r="E113" s="118">
        <v>1379158.36</v>
      </c>
      <c r="F113" s="90">
        <f t="shared" si="2"/>
        <v>9669623.8700000029</v>
      </c>
      <c r="G113" s="119"/>
      <c r="H113" s="120"/>
      <c r="I113" s="121"/>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row>
    <row r="114" spans="1:60" s="123" customFormat="1" ht="51.75" customHeight="1" x14ac:dyDescent="0.25">
      <c r="A114" s="114">
        <v>45750</v>
      </c>
      <c r="B114" s="115" t="s">
        <v>79</v>
      </c>
      <c r="C114" s="116" t="s">
        <v>80</v>
      </c>
      <c r="D114" s="127"/>
      <c r="E114" s="118">
        <v>10296.61</v>
      </c>
      <c r="F114" s="90">
        <f t="shared" si="2"/>
        <v>9659327.2600000035</v>
      </c>
      <c r="G114" s="119"/>
      <c r="H114" s="120"/>
      <c r="I114" s="121"/>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c r="BH114" s="122"/>
    </row>
    <row r="115" spans="1:60" s="123" customFormat="1" ht="41.25" customHeight="1" x14ac:dyDescent="0.25">
      <c r="A115" s="114">
        <v>45754</v>
      </c>
      <c r="B115" s="115" t="s">
        <v>81</v>
      </c>
      <c r="C115" s="116" t="s">
        <v>82</v>
      </c>
      <c r="D115" s="127"/>
      <c r="E115" s="118">
        <v>20070</v>
      </c>
      <c r="F115" s="90">
        <f t="shared" si="2"/>
        <v>9639257.2600000035</v>
      </c>
      <c r="G115" s="119"/>
      <c r="H115" s="120"/>
      <c r="I115" s="121"/>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c r="BF115" s="122"/>
      <c r="BG115" s="122"/>
      <c r="BH115" s="122"/>
    </row>
    <row r="116" spans="1:60" s="123" customFormat="1" ht="26.25" customHeight="1" x14ac:dyDescent="0.25">
      <c r="A116" s="114">
        <v>45756</v>
      </c>
      <c r="B116" s="115">
        <v>50879</v>
      </c>
      <c r="C116" s="116" t="s">
        <v>53</v>
      </c>
      <c r="D116" s="127"/>
      <c r="E116" s="118">
        <v>0</v>
      </c>
      <c r="F116" s="90">
        <f t="shared" si="2"/>
        <v>9639257.2600000035</v>
      </c>
      <c r="G116" s="119"/>
      <c r="H116" s="120"/>
      <c r="I116" s="121"/>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D116" s="122"/>
      <c r="BE116" s="122"/>
      <c r="BF116" s="122"/>
      <c r="BG116" s="122"/>
      <c r="BH116" s="122"/>
    </row>
    <row r="117" spans="1:60" s="123" customFormat="1" ht="49.5" customHeight="1" x14ac:dyDescent="0.25">
      <c r="A117" s="114">
        <v>45756</v>
      </c>
      <c r="B117" s="115" t="s">
        <v>83</v>
      </c>
      <c r="C117" s="116" t="s">
        <v>84</v>
      </c>
      <c r="D117" s="127"/>
      <c r="E117" s="118">
        <v>19067.8</v>
      </c>
      <c r="F117" s="90">
        <f t="shared" si="2"/>
        <v>9620189.4600000028</v>
      </c>
      <c r="G117" s="119"/>
      <c r="H117" s="120"/>
      <c r="I117" s="121"/>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row>
    <row r="118" spans="1:60" s="123" customFormat="1" ht="33.75" customHeight="1" x14ac:dyDescent="0.25">
      <c r="A118" s="114">
        <v>45756</v>
      </c>
      <c r="B118" s="115" t="s">
        <v>85</v>
      </c>
      <c r="C118" s="116" t="s">
        <v>86</v>
      </c>
      <c r="D118" s="127"/>
      <c r="E118" s="118">
        <v>20000</v>
      </c>
      <c r="F118" s="90">
        <f t="shared" si="2"/>
        <v>9600189.4600000028</v>
      </c>
      <c r="G118" s="119"/>
      <c r="H118" s="120"/>
      <c r="I118" s="121"/>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c r="BD118" s="122"/>
      <c r="BE118" s="122"/>
      <c r="BF118" s="122"/>
      <c r="BG118" s="122"/>
      <c r="BH118" s="122"/>
    </row>
    <row r="119" spans="1:60" s="123" customFormat="1" ht="38.25" customHeight="1" x14ac:dyDescent="0.25">
      <c r="A119" s="114">
        <v>45756</v>
      </c>
      <c r="B119" s="115" t="s">
        <v>87</v>
      </c>
      <c r="C119" s="116" t="s">
        <v>88</v>
      </c>
      <c r="D119" s="127"/>
      <c r="E119" s="118">
        <v>4500</v>
      </c>
      <c r="F119" s="90">
        <f t="shared" si="2"/>
        <v>9595689.4600000028</v>
      </c>
      <c r="G119" s="119"/>
      <c r="H119" s="120"/>
      <c r="I119" s="121"/>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c r="BF119" s="122"/>
      <c r="BG119" s="122"/>
      <c r="BH119" s="122"/>
    </row>
    <row r="120" spans="1:60" s="123" customFormat="1" ht="38.25" customHeight="1" x14ac:dyDescent="0.25">
      <c r="A120" s="114">
        <v>45756</v>
      </c>
      <c r="B120" s="115" t="s">
        <v>89</v>
      </c>
      <c r="C120" s="116" t="s">
        <v>90</v>
      </c>
      <c r="D120" s="128"/>
      <c r="E120" s="118">
        <v>9000</v>
      </c>
      <c r="F120" s="90">
        <f t="shared" si="2"/>
        <v>9586689.4600000028</v>
      </c>
      <c r="G120" s="119"/>
      <c r="H120" s="120"/>
      <c r="I120" s="121"/>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2"/>
      <c r="BD120" s="122"/>
      <c r="BE120" s="122"/>
      <c r="BF120" s="122"/>
      <c r="BG120" s="122"/>
      <c r="BH120" s="122"/>
    </row>
    <row r="121" spans="1:60" s="123" customFormat="1" ht="50.25" customHeight="1" x14ac:dyDescent="0.25">
      <c r="A121" s="114">
        <v>45756</v>
      </c>
      <c r="B121" s="115" t="s">
        <v>91</v>
      </c>
      <c r="C121" s="116" t="s">
        <v>92</v>
      </c>
      <c r="D121" s="127"/>
      <c r="E121" s="118">
        <v>16779.66</v>
      </c>
      <c r="F121" s="90">
        <f t="shared" si="2"/>
        <v>9569909.8000000026</v>
      </c>
      <c r="G121" s="119"/>
      <c r="H121" s="120"/>
      <c r="I121" s="121"/>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c r="BD121" s="122"/>
      <c r="BE121" s="122"/>
      <c r="BF121" s="122"/>
      <c r="BG121" s="122"/>
      <c r="BH121" s="122"/>
    </row>
    <row r="122" spans="1:60" s="123" customFormat="1" ht="41.25" customHeight="1" x14ac:dyDescent="0.25">
      <c r="A122" s="114">
        <v>45756</v>
      </c>
      <c r="B122" s="115" t="s">
        <v>93</v>
      </c>
      <c r="C122" s="116" t="s">
        <v>94</v>
      </c>
      <c r="D122" s="127"/>
      <c r="E122" s="118">
        <v>15840</v>
      </c>
      <c r="F122" s="90">
        <f t="shared" si="2"/>
        <v>9554069.8000000026</v>
      </c>
      <c r="G122" s="119"/>
      <c r="H122" s="120"/>
      <c r="I122" s="121"/>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122"/>
      <c r="BC122" s="122"/>
      <c r="BD122" s="122"/>
      <c r="BE122" s="122"/>
      <c r="BF122" s="122"/>
      <c r="BG122" s="122"/>
      <c r="BH122" s="122"/>
    </row>
    <row r="123" spans="1:60" s="123" customFormat="1" ht="39.75" customHeight="1" x14ac:dyDescent="0.25">
      <c r="A123" s="114">
        <v>45756</v>
      </c>
      <c r="B123" s="115" t="s">
        <v>95</v>
      </c>
      <c r="C123" s="116" t="s">
        <v>96</v>
      </c>
      <c r="D123" s="127"/>
      <c r="E123" s="118">
        <v>20000.009999999998</v>
      </c>
      <c r="F123" s="90">
        <f t="shared" si="2"/>
        <v>9534069.7900000028</v>
      </c>
      <c r="G123" s="119"/>
      <c r="H123" s="120"/>
      <c r="I123" s="121"/>
      <c r="J123" s="122"/>
      <c r="K123" s="122" t="s">
        <v>97</v>
      </c>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122"/>
      <c r="BC123" s="122"/>
      <c r="BD123" s="122"/>
      <c r="BE123" s="122"/>
      <c r="BF123" s="122"/>
      <c r="BG123" s="122"/>
      <c r="BH123" s="122"/>
    </row>
    <row r="124" spans="1:60" s="123" customFormat="1" ht="52.5" customHeight="1" x14ac:dyDescent="0.25">
      <c r="A124" s="114">
        <v>45756</v>
      </c>
      <c r="B124" s="115" t="s">
        <v>98</v>
      </c>
      <c r="C124" s="116" t="s">
        <v>99</v>
      </c>
      <c r="D124" s="127"/>
      <c r="E124" s="118">
        <v>9000</v>
      </c>
      <c r="F124" s="90">
        <f t="shared" si="2"/>
        <v>9525069.7900000028</v>
      </c>
      <c r="G124" s="119"/>
      <c r="H124" s="120"/>
      <c r="I124" s="121"/>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122"/>
      <c r="BC124" s="122"/>
      <c r="BD124" s="122"/>
      <c r="BE124" s="122"/>
      <c r="BF124" s="122"/>
      <c r="BG124" s="122"/>
      <c r="BH124" s="122"/>
    </row>
    <row r="125" spans="1:60" s="123" customFormat="1" ht="39.75" customHeight="1" x14ac:dyDescent="0.25">
      <c r="A125" s="114">
        <v>45756</v>
      </c>
      <c r="B125" s="115" t="s">
        <v>100</v>
      </c>
      <c r="C125" s="116" t="s">
        <v>101</v>
      </c>
      <c r="D125" s="127"/>
      <c r="E125" s="118">
        <v>9000</v>
      </c>
      <c r="F125" s="90">
        <f t="shared" si="2"/>
        <v>9516069.7900000028</v>
      </c>
      <c r="G125" s="119"/>
      <c r="H125" s="120"/>
      <c r="I125" s="121"/>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c r="BD125" s="122"/>
      <c r="BE125" s="122"/>
      <c r="BF125" s="122"/>
      <c r="BG125" s="122"/>
      <c r="BH125" s="122"/>
    </row>
    <row r="126" spans="1:60" s="123" customFormat="1" ht="53.25" customHeight="1" x14ac:dyDescent="0.25">
      <c r="A126" s="114">
        <v>45756</v>
      </c>
      <c r="B126" s="115" t="s">
        <v>102</v>
      </c>
      <c r="C126" s="116" t="s">
        <v>103</v>
      </c>
      <c r="D126" s="127"/>
      <c r="E126" s="118">
        <v>15000.36</v>
      </c>
      <c r="F126" s="90">
        <f t="shared" si="2"/>
        <v>9501069.4300000034</v>
      </c>
      <c r="G126" s="119"/>
      <c r="H126" s="120"/>
      <c r="I126" s="121"/>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2"/>
      <c r="AY126" s="122"/>
      <c r="AZ126" s="122"/>
      <c r="BA126" s="122"/>
      <c r="BB126" s="122"/>
      <c r="BC126" s="122"/>
      <c r="BD126" s="122"/>
      <c r="BE126" s="122"/>
      <c r="BF126" s="122"/>
      <c r="BG126" s="122"/>
      <c r="BH126" s="122"/>
    </row>
    <row r="127" spans="1:60" s="34" customFormat="1" ht="39.75" customHeight="1" x14ac:dyDescent="0.2">
      <c r="A127" s="114">
        <v>45756</v>
      </c>
      <c r="B127" s="115" t="s">
        <v>104</v>
      </c>
      <c r="C127" s="116" t="s">
        <v>105</v>
      </c>
      <c r="D127" s="127"/>
      <c r="E127" s="118">
        <v>14644.07</v>
      </c>
      <c r="F127" s="90">
        <f t="shared" si="2"/>
        <v>9486425.3600000031</v>
      </c>
      <c r="G127" s="32"/>
      <c r="H127" s="33"/>
      <c r="I127" s="33"/>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row>
    <row r="128" spans="1:60" s="34" customFormat="1" ht="39.75" customHeight="1" x14ac:dyDescent="0.2">
      <c r="A128" s="114">
        <v>45756</v>
      </c>
      <c r="B128" s="115" t="s">
        <v>106</v>
      </c>
      <c r="C128" s="116" t="s">
        <v>107</v>
      </c>
      <c r="D128" s="127"/>
      <c r="E128" s="118">
        <v>9000</v>
      </c>
      <c r="F128" s="90">
        <f t="shared" si="2"/>
        <v>9477425.3600000031</v>
      </c>
      <c r="G128" s="32"/>
      <c r="H128" s="33"/>
      <c r="I128" s="33"/>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row>
    <row r="129" spans="1:60" s="34" customFormat="1" ht="42" customHeight="1" x14ac:dyDescent="0.2">
      <c r="A129" s="114">
        <v>45756</v>
      </c>
      <c r="B129" s="115" t="s">
        <v>108</v>
      </c>
      <c r="C129" s="116" t="s">
        <v>109</v>
      </c>
      <c r="D129" s="127"/>
      <c r="E129" s="118">
        <v>10350</v>
      </c>
      <c r="F129" s="90">
        <f t="shared" si="2"/>
        <v>9467075.3600000031</v>
      </c>
      <c r="G129" s="32"/>
      <c r="H129" s="33"/>
      <c r="I129" s="33"/>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row>
    <row r="130" spans="1:60" s="34" customFormat="1" ht="42.75" customHeight="1" x14ac:dyDescent="0.2">
      <c r="A130" s="114">
        <v>45756</v>
      </c>
      <c r="B130" s="115" t="s">
        <v>110</v>
      </c>
      <c r="C130" s="116" t="s">
        <v>111</v>
      </c>
      <c r="D130" s="127"/>
      <c r="E130" s="118">
        <v>20700</v>
      </c>
      <c r="F130" s="90">
        <f t="shared" si="2"/>
        <v>9446375.3600000031</v>
      </c>
      <c r="G130" s="32"/>
      <c r="H130" s="33"/>
      <c r="I130" s="33"/>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row>
    <row r="131" spans="1:60" s="34" customFormat="1" ht="39" customHeight="1" x14ac:dyDescent="0.2">
      <c r="A131" s="114">
        <v>45756</v>
      </c>
      <c r="B131" s="115" t="s">
        <v>112</v>
      </c>
      <c r="C131" s="116" t="s">
        <v>113</v>
      </c>
      <c r="D131" s="127"/>
      <c r="E131" s="118">
        <v>18000</v>
      </c>
      <c r="F131" s="90">
        <f t="shared" si="2"/>
        <v>9428375.3600000031</v>
      </c>
      <c r="G131" s="32"/>
      <c r="H131" s="33"/>
      <c r="I131" s="33"/>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row>
    <row r="132" spans="1:60" s="34" customFormat="1" ht="30.75" customHeight="1" x14ac:dyDescent="0.2">
      <c r="A132" s="129">
        <v>45757</v>
      </c>
      <c r="B132" s="115" t="s">
        <v>114</v>
      </c>
      <c r="C132" s="116" t="s">
        <v>115</v>
      </c>
      <c r="D132" s="127"/>
      <c r="E132" s="118">
        <v>77099</v>
      </c>
      <c r="F132" s="90">
        <f t="shared" si="2"/>
        <v>9351276.3600000031</v>
      </c>
      <c r="G132" s="32"/>
      <c r="H132" s="33"/>
      <c r="I132" s="33"/>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row>
    <row r="133" spans="1:60" s="34" customFormat="1" ht="31.5" customHeight="1" x14ac:dyDescent="0.2">
      <c r="A133" s="129">
        <v>45757</v>
      </c>
      <c r="B133" s="115" t="s">
        <v>116</v>
      </c>
      <c r="C133" s="116" t="s">
        <v>117</v>
      </c>
      <c r="D133" s="127"/>
      <c r="E133" s="118">
        <v>114478.11</v>
      </c>
      <c r="F133" s="90">
        <f t="shared" si="2"/>
        <v>9236798.2500000037</v>
      </c>
      <c r="G133" s="32"/>
      <c r="H133" s="33"/>
      <c r="I133" s="33"/>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row>
    <row r="134" spans="1:60" s="34" customFormat="1" ht="30" customHeight="1" x14ac:dyDescent="0.2">
      <c r="A134" s="130">
        <v>45768</v>
      </c>
      <c r="B134" s="115" t="s">
        <v>118</v>
      </c>
      <c r="C134" s="116" t="s">
        <v>119</v>
      </c>
      <c r="D134" s="131"/>
      <c r="E134" s="118">
        <v>177068.26</v>
      </c>
      <c r="F134" s="90">
        <f t="shared" si="2"/>
        <v>9059729.9900000039</v>
      </c>
      <c r="G134" s="32"/>
      <c r="H134" s="33"/>
      <c r="I134" s="33"/>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row>
    <row r="135" spans="1:60" s="34" customFormat="1" ht="38.25" customHeight="1" x14ac:dyDescent="0.2">
      <c r="A135" s="130">
        <v>45768</v>
      </c>
      <c r="B135" s="115" t="s">
        <v>120</v>
      </c>
      <c r="C135" s="116" t="s">
        <v>121</v>
      </c>
      <c r="D135" s="131"/>
      <c r="E135" s="118">
        <v>29000</v>
      </c>
      <c r="F135" s="90">
        <f t="shared" si="2"/>
        <v>9030729.9900000039</v>
      </c>
      <c r="G135" s="32"/>
      <c r="H135" s="33"/>
      <c r="I135" s="33"/>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row>
    <row r="136" spans="1:60" s="34" customFormat="1" ht="28.5" customHeight="1" x14ac:dyDescent="0.2">
      <c r="A136" s="130">
        <v>45768</v>
      </c>
      <c r="B136" s="115" t="s">
        <v>122</v>
      </c>
      <c r="C136" s="116" t="s">
        <v>53</v>
      </c>
      <c r="D136" s="131"/>
      <c r="E136" s="118">
        <v>0</v>
      </c>
      <c r="F136" s="90">
        <f t="shared" si="2"/>
        <v>9030729.9900000039</v>
      </c>
      <c r="G136" s="32"/>
      <c r="H136" s="33"/>
      <c r="I136" s="33"/>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row>
    <row r="137" spans="1:60" s="34" customFormat="1" ht="29.25" customHeight="1" x14ac:dyDescent="0.2">
      <c r="A137" s="130">
        <v>45768</v>
      </c>
      <c r="B137" s="115" t="s">
        <v>123</v>
      </c>
      <c r="C137" s="116" t="s">
        <v>124</v>
      </c>
      <c r="D137" s="131"/>
      <c r="E137" s="118">
        <v>119996.56</v>
      </c>
      <c r="F137" s="90">
        <f t="shared" si="2"/>
        <v>8910733.4300000034</v>
      </c>
      <c r="G137" s="32"/>
      <c r="H137" s="33"/>
      <c r="I137" s="33"/>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row>
    <row r="138" spans="1:60" s="34" customFormat="1" ht="29.25" customHeight="1" x14ac:dyDescent="0.2">
      <c r="A138" s="130">
        <v>45768</v>
      </c>
      <c r="B138" s="115" t="s">
        <v>125</v>
      </c>
      <c r="C138" s="116" t="s">
        <v>126</v>
      </c>
      <c r="D138" s="131"/>
      <c r="E138" s="118">
        <v>299675.03000000003</v>
      </c>
      <c r="F138" s="90">
        <f t="shared" si="2"/>
        <v>8611058.4000000041</v>
      </c>
      <c r="G138" s="32"/>
      <c r="H138" s="33"/>
      <c r="I138" s="33"/>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row>
    <row r="139" spans="1:60" s="34" customFormat="1" ht="29.25" customHeight="1" x14ac:dyDescent="0.2">
      <c r="A139" s="130">
        <v>45768</v>
      </c>
      <c r="B139" s="115" t="s">
        <v>127</v>
      </c>
      <c r="C139" s="116" t="s">
        <v>128</v>
      </c>
      <c r="D139" s="131"/>
      <c r="E139" s="118">
        <v>299489.69</v>
      </c>
      <c r="F139" s="90">
        <f t="shared" si="2"/>
        <v>8311568.7100000037</v>
      </c>
      <c r="G139" s="32"/>
      <c r="H139" s="33"/>
      <c r="I139" s="33"/>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row>
    <row r="140" spans="1:60" s="34" customFormat="1" ht="29.25" customHeight="1" x14ac:dyDescent="0.2">
      <c r="A140" s="130">
        <v>45768</v>
      </c>
      <c r="B140" s="115" t="s">
        <v>129</v>
      </c>
      <c r="C140" s="116" t="s">
        <v>130</v>
      </c>
      <c r="D140" s="131"/>
      <c r="E140" s="118">
        <v>11208.75</v>
      </c>
      <c r="F140" s="90">
        <f t="shared" si="2"/>
        <v>8300359.9600000037</v>
      </c>
      <c r="G140" s="32"/>
      <c r="H140" s="33"/>
      <c r="I140" s="33"/>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row>
    <row r="141" spans="1:60" s="34" customFormat="1" ht="30" customHeight="1" x14ac:dyDescent="0.2">
      <c r="A141" s="130">
        <v>45768</v>
      </c>
      <c r="B141" s="115" t="s">
        <v>131</v>
      </c>
      <c r="C141" s="116" t="s">
        <v>132</v>
      </c>
      <c r="D141" s="131"/>
      <c r="E141" s="118">
        <v>119277.38</v>
      </c>
      <c r="F141" s="90">
        <f t="shared" si="2"/>
        <v>8181082.5800000038</v>
      </c>
      <c r="G141" s="32"/>
      <c r="H141" s="33"/>
      <c r="I141" s="33"/>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row>
    <row r="142" spans="1:60" s="34" customFormat="1" ht="39.75" customHeight="1" x14ac:dyDescent="0.2">
      <c r="A142" s="130">
        <v>45768</v>
      </c>
      <c r="B142" s="115" t="s">
        <v>133</v>
      </c>
      <c r="C142" s="116" t="s">
        <v>134</v>
      </c>
      <c r="D142" s="131"/>
      <c r="E142" s="118">
        <v>203121.48</v>
      </c>
      <c r="F142" s="90">
        <f t="shared" si="2"/>
        <v>7977961.1000000034</v>
      </c>
      <c r="G142" s="32"/>
      <c r="H142" s="33"/>
      <c r="I142" s="33"/>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row>
    <row r="143" spans="1:60" s="34" customFormat="1" ht="30.75" customHeight="1" x14ac:dyDescent="0.2">
      <c r="A143" s="130">
        <v>45768</v>
      </c>
      <c r="B143" s="115" t="s">
        <v>135</v>
      </c>
      <c r="C143" s="116" t="s">
        <v>136</v>
      </c>
      <c r="D143" s="131"/>
      <c r="E143" s="118">
        <v>239903.09</v>
      </c>
      <c r="F143" s="90">
        <f t="shared" si="2"/>
        <v>7738058.0100000035</v>
      </c>
      <c r="G143" s="32"/>
      <c r="H143" s="33"/>
      <c r="I143" s="33"/>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row>
    <row r="144" spans="1:60" s="34" customFormat="1" ht="40.5" customHeight="1" x14ac:dyDescent="0.2">
      <c r="A144" s="130">
        <v>45768</v>
      </c>
      <c r="B144" s="115" t="s">
        <v>137</v>
      </c>
      <c r="C144" s="116" t="s">
        <v>138</v>
      </c>
      <c r="D144" s="131"/>
      <c r="E144" s="118">
        <v>245000</v>
      </c>
      <c r="F144" s="90">
        <f t="shared" si="2"/>
        <v>7493058.0100000035</v>
      </c>
      <c r="G144" s="32"/>
      <c r="H144" s="33"/>
      <c r="I144" s="33"/>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row>
    <row r="145" spans="1:60" s="34" customFormat="1" ht="28.5" customHeight="1" x14ac:dyDescent="0.2">
      <c r="A145" s="130">
        <v>45768</v>
      </c>
      <c r="B145" s="115" t="s">
        <v>139</v>
      </c>
      <c r="C145" s="116" t="s">
        <v>140</v>
      </c>
      <c r="D145" s="131"/>
      <c r="E145" s="118">
        <v>171724.68</v>
      </c>
      <c r="F145" s="90">
        <f t="shared" si="2"/>
        <v>7321333.3300000038</v>
      </c>
      <c r="G145" s="32"/>
      <c r="H145" s="33"/>
      <c r="I145" s="33"/>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row>
    <row r="146" spans="1:60" s="34" customFormat="1" ht="29.25" customHeight="1" x14ac:dyDescent="0.2">
      <c r="A146" s="130">
        <v>45768</v>
      </c>
      <c r="B146" s="115" t="s">
        <v>141</v>
      </c>
      <c r="C146" s="116" t="s">
        <v>142</v>
      </c>
      <c r="D146" s="131"/>
      <c r="E146" s="118">
        <v>224153.07</v>
      </c>
      <c r="F146" s="90">
        <f t="shared" si="2"/>
        <v>7097180.2600000035</v>
      </c>
      <c r="G146" s="32"/>
      <c r="H146" s="33"/>
      <c r="I146" s="33"/>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row>
    <row r="147" spans="1:60" s="34" customFormat="1" ht="29.25" customHeight="1" x14ac:dyDescent="0.2">
      <c r="A147" s="130">
        <v>45768</v>
      </c>
      <c r="B147" s="115" t="s">
        <v>143</v>
      </c>
      <c r="C147" s="116" t="s">
        <v>144</v>
      </c>
      <c r="D147" s="131"/>
      <c r="E147" s="118">
        <v>298061.09999999998</v>
      </c>
      <c r="F147" s="90">
        <f t="shared" si="2"/>
        <v>6799119.1600000039</v>
      </c>
      <c r="G147" s="32"/>
      <c r="H147" s="33"/>
      <c r="I147" s="33"/>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row>
    <row r="148" spans="1:60" s="34" customFormat="1" ht="54" customHeight="1" x14ac:dyDescent="0.2">
      <c r="A148" s="130">
        <v>45768</v>
      </c>
      <c r="B148" s="115" t="s">
        <v>145</v>
      </c>
      <c r="C148" s="116" t="s">
        <v>146</v>
      </c>
      <c r="D148" s="131"/>
      <c r="E148" s="118">
        <v>346997.85</v>
      </c>
      <c r="F148" s="90">
        <f t="shared" si="2"/>
        <v>6452121.3100000042</v>
      </c>
      <c r="G148" s="32"/>
      <c r="H148" s="33"/>
      <c r="I148" s="33"/>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row>
    <row r="149" spans="1:60" s="34" customFormat="1" ht="30.75" customHeight="1" x14ac:dyDescent="0.2">
      <c r="A149" s="130">
        <v>45768</v>
      </c>
      <c r="B149" s="115" t="s">
        <v>147</v>
      </c>
      <c r="C149" s="116" t="s">
        <v>148</v>
      </c>
      <c r="D149" s="131"/>
      <c r="E149" s="118">
        <v>131173.78</v>
      </c>
      <c r="F149" s="90">
        <f t="shared" si="2"/>
        <v>6320947.530000004</v>
      </c>
      <c r="G149" s="32"/>
      <c r="H149" s="33"/>
      <c r="I149" s="33"/>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row>
    <row r="150" spans="1:60" s="34" customFormat="1" ht="30" customHeight="1" x14ac:dyDescent="0.2">
      <c r="A150" s="130">
        <v>45768</v>
      </c>
      <c r="B150" s="115" t="s">
        <v>149</v>
      </c>
      <c r="C150" s="116" t="s">
        <v>150</v>
      </c>
      <c r="D150" s="131"/>
      <c r="E150" s="118">
        <v>89028.13</v>
      </c>
      <c r="F150" s="90">
        <f t="shared" si="2"/>
        <v>6231919.4000000041</v>
      </c>
      <c r="G150" s="32"/>
      <c r="H150" s="33"/>
      <c r="I150" s="33"/>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row>
    <row r="151" spans="1:60" s="34" customFormat="1" ht="43.5" customHeight="1" x14ac:dyDescent="0.2">
      <c r="A151" s="130">
        <v>45768</v>
      </c>
      <c r="B151" s="115" t="s">
        <v>151</v>
      </c>
      <c r="C151" s="116" t="s">
        <v>152</v>
      </c>
      <c r="D151" s="131"/>
      <c r="E151" s="118">
        <v>333.36</v>
      </c>
      <c r="F151" s="90">
        <f t="shared" si="2"/>
        <v>6231586.0400000038</v>
      </c>
      <c r="G151" s="32"/>
      <c r="H151" s="33"/>
      <c r="I151" s="33"/>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row>
    <row r="152" spans="1:60" s="34" customFormat="1" ht="30" customHeight="1" x14ac:dyDescent="0.2">
      <c r="A152" s="130">
        <v>45768</v>
      </c>
      <c r="B152" s="115">
        <v>50906</v>
      </c>
      <c r="C152" s="116" t="s">
        <v>53</v>
      </c>
      <c r="D152" s="131"/>
      <c r="E152" s="118">
        <v>0</v>
      </c>
      <c r="F152" s="90">
        <f t="shared" si="2"/>
        <v>6231586.0400000038</v>
      </c>
      <c r="G152" s="32"/>
      <c r="H152" s="33"/>
      <c r="I152" s="33"/>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row>
    <row r="153" spans="1:60" s="34" customFormat="1" ht="48" customHeight="1" x14ac:dyDescent="0.2">
      <c r="A153" s="130">
        <v>45768</v>
      </c>
      <c r="B153" s="115" t="s">
        <v>153</v>
      </c>
      <c r="C153" s="116" t="s">
        <v>154</v>
      </c>
      <c r="D153" s="131"/>
      <c r="E153" s="118">
        <v>40500</v>
      </c>
      <c r="F153" s="90">
        <f t="shared" si="2"/>
        <v>6191086.0400000038</v>
      </c>
      <c r="G153" s="32"/>
      <c r="H153" s="33"/>
      <c r="I153" s="33"/>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row>
    <row r="154" spans="1:60" s="34" customFormat="1" ht="46.5" customHeight="1" x14ac:dyDescent="0.2">
      <c r="A154" s="130">
        <v>45769</v>
      </c>
      <c r="B154" s="115">
        <v>50908</v>
      </c>
      <c r="C154" s="116" t="s">
        <v>155</v>
      </c>
      <c r="D154" s="132"/>
      <c r="E154" s="118">
        <v>0</v>
      </c>
      <c r="F154" s="90">
        <f t="shared" si="2"/>
        <v>6191086.0400000038</v>
      </c>
      <c r="G154" s="32"/>
      <c r="H154" s="33"/>
      <c r="I154" s="33"/>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row>
    <row r="155" spans="1:60" s="34" customFormat="1" ht="29.25" customHeight="1" x14ac:dyDescent="0.2">
      <c r="A155" s="130">
        <v>45769</v>
      </c>
      <c r="B155" s="115" t="s">
        <v>156</v>
      </c>
      <c r="C155" s="116" t="s">
        <v>157</v>
      </c>
      <c r="D155" s="132"/>
      <c r="E155" s="118">
        <v>21000</v>
      </c>
      <c r="F155" s="90">
        <f t="shared" si="2"/>
        <v>6170086.0400000038</v>
      </c>
      <c r="G155" s="32"/>
      <c r="H155" s="33"/>
      <c r="I155" s="33"/>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row>
    <row r="156" spans="1:60" s="34" customFormat="1" ht="53.25" customHeight="1" x14ac:dyDescent="0.2">
      <c r="A156" s="130">
        <v>45770</v>
      </c>
      <c r="B156" s="115" t="s">
        <v>158</v>
      </c>
      <c r="C156" s="116" t="s">
        <v>159</v>
      </c>
      <c r="D156" s="132"/>
      <c r="E156" s="118">
        <v>19500</v>
      </c>
      <c r="F156" s="90">
        <f t="shared" si="2"/>
        <v>6150586.0400000038</v>
      </c>
      <c r="G156" s="32"/>
      <c r="H156" s="33"/>
      <c r="I156" s="33"/>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row>
    <row r="157" spans="1:60" s="34" customFormat="1" ht="31.5" customHeight="1" x14ac:dyDescent="0.2">
      <c r="A157" s="130">
        <v>45771</v>
      </c>
      <c r="B157" s="115" t="s">
        <v>160</v>
      </c>
      <c r="C157" s="116" t="s">
        <v>161</v>
      </c>
      <c r="D157" s="132"/>
      <c r="E157" s="118">
        <v>299559.53999999998</v>
      </c>
      <c r="F157" s="90">
        <f t="shared" si="2"/>
        <v>5851026.5000000037</v>
      </c>
      <c r="G157" s="32"/>
      <c r="H157" s="33"/>
      <c r="I157" s="33"/>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row>
    <row r="158" spans="1:60" s="34" customFormat="1" ht="31.5" customHeight="1" x14ac:dyDescent="0.2">
      <c r="A158" s="130">
        <v>45771</v>
      </c>
      <c r="B158" s="115" t="s">
        <v>162</v>
      </c>
      <c r="C158" s="116" t="s">
        <v>163</v>
      </c>
      <c r="D158" s="132"/>
      <c r="E158" s="118">
        <v>11977</v>
      </c>
      <c r="F158" s="90">
        <f t="shared" si="2"/>
        <v>5839049.5000000037</v>
      </c>
      <c r="G158" s="32"/>
      <c r="H158" s="33"/>
      <c r="I158" s="33"/>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row>
    <row r="159" spans="1:60" s="34" customFormat="1" ht="30.75" customHeight="1" x14ac:dyDescent="0.2">
      <c r="A159" s="130">
        <v>45771</v>
      </c>
      <c r="B159" s="115" t="s">
        <v>164</v>
      </c>
      <c r="C159" s="116" t="s">
        <v>165</v>
      </c>
      <c r="D159" s="132"/>
      <c r="E159" s="118">
        <v>179917.94</v>
      </c>
      <c r="F159" s="90">
        <f t="shared" si="2"/>
        <v>5659131.5600000033</v>
      </c>
      <c r="G159" s="32"/>
      <c r="H159" s="33"/>
      <c r="I159" s="33"/>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row>
    <row r="160" spans="1:60" s="34" customFormat="1" ht="32.25" customHeight="1" x14ac:dyDescent="0.2">
      <c r="A160" s="130">
        <v>45771</v>
      </c>
      <c r="B160" s="115" t="s">
        <v>166</v>
      </c>
      <c r="C160" s="116" t="s">
        <v>167</v>
      </c>
      <c r="D160" s="132"/>
      <c r="E160" s="118">
        <v>2751</v>
      </c>
      <c r="F160" s="90">
        <f t="shared" si="2"/>
        <v>5656380.5600000033</v>
      </c>
      <c r="G160" s="32"/>
      <c r="H160" s="33"/>
      <c r="I160" s="33"/>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row>
    <row r="161" spans="1:60" s="34" customFormat="1" ht="32.25" customHeight="1" x14ac:dyDescent="0.2">
      <c r="A161" s="130">
        <v>45771</v>
      </c>
      <c r="B161" s="115" t="s">
        <v>168</v>
      </c>
      <c r="C161" s="116" t="s">
        <v>169</v>
      </c>
      <c r="D161" s="132"/>
      <c r="E161" s="118">
        <v>2924.99</v>
      </c>
      <c r="F161" s="90">
        <f t="shared" si="2"/>
        <v>5653455.5700000031</v>
      </c>
      <c r="G161" s="32"/>
      <c r="H161" s="33"/>
      <c r="I161" s="33"/>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row>
    <row r="162" spans="1:60" s="34" customFormat="1" ht="42" customHeight="1" x14ac:dyDescent="0.2">
      <c r="A162" s="130">
        <v>45771</v>
      </c>
      <c r="B162" s="115" t="s">
        <v>170</v>
      </c>
      <c r="C162" s="116" t="s">
        <v>171</v>
      </c>
      <c r="D162" s="132"/>
      <c r="E162" s="118">
        <v>28350</v>
      </c>
      <c r="F162" s="90">
        <f t="shared" ref="F162:F167" si="3">F161-E162</f>
        <v>5625105.5700000031</v>
      </c>
      <c r="G162" s="32"/>
      <c r="H162" s="33"/>
      <c r="I162" s="33"/>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row>
    <row r="163" spans="1:60" s="34" customFormat="1" ht="30" customHeight="1" x14ac:dyDescent="0.2">
      <c r="A163" s="130">
        <v>45776</v>
      </c>
      <c r="B163" s="115" t="s">
        <v>172</v>
      </c>
      <c r="C163" s="116" t="s">
        <v>173</v>
      </c>
      <c r="D163" s="127"/>
      <c r="E163" s="118">
        <v>2841.3</v>
      </c>
      <c r="F163" s="90">
        <f t="shared" si="3"/>
        <v>5622264.2700000033</v>
      </c>
      <c r="G163" s="32"/>
      <c r="H163" s="33"/>
      <c r="I163" s="33"/>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row>
    <row r="164" spans="1:60" s="34" customFormat="1" ht="50.25" customHeight="1" x14ac:dyDescent="0.2">
      <c r="A164" s="130">
        <v>45777</v>
      </c>
      <c r="B164" s="115" t="s">
        <v>174</v>
      </c>
      <c r="C164" s="116" t="s">
        <v>175</v>
      </c>
      <c r="D164" s="132"/>
      <c r="E164" s="118">
        <v>80000.03</v>
      </c>
      <c r="F164" s="90">
        <f t="shared" si="3"/>
        <v>5542264.240000003</v>
      </c>
      <c r="G164" s="32"/>
      <c r="H164" s="33"/>
      <c r="I164" s="33"/>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row>
    <row r="165" spans="1:60" s="34" customFormat="1" ht="39.75" customHeight="1" x14ac:dyDescent="0.2">
      <c r="A165" s="130">
        <v>45777</v>
      </c>
      <c r="B165" s="115" t="s">
        <v>176</v>
      </c>
      <c r="C165" s="116" t="s">
        <v>177</v>
      </c>
      <c r="D165" s="132"/>
      <c r="E165" s="118">
        <v>479512.53</v>
      </c>
      <c r="F165" s="90">
        <f t="shared" si="3"/>
        <v>5062751.7100000028</v>
      </c>
      <c r="G165" s="32"/>
      <c r="H165" s="33"/>
      <c r="I165" s="33"/>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row>
    <row r="166" spans="1:60" s="34" customFormat="1" ht="36.75" customHeight="1" x14ac:dyDescent="0.2">
      <c r="A166" s="130">
        <v>45777</v>
      </c>
      <c r="B166" s="115" t="s">
        <v>178</v>
      </c>
      <c r="C166" s="116" t="s">
        <v>179</v>
      </c>
      <c r="D166" s="132"/>
      <c r="E166" s="118">
        <v>533128.48</v>
      </c>
      <c r="F166" s="90">
        <f t="shared" si="3"/>
        <v>4529623.2300000023</v>
      </c>
      <c r="G166" s="32"/>
      <c r="H166" s="33"/>
      <c r="I166" s="33"/>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row>
    <row r="167" spans="1:60" s="34" customFormat="1" ht="47.25" customHeight="1" x14ac:dyDescent="0.2">
      <c r="A167" s="129">
        <v>45777</v>
      </c>
      <c r="B167" s="133" t="s">
        <v>180</v>
      </c>
      <c r="C167" s="134" t="s">
        <v>181</v>
      </c>
      <c r="D167" s="131"/>
      <c r="E167" s="135">
        <v>99900</v>
      </c>
      <c r="F167" s="90">
        <f t="shared" si="3"/>
        <v>4429723.2300000023</v>
      </c>
      <c r="G167" s="32"/>
      <c r="H167" s="33"/>
      <c r="I167" s="33"/>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row>
    <row r="168" spans="1:60" s="34" customFormat="1" ht="58.5" customHeight="1" x14ac:dyDescent="0.2">
      <c r="A168" s="136"/>
      <c r="B168" s="137"/>
      <c r="C168" s="138"/>
      <c r="D168" s="139"/>
      <c r="E168" s="140"/>
      <c r="F168" s="141"/>
      <c r="G168" s="32"/>
      <c r="H168" s="33"/>
      <c r="I168" s="33"/>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row>
    <row r="169" spans="1:60" s="34" customFormat="1" ht="15" customHeight="1" x14ac:dyDescent="0.2">
      <c r="A169" s="26"/>
      <c r="B169" s="98"/>
      <c r="C169" s="28"/>
      <c r="D169" s="139"/>
      <c r="E169" s="139"/>
      <c r="F169" s="31"/>
      <c r="G169" s="32"/>
      <c r="H169" s="33"/>
      <c r="I169" s="33"/>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row>
    <row r="170" spans="1:60" s="34" customFormat="1" ht="15" customHeight="1" x14ac:dyDescent="0.2">
      <c r="A170" s="26"/>
      <c r="B170" s="98"/>
      <c r="C170" s="28"/>
      <c r="D170" s="139"/>
      <c r="E170" s="139"/>
      <c r="F170" s="31"/>
      <c r="G170" s="32"/>
      <c r="H170" s="33"/>
      <c r="I170" s="33"/>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row>
    <row r="171" spans="1:60" s="34" customFormat="1" ht="15" customHeight="1" x14ac:dyDescent="0.2">
      <c r="A171" s="26"/>
      <c r="B171" s="98"/>
      <c r="C171" s="28"/>
      <c r="D171" s="139"/>
      <c r="E171" s="139"/>
      <c r="F171" s="31"/>
      <c r="G171" s="32"/>
      <c r="H171" s="33"/>
      <c r="I171" s="33"/>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row>
    <row r="172" spans="1:60" s="34" customFormat="1" ht="15" customHeight="1" x14ac:dyDescent="0.2">
      <c r="A172" s="26"/>
      <c r="B172" s="98"/>
      <c r="C172" s="28"/>
      <c r="D172" s="139"/>
      <c r="E172" s="139"/>
      <c r="F172" s="31"/>
      <c r="G172" s="32"/>
      <c r="H172" s="33"/>
      <c r="I172" s="33"/>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row>
    <row r="173" spans="1:60" s="34" customFormat="1" ht="15" customHeight="1" x14ac:dyDescent="0.2">
      <c r="A173" s="26"/>
      <c r="B173" s="98"/>
      <c r="C173" s="28"/>
      <c r="D173" s="139"/>
      <c r="E173" s="139"/>
      <c r="F173" s="31"/>
      <c r="G173" s="32"/>
      <c r="H173" s="33"/>
      <c r="I173" s="33"/>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row>
    <row r="174" spans="1:60" s="34" customFormat="1" ht="15" customHeight="1" x14ac:dyDescent="0.2">
      <c r="A174" s="26"/>
      <c r="B174" s="98"/>
      <c r="C174" s="28"/>
      <c r="D174" s="139"/>
      <c r="E174" s="139"/>
      <c r="F174" s="31"/>
      <c r="G174" s="32"/>
      <c r="H174" s="33"/>
      <c r="I174" s="33"/>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row>
    <row r="175" spans="1:60" s="34" customFormat="1" ht="15" customHeight="1" x14ac:dyDescent="0.2">
      <c r="A175" s="26"/>
      <c r="B175" s="98"/>
      <c r="C175" s="28"/>
      <c r="D175" s="139"/>
      <c r="E175" s="139"/>
      <c r="F175" s="31"/>
      <c r="G175" s="32"/>
      <c r="H175" s="33"/>
      <c r="I175" s="33"/>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row>
    <row r="176" spans="1:60" s="34" customFormat="1" ht="15" customHeight="1" x14ac:dyDescent="0.2">
      <c r="A176" s="26"/>
      <c r="B176" s="98"/>
      <c r="C176" s="28"/>
      <c r="D176" s="139"/>
      <c r="E176" s="139"/>
      <c r="F176" s="31"/>
      <c r="G176" s="32"/>
      <c r="H176" s="33"/>
      <c r="I176" s="33"/>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row>
    <row r="177" spans="1:60" s="34" customFormat="1" ht="15" customHeight="1" x14ac:dyDescent="0.2">
      <c r="A177" s="26"/>
      <c r="B177" s="98"/>
      <c r="C177" s="28"/>
      <c r="D177" s="139"/>
      <c r="E177" s="139"/>
      <c r="F177" s="31"/>
      <c r="G177" s="32"/>
      <c r="H177" s="33"/>
      <c r="I177" s="33"/>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row>
    <row r="178" spans="1:60" s="34" customFormat="1" ht="15" customHeight="1" x14ac:dyDescent="0.2">
      <c r="A178" s="26"/>
      <c r="B178" s="98"/>
      <c r="C178" s="28"/>
      <c r="D178" s="139"/>
      <c r="E178" s="139"/>
      <c r="F178" s="31"/>
      <c r="G178" s="32"/>
      <c r="H178" s="33"/>
      <c r="I178" s="33"/>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row>
    <row r="179" spans="1:60" s="34" customFormat="1" ht="15" customHeight="1" x14ac:dyDescent="0.2">
      <c r="A179" s="26"/>
      <c r="B179" s="98"/>
      <c r="C179" s="28"/>
      <c r="D179" s="139"/>
      <c r="E179" s="139"/>
      <c r="F179" s="31"/>
      <c r="G179" s="32"/>
      <c r="H179" s="33"/>
      <c r="I179" s="33"/>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row>
    <row r="180" spans="1:60" s="34" customFormat="1" ht="15" customHeight="1" x14ac:dyDescent="0.2">
      <c r="A180" s="26"/>
      <c r="B180" s="98"/>
      <c r="C180" s="28"/>
      <c r="D180" s="139"/>
      <c r="E180" s="139"/>
      <c r="F180" s="31"/>
      <c r="G180" s="32"/>
      <c r="H180" s="33"/>
      <c r="I180" s="33"/>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row>
    <row r="181" spans="1:60" s="34" customFormat="1" ht="15" customHeight="1" x14ac:dyDescent="0.2">
      <c r="A181" s="26"/>
      <c r="B181" s="98"/>
      <c r="C181" s="28"/>
      <c r="D181" s="139"/>
      <c r="E181" s="139"/>
      <c r="F181" s="31"/>
      <c r="G181" s="32"/>
      <c r="H181" s="33"/>
      <c r="I181" s="33"/>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row>
    <row r="182" spans="1:60" s="34" customFormat="1" ht="15" customHeight="1" x14ac:dyDescent="0.2">
      <c r="A182" s="26"/>
      <c r="B182" s="98"/>
      <c r="C182" s="28"/>
      <c r="D182" s="139"/>
      <c r="E182" s="139"/>
      <c r="F182" s="31"/>
      <c r="G182" s="32"/>
      <c r="H182" s="33"/>
      <c r="I182" s="33"/>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row>
    <row r="183" spans="1:60" s="34" customFormat="1" ht="15" customHeight="1" x14ac:dyDescent="0.2">
      <c r="A183" s="26"/>
      <c r="B183" s="98"/>
      <c r="C183" s="28"/>
      <c r="D183" s="139"/>
      <c r="E183" s="139"/>
      <c r="F183" s="31"/>
      <c r="G183" s="32"/>
      <c r="H183" s="33"/>
      <c r="I183" s="33"/>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row>
    <row r="184" spans="1:60" s="34" customFormat="1" ht="15" customHeight="1" x14ac:dyDescent="0.2">
      <c r="A184" s="26"/>
      <c r="B184" s="98"/>
      <c r="C184" s="28"/>
      <c r="D184" s="139"/>
      <c r="E184" s="139"/>
      <c r="F184" s="31"/>
      <c r="G184" s="32"/>
      <c r="H184" s="33"/>
      <c r="I184" s="33"/>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row>
    <row r="185" spans="1:60" s="34" customFormat="1" ht="15" customHeight="1" x14ac:dyDescent="0.2">
      <c r="A185" s="26"/>
      <c r="B185" s="98"/>
      <c r="C185" s="28"/>
      <c r="D185" s="139"/>
      <c r="E185" s="139"/>
      <c r="F185" s="31"/>
      <c r="G185" s="32"/>
      <c r="H185" s="33"/>
      <c r="I185" s="33"/>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row>
    <row r="186" spans="1:60" s="34" customFormat="1" ht="15" customHeight="1" x14ac:dyDescent="0.2">
      <c r="A186" s="26"/>
      <c r="B186" s="98"/>
      <c r="C186" s="28"/>
      <c r="D186" s="139"/>
      <c r="E186" s="139"/>
      <c r="F186" s="31"/>
      <c r="G186" s="32"/>
      <c r="H186" s="33"/>
      <c r="I186" s="33"/>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row>
    <row r="187" spans="1:60" s="34" customFormat="1" ht="15" customHeight="1" x14ac:dyDescent="0.2">
      <c r="A187" s="26"/>
      <c r="B187" s="98"/>
      <c r="C187" s="28"/>
      <c r="D187" s="139"/>
      <c r="E187" s="139"/>
      <c r="F187" s="31"/>
      <c r="G187" s="32"/>
      <c r="H187" s="33"/>
      <c r="I187" s="33"/>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row>
    <row r="188" spans="1:60" s="34" customFormat="1" ht="15" customHeight="1" x14ac:dyDescent="0.2">
      <c r="A188" s="26"/>
      <c r="B188" s="98"/>
      <c r="C188" s="28"/>
      <c r="D188" s="139"/>
      <c r="E188" s="139"/>
      <c r="F188" s="31"/>
      <c r="G188" s="32"/>
      <c r="H188" s="33"/>
      <c r="I188" s="33"/>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row>
    <row r="189" spans="1:60" s="34" customFormat="1" ht="15" customHeight="1" x14ac:dyDescent="0.2">
      <c r="A189" s="26"/>
      <c r="B189" s="98"/>
      <c r="C189" s="28"/>
      <c r="D189" s="139"/>
      <c r="E189" s="139"/>
      <c r="F189" s="31"/>
      <c r="G189" s="32"/>
      <c r="H189" s="33"/>
      <c r="I189" s="33"/>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row>
    <row r="190" spans="1:60" s="34" customFormat="1" ht="15" customHeight="1" x14ac:dyDescent="0.2">
      <c r="A190" s="26"/>
      <c r="B190" s="98"/>
      <c r="C190" s="28"/>
      <c r="D190" s="139"/>
      <c r="E190" s="139"/>
      <c r="F190" s="31"/>
      <c r="G190" s="32"/>
      <c r="H190" s="33"/>
      <c r="I190" s="33"/>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row>
    <row r="191" spans="1:60" s="34" customFormat="1" ht="15" customHeight="1" x14ac:dyDescent="0.2">
      <c r="A191" s="26"/>
      <c r="B191" s="98"/>
      <c r="C191" s="28"/>
      <c r="D191" s="139"/>
      <c r="E191" s="139"/>
      <c r="F191" s="31"/>
      <c r="G191" s="32"/>
      <c r="H191" s="33"/>
      <c r="I191" s="33"/>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row>
    <row r="192" spans="1:60" s="34" customFormat="1" ht="15" customHeight="1" x14ac:dyDescent="0.2">
      <c r="A192" s="26"/>
      <c r="B192" s="98"/>
      <c r="C192" s="28"/>
      <c r="D192" s="139"/>
      <c r="E192" s="139"/>
      <c r="F192" s="31"/>
      <c r="G192" s="32"/>
      <c r="H192" s="33"/>
      <c r="I192" s="33"/>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row>
    <row r="193" spans="1:60" s="34" customFormat="1" ht="15" customHeight="1" x14ac:dyDescent="0.2">
      <c r="A193" s="26"/>
      <c r="B193" s="98"/>
      <c r="C193" s="28"/>
      <c r="D193" s="139"/>
      <c r="E193" s="139"/>
      <c r="F193" s="31"/>
      <c r="G193" s="32"/>
      <c r="H193" s="33"/>
      <c r="I193" s="33"/>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row>
    <row r="194" spans="1:60" s="34" customFormat="1" ht="15" customHeight="1" x14ac:dyDescent="0.2">
      <c r="A194" s="26"/>
      <c r="B194" s="98"/>
      <c r="C194" s="28"/>
      <c r="D194" s="139"/>
      <c r="E194" s="139"/>
      <c r="F194" s="31"/>
      <c r="G194" s="32"/>
      <c r="H194" s="33"/>
      <c r="I194" s="33"/>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row>
    <row r="195" spans="1:60" s="34" customFormat="1" ht="15" customHeight="1" x14ac:dyDescent="0.2">
      <c r="A195" s="26"/>
      <c r="B195" s="98"/>
      <c r="C195" s="28"/>
      <c r="D195" s="139"/>
      <c r="E195" s="139"/>
      <c r="F195" s="31"/>
      <c r="G195" s="32"/>
      <c r="H195" s="33"/>
      <c r="I195" s="33"/>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row>
    <row r="196" spans="1:60" s="34" customFormat="1" ht="15" customHeight="1" x14ac:dyDescent="0.2">
      <c r="A196" s="26"/>
      <c r="B196" s="98"/>
      <c r="C196" s="28"/>
      <c r="D196" s="139"/>
      <c r="E196" s="139"/>
      <c r="F196" s="31"/>
      <c r="G196" s="32"/>
      <c r="H196" s="33"/>
      <c r="I196" s="33"/>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row>
    <row r="197" spans="1:60" s="34" customFormat="1" ht="15" customHeight="1" x14ac:dyDescent="0.2">
      <c r="A197" s="26"/>
      <c r="B197" s="98"/>
      <c r="C197" s="28"/>
      <c r="D197" s="139"/>
      <c r="E197" s="139"/>
      <c r="F197" s="31"/>
      <c r="G197" s="32"/>
      <c r="H197" s="33"/>
      <c r="I197" s="33"/>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row>
    <row r="198" spans="1:60" s="34" customFormat="1" ht="15" customHeight="1" x14ac:dyDescent="0.2">
      <c r="A198" s="26"/>
      <c r="B198" s="98"/>
      <c r="C198" s="28"/>
      <c r="D198" s="139"/>
      <c r="E198" s="139"/>
      <c r="F198" s="31"/>
      <c r="G198" s="32"/>
      <c r="H198" s="33"/>
      <c r="I198" s="33"/>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row>
    <row r="199" spans="1:60" s="34" customFormat="1" ht="15" customHeight="1" x14ac:dyDescent="0.2">
      <c r="A199" s="26"/>
      <c r="B199" s="98"/>
      <c r="C199" s="28"/>
      <c r="D199" s="139"/>
      <c r="E199" s="139"/>
      <c r="F199" s="31"/>
      <c r="G199" s="32"/>
      <c r="H199" s="33"/>
      <c r="I199" s="33"/>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row>
    <row r="200" spans="1:60" s="34" customFormat="1" ht="15" customHeight="1" x14ac:dyDescent="0.2">
      <c r="A200" s="26"/>
      <c r="B200" s="98"/>
      <c r="C200" s="28"/>
      <c r="D200" s="139"/>
      <c r="E200" s="139"/>
      <c r="F200" s="31"/>
      <c r="G200" s="32"/>
      <c r="H200" s="33"/>
      <c r="I200" s="33"/>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row>
    <row r="201" spans="1:60" s="34" customFormat="1" ht="15" customHeight="1" x14ac:dyDescent="0.2">
      <c r="A201" s="26"/>
      <c r="B201" s="98"/>
      <c r="C201" s="28"/>
      <c r="D201" s="139"/>
      <c r="E201" s="139"/>
      <c r="F201" s="31"/>
      <c r="G201" s="32"/>
      <c r="H201" s="33"/>
      <c r="I201" s="33"/>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row>
    <row r="202" spans="1:60" s="34" customFormat="1" ht="15" customHeight="1" x14ac:dyDescent="0.2">
      <c r="A202" s="26"/>
      <c r="B202" s="98"/>
      <c r="C202" s="28"/>
      <c r="D202" s="139"/>
      <c r="E202" s="139"/>
      <c r="F202" s="31"/>
      <c r="G202" s="32"/>
      <c r="H202" s="33"/>
      <c r="I202" s="33"/>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row>
    <row r="203" spans="1:60" s="34" customFormat="1" ht="15" customHeight="1" x14ac:dyDescent="0.2">
      <c r="A203" s="26"/>
      <c r="B203" s="98"/>
      <c r="C203" s="28"/>
      <c r="D203" s="139"/>
      <c r="E203" s="139"/>
      <c r="F203" s="31"/>
      <c r="G203" s="32"/>
      <c r="H203" s="33"/>
      <c r="I203" s="33"/>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row>
    <row r="204" spans="1:60" s="34" customFormat="1" ht="15" customHeight="1" x14ac:dyDescent="0.2">
      <c r="A204" s="26"/>
      <c r="B204" s="98"/>
      <c r="C204" s="28"/>
      <c r="D204" s="139"/>
      <c r="E204" s="139"/>
      <c r="F204" s="31"/>
      <c r="G204" s="32"/>
      <c r="H204" s="33"/>
      <c r="I204" s="33"/>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row>
    <row r="205" spans="1:60" s="34" customFormat="1" ht="15" customHeight="1" x14ac:dyDescent="0.2">
      <c r="A205" s="26"/>
      <c r="B205" s="98"/>
      <c r="C205" s="28"/>
      <c r="D205" s="139"/>
      <c r="E205" s="139"/>
      <c r="F205" s="31"/>
      <c r="G205" s="32"/>
      <c r="H205" s="33"/>
      <c r="I205" s="33"/>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row>
    <row r="206" spans="1:60" s="34" customFormat="1" ht="15" customHeight="1" x14ac:dyDescent="0.2">
      <c r="A206" s="26"/>
      <c r="B206" s="98"/>
      <c r="C206" s="28"/>
      <c r="D206" s="139"/>
      <c r="E206" s="139"/>
      <c r="F206" s="31"/>
      <c r="G206" s="32"/>
      <c r="H206" s="33"/>
      <c r="I206" s="33"/>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row>
    <row r="207" spans="1:60" s="34" customFormat="1" ht="15" customHeight="1" x14ac:dyDescent="0.2">
      <c r="A207" s="26"/>
      <c r="B207" s="98"/>
      <c r="C207" s="28"/>
      <c r="D207" s="139"/>
      <c r="E207" s="139"/>
      <c r="F207" s="31"/>
      <c r="G207" s="32"/>
      <c r="H207" s="33"/>
      <c r="I207" s="33"/>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row>
    <row r="208" spans="1:60" s="34" customFormat="1" ht="15" customHeight="1" x14ac:dyDescent="0.25">
      <c r="A208" s="158" t="s">
        <v>0</v>
      </c>
      <c r="B208" s="158"/>
      <c r="C208" s="158"/>
      <c r="D208" s="158"/>
      <c r="E208" s="158"/>
      <c r="F208" s="158"/>
      <c r="G208" s="32"/>
      <c r="H208" s="33"/>
      <c r="I208" s="33"/>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row>
    <row r="209" spans="1:10" ht="15" customHeight="1" x14ac:dyDescent="0.25">
      <c r="A209" s="159" t="s">
        <v>1</v>
      </c>
      <c r="B209" s="159"/>
      <c r="C209" s="159"/>
      <c r="D209" s="159"/>
      <c r="E209" s="159"/>
      <c r="F209" s="159"/>
    </row>
    <row r="210" spans="1:10" ht="15" customHeight="1" x14ac:dyDescent="0.25">
      <c r="A210" s="160" t="s">
        <v>182</v>
      </c>
      <c r="B210" s="160"/>
      <c r="C210" s="160"/>
      <c r="D210" s="160"/>
      <c r="E210" s="160"/>
      <c r="F210" s="160"/>
    </row>
    <row r="211" spans="1:10" ht="15" customHeight="1" x14ac:dyDescent="0.25">
      <c r="A211" s="161" t="s">
        <v>3</v>
      </c>
      <c r="B211" s="161"/>
      <c r="C211" s="161"/>
      <c r="D211" s="161"/>
      <c r="E211" s="161"/>
      <c r="F211" s="161"/>
    </row>
    <row r="212" spans="1:10" ht="15" customHeight="1" x14ac:dyDescent="0.2">
      <c r="A212" s="66"/>
      <c r="B212" s="67"/>
      <c r="C212" s="1"/>
      <c r="D212" s="68"/>
      <c r="E212" s="80"/>
      <c r="F212" s="70"/>
    </row>
    <row r="213" spans="1:10" ht="15" customHeight="1" x14ac:dyDescent="0.2">
      <c r="A213" s="66"/>
      <c r="B213" s="67"/>
      <c r="C213" s="1"/>
      <c r="D213" s="68"/>
      <c r="E213" s="69"/>
      <c r="F213" s="70"/>
    </row>
    <row r="214" spans="1:10" ht="15" customHeight="1" x14ac:dyDescent="0.2">
      <c r="A214" s="162" t="s">
        <v>183</v>
      </c>
      <c r="B214" s="163"/>
      <c r="C214" s="163"/>
      <c r="D214" s="163"/>
      <c r="E214" s="163"/>
      <c r="F214" s="164"/>
    </row>
    <row r="215" spans="1:10" ht="15" customHeight="1" x14ac:dyDescent="0.2">
      <c r="A215" s="162" t="s">
        <v>29</v>
      </c>
      <c r="B215" s="163"/>
      <c r="C215" s="163"/>
      <c r="D215" s="163"/>
      <c r="E215" s="164"/>
      <c r="F215" s="71">
        <v>5248342675.0100002</v>
      </c>
    </row>
    <row r="216" spans="1:10" ht="15" customHeight="1" x14ac:dyDescent="0.2">
      <c r="A216" s="12" t="s">
        <v>6</v>
      </c>
      <c r="B216" s="12" t="s">
        <v>30</v>
      </c>
      <c r="C216" s="12" t="s">
        <v>31</v>
      </c>
      <c r="D216" s="12" t="s">
        <v>9</v>
      </c>
      <c r="E216" s="12" t="s">
        <v>10</v>
      </c>
      <c r="F216" s="12" t="s">
        <v>11</v>
      </c>
    </row>
    <row r="217" spans="1:10" ht="15" customHeight="1" x14ac:dyDescent="0.2">
      <c r="A217" s="13"/>
      <c r="B217" s="14"/>
      <c r="C217" s="15" t="s">
        <v>12</v>
      </c>
      <c r="D217" s="142">
        <v>42818905.859999999</v>
      </c>
      <c r="E217" s="143"/>
      <c r="F217" s="144">
        <f>F215+D217</f>
        <v>5291161580.8699999</v>
      </c>
    </row>
    <row r="218" spans="1:10" ht="15" customHeight="1" x14ac:dyDescent="0.2">
      <c r="A218" s="13"/>
      <c r="B218" s="14"/>
      <c r="C218" s="15" t="s">
        <v>33</v>
      </c>
      <c r="D218" s="142">
        <v>61529029.93</v>
      </c>
      <c r="E218" s="143"/>
      <c r="F218" s="144">
        <f>F217+D218</f>
        <v>5352690610.8000002</v>
      </c>
    </row>
    <row r="219" spans="1:10" ht="15" customHeight="1" x14ac:dyDescent="0.2">
      <c r="A219" s="145"/>
      <c r="B219" s="75"/>
      <c r="C219" s="15" t="s">
        <v>184</v>
      </c>
      <c r="D219" s="142">
        <v>819234772.01999998</v>
      </c>
      <c r="E219" s="143"/>
      <c r="F219" s="144">
        <f>F218+D219</f>
        <v>6171925382.8199997</v>
      </c>
    </row>
    <row r="220" spans="1:10" ht="15" customHeight="1" x14ac:dyDescent="0.2">
      <c r="A220" s="145"/>
      <c r="B220" s="75"/>
      <c r="C220" s="15" t="s">
        <v>185</v>
      </c>
      <c r="D220" s="142">
        <v>15597714.4</v>
      </c>
      <c r="E220" s="143"/>
      <c r="F220" s="144">
        <f>F219+D220</f>
        <v>6187523097.2199993</v>
      </c>
      <c r="G220" s="10"/>
    </row>
    <row r="221" spans="1:10" ht="15" customHeight="1" x14ac:dyDescent="0.2">
      <c r="A221" s="145"/>
      <c r="B221" s="75"/>
      <c r="C221" s="15" t="s">
        <v>186</v>
      </c>
      <c r="D221" s="146"/>
      <c r="E221" s="143"/>
      <c r="F221" s="144">
        <f>F220+D221</f>
        <v>6187523097.2199993</v>
      </c>
      <c r="G221" s="147"/>
      <c r="H221" s="148"/>
      <c r="I221" s="148"/>
      <c r="J221" s="149"/>
    </row>
    <row r="222" spans="1:10" x14ac:dyDescent="0.2">
      <c r="A222" s="145"/>
      <c r="B222" s="75"/>
      <c r="C222" s="15" t="s">
        <v>33</v>
      </c>
      <c r="D222" s="146"/>
      <c r="E222" s="143">
        <v>9016749.2300000004</v>
      </c>
      <c r="F222" s="144">
        <f>F221-E222</f>
        <v>6178506347.9899998</v>
      </c>
    </row>
    <row r="223" spans="1:10" x14ac:dyDescent="0.2">
      <c r="A223" s="145"/>
      <c r="B223" s="75"/>
      <c r="C223" s="15" t="s">
        <v>187</v>
      </c>
      <c r="D223" s="146"/>
      <c r="E223" s="143"/>
      <c r="F223" s="144">
        <f>F222+D223</f>
        <v>6178506347.9899998</v>
      </c>
    </row>
    <row r="224" spans="1:10" x14ac:dyDescent="0.2">
      <c r="A224" s="145"/>
      <c r="B224" s="75"/>
      <c r="C224" s="15" t="s">
        <v>188</v>
      </c>
      <c r="D224" s="146"/>
      <c r="E224" s="143">
        <v>1800</v>
      </c>
      <c r="F224" s="144">
        <f>F223-E224</f>
        <v>6178504547.9899998</v>
      </c>
    </row>
    <row r="225" spans="1:7" x14ac:dyDescent="0.2">
      <c r="A225" s="145"/>
      <c r="B225" s="75"/>
      <c r="C225" s="15" t="s">
        <v>189</v>
      </c>
      <c r="D225" s="146"/>
      <c r="E225" s="143"/>
      <c r="F225" s="144">
        <f>F224-E225</f>
        <v>6178504547.9899998</v>
      </c>
    </row>
    <row r="226" spans="1:7" x14ac:dyDescent="0.2">
      <c r="A226" s="145"/>
      <c r="B226" s="75"/>
      <c r="C226" s="15" t="s">
        <v>190</v>
      </c>
      <c r="D226" s="146">
        <v>706900</v>
      </c>
      <c r="E226" s="143"/>
      <c r="F226" s="144">
        <f>F225+D226</f>
        <v>6179211447.9899998</v>
      </c>
    </row>
    <row r="227" spans="1:7" x14ac:dyDescent="0.2">
      <c r="A227" s="145"/>
      <c r="B227" s="75"/>
      <c r="C227" s="15" t="s">
        <v>191</v>
      </c>
      <c r="D227" s="146">
        <v>0.01</v>
      </c>
      <c r="E227" s="143"/>
      <c r="F227" s="144">
        <f>F226+D227</f>
        <v>6179211448</v>
      </c>
    </row>
    <row r="228" spans="1:7" ht="15" customHeight="1" x14ac:dyDescent="0.2">
      <c r="A228" s="145"/>
      <c r="B228" s="75"/>
      <c r="C228" s="15" t="s">
        <v>192</v>
      </c>
      <c r="D228" s="146">
        <v>111290.34</v>
      </c>
      <c r="E228" s="143"/>
      <c r="F228" s="144">
        <f>F227+D228</f>
        <v>6179322738.3400002</v>
      </c>
    </row>
    <row r="229" spans="1:7" ht="42" customHeight="1" x14ac:dyDescent="0.2">
      <c r="A229" s="114">
        <v>45749</v>
      </c>
      <c r="B229" s="115" t="s">
        <v>193</v>
      </c>
      <c r="C229" s="116" t="s">
        <v>194</v>
      </c>
      <c r="D229" s="150"/>
      <c r="E229" s="118">
        <v>113100</v>
      </c>
      <c r="F229" s="144">
        <f>F228-E229</f>
        <v>6179209638.3400002</v>
      </c>
    </row>
    <row r="230" spans="1:7" ht="64.5" customHeight="1" x14ac:dyDescent="0.2">
      <c r="A230" s="114">
        <v>45749</v>
      </c>
      <c r="B230" s="115" t="s">
        <v>195</v>
      </c>
      <c r="C230" s="116" t="s">
        <v>196</v>
      </c>
      <c r="D230" s="16"/>
      <c r="E230" s="118">
        <v>58250.95</v>
      </c>
      <c r="F230" s="144">
        <f>F229-E230</f>
        <v>6179151387.3900003</v>
      </c>
    </row>
    <row r="231" spans="1:7" ht="39" customHeight="1" x14ac:dyDescent="0.2">
      <c r="A231" s="114">
        <v>45749</v>
      </c>
      <c r="B231" s="115" t="s">
        <v>197</v>
      </c>
      <c r="C231" s="116" t="s">
        <v>198</v>
      </c>
      <c r="D231" s="16"/>
      <c r="E231" s="118">
        <v>113100</v>
      </c>
      <c r="F231" s="144">
        <f t="shared" ref="F231:F294" si="4">F230-E231</f>
        <v>6179038287.3900003</v>
      </c>
      <c r="G231" s="147"/>
    </row>
    <row r="232" spans="1:7" ht="33.75" customHeight="1" x14ac:dyDescent="0.2">
      <c r="A232" s="114">
        <v>45749</v>
      </c>
      <c r="B232" s="115" t="s">
        <v>199</v>
      </c>
      <c r="C232" s="116" t="s">
        <v>200</v>
      </c>
      <c r="D232" s="124"/>
      <c r="E232" s="118">
        <v>66219110.43</v>
      </c>
      <c r="F232" s="144">
        <f t="shared" si="4"/>
        <v>6112819176.96</v>
      </c>
    </row>
    <row r="233" spans="1:7" ht="28.5" customHeight="1" x14ac:dyDescent="0.2">
      <c r="A233" s="114">
        <v>45749</v>
      </c>
      <c r="B233" s="115" t="s">
        <v>201</v>
      </c>
      <c r="C233" s="116" t="s">
        <v>53</v>
      </c>
      <c r="D233" s="124"/>
      <c r="E233" s="118">
        <v>0</v>
      </c>
      <c r="F233" s="144">
        <f t="shared" si="4"/>
        <v>6112819176.96</v>
      </c>
    </row>
    <row r="234" spans="1:7" ht="24" customHeight="1" x14ac:dyDescent="0.2">
      <c r="A234" s="114">
        <v>45749</v>
      </c>
      <c r="B234" s="151" t="s">
        <v>202</v>
      </c>
      <c r="C234" s="116" t="s">
        <v>53</v>
      </c>
      <c r="D234" s="124"/>
      <c r="E234" s="118">
        <v>0</v>
      </c>
      <c r="F234" s="144">
        <f>F233-E234</f>
        <v>6112819176.96</v>
      </c>
    </row>
    <row r="235" spans="1:7" ht="21" customHeight="1" x14ac:dyDescent="0.2">
      <c r="A235" s="114">
        <v>45749</v>
      </c>
      <c r="B235" s="115" t="s">
        <v>203</v>
      </c>
      <c r="C235" s="116" t="s">
        <v>53</v>
      </c>
      <c r="D235" s="124"/>
      <c r="E235" s="118">
        <v>0</v>
      </c>
      <c r="F235" s="144">
        <f t="shared" ref="F235:F236" si="5">F234-E235</f>
        <v>6112819176.96</v>
      </c>
    </row>
    <row r="236" spans="1:7" ht="49.5" customHeight="1" x14ac:dyDescent="0.2">
      <c r="A236" s="114">
        <v>45749</v>
      </c>
      <c r="B236" s="115" t="s">
        <v>204</v>
      </c>
      <c r="C236" s="116" t="s">
        <v>205</v>
      </c>
      <c r="D236" s="126"/>
      <c r="E236" s="118">
        <v>674846.37</v>
      </c>
      <c r="F236" s="144">
        <f t="shared" si="5"/>
        <v>6112144330.5900002</v>
      </c>
    </row>
    <row r="237" spans="1:7" ht="39.75" customHeight="1" x14ac:dyDescent="0.2">
      <c r="A237" s="114">
        <v>45750</v>
      </c>
      <c r="B237" s="115" t="s">
        <v>206</v>
      </c>
      <c r="C237" s="116" t="s">
        <v>207</v>
      </c>
      <c r="D237" s="126"/>
      <c r="E237" s="118">
        <v>652886.92000000004</v>
      </c>
      <c r="F237" s="144">
        <f t="shared" si="4"/>
        <v>6111491443.6700001</v>
      </c>
    </row>
    <row r="238" spans="1:7" ht="37.5" customHeight="1" x14ac:dyDescent="0.2">
      <c r="A238" s="114">
        <v>45750</v>
      </c>
      <c r="B238" s="115" t="s">
        <v>208</v>
      </c>
      <c r="C238" s="116" t="s">
        <v>209</v>
      </c>
      <c r="D238" s="127"/>
      <c r="E238" s="118">
        <v>161606218.22999999</v>
      </c>
      <c r="F238" s="144">
        <f t="shared" si="4"/>
        <v>5949885225.4400005</v>
      </c>
    </row>
    <row r="239" spans="1:7" ht="50.25" customHeight="1" x14ac:dyDescent="0.2">
      <c r="A239" s="114">
        <v>45750</v>
      </c>
      <c r="B239" s="115" t="s">
        <v>210</v>
      </c>
      <c r="C239" s="116" t="s">
        <v>211</v>
      </c>
      <c r="D239" s="127"/>
      <c r="E239" s="118">
        <v>28320</v>
      </c>
      <c r="F239" s="144">
        <f t="shared" si="4"/>
        <v>5949856905.4400005</v>
      </c>
    </row>
    <row r="240" spans="1:7" ht="51.75" customHeight="1" x14ac:dyDescent="0.2">
      <c r="A240" s="114">
        <v>45750</v>
      </c>
      <c r="B240" s="115" t="s">
        <v>212</v>
      </c>
      <c r="C240" s="116" t="s">
        <v>213</v>
      </c>
      <c r="D240" s="127"/>
      <c r="E240" s="118">
        <v>70800</v>
      </c>
      <c r="F240" s="144">
        <f t="shared" si="4"/>
        <v>5949786105.4400005</v>
      </c>
    </row>
    <row r="241" spans="1:9" ht="37.5" customHeight="1" x14ac:dyDescent="0.2">
      <c r="A241" s="114">
        <v>45750</v>
      </c>
      <c r="B241" s="115" t="s">
        <v>214</v>
      </c>
      <c r="C241" s="116" t="s">
        <v>215</v>
      </c>
      <c r="D241" s="127"/>
      <c r="E241" s="118">
        <v>236000.01</v>
      </c>
      <c r="F241" s="144">
        <f t="shared" si="4"/>
        <v>5949550105.4300003</v>
      </c>
    </row>
    <row r="242" spans="1:9" ht="37.5" customHeight="1" x14ac:dyDescent="0.2">
      <c r="A242" s="114">
        <v>45750</v>
      </c>
      <c r="B242" s="115" t="s">
        <v>216</v>
      </c>
      <c r="C242" s="116" t="s">
        <v>217</v>
      </c>
      <c r="D242" s="127"/>
      <c r="E242" s="118">
        <v>5283325.1100000003</v>
      </c>
      <c r="F242" s="144">
        <f t="shared" si="4"/>
        <v>5944266780.3200006</v>
      </c>
      <c r="G242" s="147"/>
    </row>
    <row r="243" spans="1:9" ht="27.75" customHeight="1" x14ac:dyDescent="0.2">
      <c r="A243" s="114">
        <v>45750</v>
      </c>
      <c r="B243" s="151" t="s">
        <v>218</v>
      </c>
      <c r="C243" s="116" t="s">
        <v>53</v>
      </c>
      <c r="D243" s="127"/>
      <c r="E243" s="118">
        <v>0</v>
      </c>
      <c r="F243" s="144">
        <f t="shared" si="4"/>
        <v>5944266780.3200006</v>
      </c>
      <c r="G243" s="147"/>
    </row>
    <row r="244" spans="1:9" ht="31.5" customHeight="1" x14ac:dyDescent="0.2">
      <c r="A244" s="114">
        <v>45751</v>
      </c>
      <c r="B244" s="115" t="s">
        <v>219</v>
      </c>
      <c r="C244" s="116" t="s">
        <v>220</v>
      </c>
      <c r="D244" s="127"/>
      <c r="E244" s="118">
        <v>933257.5</v>
      </c>
      <c r="F244" s="144">
        <f t="shared" si="4"/>
        <v>5943333522.8200006</v>
      </c>
      <c r="G244" s="147"/>
    </row>
    <row r="245" spans="1:9" ht="27.75" customHeight="1" x14ac:dyDescent="0.2">
      <c r="A245" s="114">
        <v>45751</v>
      </c>
      <c r="B245" s="115" t="s">
        <v>221</v>
      </c>
      <c r="C245" s="116" t="s">
        <v>222</v>
      </c>
      <c r="D245" s="127"/>
      <c r="E245" s="118">
        <v>3198722.48</v>
      </c>
      <c r="F245" s="144">
        <f t="shared" si="4"/>
        <v>5940134800.3400011</v>
      </c>
      <c r="G245" s="147"/>
    </row>
    <row r="246" spans="1:9" ht="26.25" customHeight="1" x14ac:dyDescent="0.2">
      <c r="A246" s="114">
        <v>45751</v>
      </c>
      <c r="B246" s="115" t="s">
        <v>223</v>
      </c>
      <c r="C246" s="116" t="s">
        <v>224</v>
      </c>
      <c r="D246" s="127"/>
      <c r="E246" s="118">
        <v>2283000</v>
      </c>
      <c r="F246" s="144">
        <f t="shared" si="4"/>
        <v>5937851800.3400011</v>
      </c>
    </row>
    <row r="247" spans="1:9" ht="31.5" customHeight="1" x14ac:dyDescent="0.2">
      <c r="A247" s="114">
        <v>45751</v>
      </c>
      <c r="B247" s="115" t="s">
        <v>225</v>
      </c>
      <c r="C247" s="116" t="s">
        <v>226</v>
      </c>
      <c r="D247" s="127"/>
      <c r="E247" s="118">
        <v>3750</v>
      </c>
      <c r="F247" s="144">
        <f t="shared" si="4"/>
        <v>5937848050.3400011</v>
      </c>
    </row>
    <row r="248" spans="1:9" ht="29.25" customHeight="1" x14ac:dyDescent="0.2">
      <c r="A248" s="114">
        <v>45751</v>
      </c>
      <c r="B248" s="115" t="s">
        <v>227</v>
      </c>
      <c r="C248" s="116" t="s">
        <v>228</v>
      </c>
      <c r="D248" s="127"/>
      <c r="E248" s="118">
        <v>2212765.08</v>
      </c>
      <c r="F248" s="144">
        <f t="shared" si="4"/>
        <v>5935635285.2600012</v>
      </c>
    </row>
    <row r="249" spans="1:9" ht="30.75" customHeight="1" x14ac:dyDescent="0.2">
      <c r="A249" s="114">
        <v>45751</v>
      </c>
      <c r="B249" s="115" t="s">
        <v>229</v>
      </c>
      <c r="C249" s="116" t="s">
        <v>230</v>
      </c>
      <c r="D249" s="127"/>
      <c r="E249" s="118">
        <v>45000</v>
      </c>
      <c r="F249" s="144">
        <f t="shared" si="4"/>
        <v>5935590285.2600012</v>
      </c>
      <c r="I249" s="152"/>
    </row>
    <row r="250" spans="1:9" ht="39.75" customHeight="1" x14ac:dyDescent="0.2">
      <c r="A250" s="114">
        <v>45754</v>
      </c>
      <c r="B250" s="115" t="s">
        <v>231</v>
      </c>
      <c r="C250" s="116" t="s">
        <v>232</v>
      </c>
      <c r="D250" s="127"/>
      <c r="E250" s="118">
        <v>6166094.0599999996</v>
      </c>
      <c r="F250" s="144">
        <f t="shared" si="4"/>
        <v>5929424191.2000008</v>
      </c>
    </row>
    <row r="251" spans="1:9" ht="41.25" customHeight="1" x14ac:dyDescent="0.2">
      <c r="A251" s="114">
        <v>45754</v>
      </c>
      <c r="B251" s="115" t="s">
        <v>233</v>
      </c>
      <c r="C251" s="116" t="s">
        <v>234</v>
      </c>
      <c r="D251" s="127"/>
      <c r="E251" s="118">
        <v>21633.33</v>
      </c>
      <c r="F251" s="144">
        <f t="shared" si="4"/>
        <v>5929402557.8700008</v>
      </c>
    </row>
    <row r="252" spans="1:9" ht="30" customHeight="1" x14ac:dyDescent="0.2">
      <c r="A252" s="114">
        <v>45755</v>
      </c>
      <c r="B252" s="115" t="s">
        <v>235</v>
      </c>
      <c r="C252" s="116" t="s">
        <v>236</v>
      </c>
      <c r="D252" s="127"/>
      <c r="E252" s="118">
        <v>1946440.89</v>
      </c>
      <c r="F252" s="144">
        <f t="shared" si="4"/>
        <v>5927456116.9800005</v>
      </c>
    </row>
    <row r="253" spans="1:9" ht="39.75" customHeight="1" x14ac:dyDescent="0.2">
      <c r="A253" s="114">
        <v>45755</v>
      </c>
      <c r="B253" s="115" t="s">
        <v>237</v>
      </c>
      <c r="C253" s="116" t="s">
        <v>238</v>
      </c>
      <c r="D253" s="127"/>
      <c r="E253" s="118">
        <v>186274.8</v>
      </c>
      <c r="F253" s="144">
        <f t="shared" si="4"/>
        <v>5927269842.1800003</v>
      </c>
    </row>
    <row r="254" spans="1:9" ht="39" customHeight="1" x14ac:dyDescent="0.2">
      <c r="A254" s="114">
        <v>45755</v>
      </c>
      <c r="B254" s="115" t="s">
        <v>239</v>
      </c>
      <c r="C254" s="116" t="s">
        <v>240</v>
      </c>
      <c r="D254" s="128"/>
      <c r="E254" s="118">
        <v>26222.22</v>
      </c>
      <c r="F254" s="144">
        <f t="shared" si="4"/>
        <v>5927243619.96</v>
      </c>
    </row>
    <row r="255" spans="1:9" ht="50.25" customHeight="1" x14ac:dyDescent="0.2">
      <c r="A255" s="114">
        <v>45755</v>
      </c>
      <c r="B255" s="115" t="s">
        <v>241</v>
      </c>
      <c r="C255" s="116" t="s">
        <v>242</v>
      </c>
      <c r="D255" s="127"/>
      <c r="E255" s="118">
        <v>28320</v>
      </c>
      <c r="F255" s="144">
        <f t="shared" si="4"/>
        <v>5927215299.96</v>
      </c>
      <c r="G255" s="147"/>
    </row>
    <row r="256" spans="1:9" ht="51" customHeight="1" x14ac:dyDescent="0.2">
      <c r="A256" s="114">
        <v>45755</v>
      </c>
      <c r="B256" s="115" t="s">
        <v>243</v>
      </c>
      <c r="C256" s="116" t="s">
        <v>244</v>
      </c>
      <c r="D256" s="127"/>
      <c r="E256" s="118">
        <v>3210779.51</v>
      </c>
      <c r="F256" s="144">
        <f t="shared" si="4"/>
        <v>5924004520.4499998</v>
      </c>
    </row>
    <row r="257" spans="1:7" ht="60.75" customHeight="1" x14ac:dyDescent="0.2">
      <c r="A257" s="114">
        <v>45756</v>
      </c>
      <c r="B257" s="115" t="s">
        <v>245</v>
      </c>
      <c r="C257" s="116" t="s">
        <v>246</v>
      </c>
      <c r="D257" s="127"/>
      <c r="E257" s="118">
        <v>943400</v>
      </c>
      <c r="F257" s="144">
        <f t="shared" si="4"/>
        <v>5923061120.4499998</v>
      </c>
    </row>
    <row r="258" spans="1:7" ht="42" customHeight="1" x14ac:dyDescent="0.2">
      <c r="A258" s="114">
        <v>45757</v>
      </c>
      <c r="B258" s="115" t="s">
        <v>247</v>
      </c>
      <c r="C258" s="116" t="s">
        <v>248</v>
      </c>
      <c r="D258" s="127"/>
      <c r="E258" s="118">
        <v>383582.65</v>
      </c>
      <c r="F258" s="144">
        <f t="shared" si="4"/>
        <v>5922677537.8000002</v>
      </c>
    </row>
    <row r="259" spans="1:7" ht="73.5" customHeight="1" x14ac:dyDescent="0.2">
      <c r="A259" s="114">
        <v>45757</v>
      </c>
      <c r="B259" s="115" t="s">
        <v>249</v>
      </c>
      <c r="C259" s="116" t="s">
        <v>250</v>
      </c>
      <c r="D259" s="127"/>
      <c r="E259" s="118">
        <v>62952.5</v>
      </c>
      <c r="F259" s="144">
        <f t="shared" si="4"/>
        <v>5922614585.3000002</v>
      </c>
    </row>
    <row r="260" spans="1:7" ht="53.25" customHeight="1" x14ac:dyDescent="0.2">
      <c r="A260" s="114">
        <v>45757</v>
      </c>
      <c r="B260" s="115" t="s">
        <v>251</v>
      </c>
      <c r="C260" s="116" t="s">
        <v>252</v>
      </c>
      <c r="D260" s="127"/>
      <c r="E260" s="118">
        <v>133835</v>
      </c>
      <c r="F260" s="144">
        <f t="shared" si="4"/>
        <v>5922480750.3000002</v>
      </c>
    </row>
    <row r="261" spans="1:7" ht="42" customHeight="1" x14ac:dyDescent="0.2">
      <c r="A261" s="114">
        <v>45757</v>
      </c>
      <c r="B261" s="115" t="s">
        <v>253</v>
      </c>
      <c r="C261" s="116" t="s">
        <v>254</v>
      </c>
      <c r="D261" s="127"/>
      <c r="E261" s="118">
        <v>711804.94</v>
      </c>
      <c r="F261" s="144">
        <f t="shared" si="4"/>
        <v>5921768945.3600006</v>
      </c>
    </row>
    <row r="262" spans="1:7" ht="66" customHeight="1" x14ac:dyDescent="0.2">
      <c r="A262" s="114">
        <v>45757</v>
      </c>
      <c r="B262" s="115" t="s">
        <v>255</v>
      </c>
      <c r="C262" s="116" t="s">
        <v>256</v>
      </c>
      <c r="D262" s="127"/>
      <c r="E262" s="118">
        <v>116278.02</v>
      </c>
      <c r="F262" s="144">
        <f t="shared" si="4"/>
        <v>5921652667.3400002</v>
      </c>
    </row>
    <row r="263" spans="1:7" ht="42" customHeight="1" x14ac:dyDescent="0.2">
      <c r="A263" s="114">
        <v>45757</v>
      </c>
      <c r="B263" s="115" t="s">
        <v>257</v>
      </c>
      <c r="C263" s="116" t="s">
        <v>258</v>
      </c>
      <c r="D263" s="127"/>
      <c r="E263" s="118">
        <v>27243.7</v>
      </c>
      <c r="F263" s="144">
        <f t="shared" si="4"/>
        <v>5921625423.6400003</v>
      </c>
    </row>
    <row r="264" spans="1:7" ht="39.75" customHeight="1" x14ac:dyDescent="0.2">
      <c r="A264" s="114">
        <v>45757</v>
      </c>
      <c r="B264" s="115" t="s">
        <v>259</v>
      </c>
      <c r="C264" s="116" t="s">
        <v>260</v>
      </c>
      <c r="D264" s="127"/>
      <c r="E264" s="118">
        <v>1523346.35</v>
      </c>
      <c r="F264" s="144">
        <f t="shared" si="4"/>
        <v>5920102077.29</v>
      </c>
    </row>
    <row r="265" spans="1:7" ht="39.75" customHeight="1" x14ac:dyDescent="0.2">
      <c r="A265" s="114">
        <v>45757</v>
      </c>
      <c r="B265" s="115" t="s">
        <v>261</v>
      </c>
      <c r="C265" s="116" t="s">
        <v>262</v>
      </c>
      <c r="D265" s="127"/>
      <c r="E265" s="118">
        <v>113100</v>
      </c>
      <c r="F265" s="144">
        <f t="shared" si="4"/>
        <v>5919988977.29</v>
      </c>
    </row>
    <row r="266" spans="1:7" ht="38.25" customHeight="1" x14ac:dyDescent="0.2">
      <c r="A266" s="114">
        <v>45757</v>
      </c>
      <c r="B266" s="115" t="s">
        <v>263</v>
      </c>
      <c r="C266" s="116" t="s">
        <v>264</v>
      </c>
      <c r="D266" s="127"/>
      <c r="E266" s="118">
        <v>10140</v>
      </c>
      <c r="F266" s="144">
        <f t="shared" si="4"/>
        <v>5919978837.29</v>
      </c>
      <c r="G266" s="147"/>
    </row>
    <row r="267" spans="1:7" ht="36" customHeight="1" x14ac:dyDescent="0.2">
      <c r="A267" s="114">
        <v>45757</v>
      </c>
      <c r="B267" s="115" t="s">
        <v>265</v>
      </c>
      <c r="C267" s="116" t="s">
        <v>266</v>
      </c>
      <c r="D267" s="127"/>
      <c r="E267" s="118">
        <v>481388.65</v>
      </c>
      <c r="F267" s="144">
        <f t="shared" si="4"/>
        <v>5919497448.6400003</v>
      </c>
      <c r="G267" s="147"/>
    </row>
    <row r="268" spans="1:7" ht="36.75" customHeight="1" x14ac:dyDescent="0.2">
      <c r="A268" s="114">
        <v>45757</v>
      </c>
      <c r="B268" s="115" t="s">
        <v>267</v>
      </c>
      <c r="C268" s="116" t="s">
        <v>268</v>
      </c>
      <c r="D268" s="127"/>
      <c r="E268" s="118">
        <v>11225.6</v>
      </c>
      <c r="F268" s="144">
        <f t="shared" si="4"/>
        <v>5919486223.04</v>
      </c>
      <c r="G268" s="147"/>
    </row>
    <row r="269" spans="1:7" ht="37.5" customHeight="1" x14ac:dyDescent="0.2">
      <c r="A269" s="114">
        <v>45757</v>
      </c>
      <c r="B269" s="115" t="s">
        <v>269</v>
      </c>
      <c r="C269" s="116" t="s">
        <v>270</v>
      </c>
      <c r="D269" s="127"/>
      <c r="E269" s="118">
        <v>79998849.239999995</v>
      </c>
      <c r="F269" s="144">
        <f t="shared" si="4"/>
        <v>5839487373.8000002</v>
      </c>
    </row>
    <row r="270" spans="1:7" ht="48.75" customHeight="1" x14ac:dyDescent="0.2">
      <c r="A270" s="114">
        <v>45757</v>
      </c>
      <c r="B270" s="115" t="s">
        <v>271</v>
      </c>
      <c r="C270" s="116" t="s">
        <v>272</v>
      </c>
      <c r="D270" s="127"/>
      <c r="E270" s="118">
        <v>20471</v>
      </c>
      <c r="F270" s="144">
        <f t="shared" si="4"/>
        <v>5839466902.8000002</v>
      </c>
    </row>
    <row r="271" spans="1:7" ht="33" customHeight="1" x14ac:dyDescent="0.2">
      <c r="A271" s="114">
        <v>45757</v>
      </c>
      <c r="B271" s="115" t="s">
        <v>273</v>
      </c>
      <c r="C271" s="116" t="s">
        <v>53</v>
      </c>
      <c r="D271" s="127"/>
      <c r="E271" s="118">
        <v>0</v>
      </c>
      <c r="F271" s="144">
        <f t="shared" si="4"/>
        <v>5839466902.8000002</v>
      </c>
    </row>
    <row r="272" spans="1:7" ht="49.5" customHeight="1" x14ac:dyDescent="0.2">
      <c r="A272" s="114">
        <v>45758</v>
      </c>
      <c r="B272" s="115" t="s">
        <v>274</v>
      </c>
      <c r="C272" s="116" t="s">
        <v>275</v>
      </c>
      <c r="D272" s="127"/>
      <c r="E272" s="118">
        <v>2701704.68</v>
      </c>
      <c r="F272" s="144">
        <f t="shared" si="4"/>
        <v>5836765198.1199999</v>
      </c>
    </row>
    <row r="273" spans="1:9" ht="36" customHeight="1" x14ac:dyDescent="0.2">
      <c r="A273" s="114">
        <v>45758</v>
      </c>
      <c r="B273" s="115" t="s">
        <v>276</v>
      </c>
      <c r="C273" s="116" t="s">
        <v>277</v>
      </c>
      <c r="D273" s="127"/>
      <c r="E273" s="118">
        <v>3025</v>
      </c>
      <c r="F273" s="144">
        <f t="shared" si="4"/>
        <v>5836762173.1199999</v>
      </c>
    </row>
    <row r="274" spans="1:9" ht="49.5" customHeight="1" x14ac:dyDescent="0.2">
      <c r="A274" s="114">
        <v>45758</v>
      </c>
      <c r="B274" s="115" t="s">
        <v>278</v>
      </c>
      <c r="C274" s="116" t="s">
        <v>279</v>
      </c>
      <c r="D274" s="127"/>
      <c r="E274" s="118">
        <v>354000</v>
      </c>
      <c r="F274" s="144">
        <f t="shared" si="4"/>
        <v>5836408173.1199999</v>
      </c>
      <c r="G274" s="147"/>
    </row>
    <row r="275" spans="1:9" ht="40.5" customHeight="1" x14ac:dyDescent="0.2">
      <c r="A275" s="114">
        <v>45758</v>
      </c>
      <c r="B275" s="115" t="s">
        <v>280</v>
      </c>
      <c r="C275" s="116" t="s">
        <v>281</v>
      </c>
      <c r="D275" s="127"/>
      <c r="E275" s="118">
        <v>5000</v>
      </c>
      <c r="F275" s="144">
        <f t="shared" si="4"/>
        <v>5836403173.1199999</v>
      </c>
    </row>
    <row r="276" spans="1:9" ht="54" customHeight="1" x14ac:dyDescent="0.2">
      <c r="A276" s="114">
        <v>45758</v>
      </c>
      <c r="B276" s="115" t="s">
        <v>282</v>
      </c>
      <c r="C276" s="116" t="s">
        <v>283</v>
      </c>
      <c r="D276" s="127"/>
      <c r="E276" s="118">
        <v>40887</v>
      </c>
      <c r="F276" s="144">
        <f t="shared" si="4"/>
        <v>5836362286.1199999</v>
      </c>
    </row>
    <row r="277" spans="1:9" ht="36.75" customHeight="1" x14ac:dyDescent="0.2">
      <c r="A277" s="114">
        <v>45758</v>
      </c>
      <c r="B277" s="115" t="s">
        <v>284</v>
      </c>
      <c r="C277" s="116" t="s">
        <v>285</v>
      </c>
      <c r="D277" s="127"/>
      <c r="E277" s="118">
        <v>82800.070000000007</v>
      </c>
      <c r="F277" s="144">
        <f t="shared" si="4"/>
        <v>5836279486.0500002</v>
      </c>
    </row>
    <row r="278" spans="1:9" ht="41.25" customHeight="1" x14ac:dyDescent="0.2">
      <c r="A278" s="114">
        <v>45758</v>
      </c>
      <c r="B278" s="115" t="s">
        <v>286</v>
      </c>
      <c r="C278" s="116" t="s">
        <v>287</v>
      </c>
      <c r="D278" s="127"/>
      <c r="E278" s="118">
        <v>14602.5</v>
      </c>
      <c r="F278" s="144">
        <f t="shared" si="4"/>
        <v>5836264883.5500002</v>
      </c>
    </row>
    <row r="279" spans="1:9" ht="51.75" customHeight="1" x14ac:dyDescent="0.2">
      <c r="A279" s="114">
        <v>45758</v>
      </c>
      <c r="B279" s="115" t="s">
        <v>288</v>
      </c>
      <c r="C279" s="116" t="s">
        <v>289</v>
      </c>
      <c r="D279" s="127"/>
      <c r="E279" s="118">
        <v>26196.26</v>
      </c>
      <c r="F279" s="144">
        <f t="shared" si="4"/>
        <v>5836238687.29</v>
      </c>
    </row>
    <row r="280" spans="1:9" ht="41.25" customHeight="1" x14ac:dyDescent="0.2">
      <c r="A280" s="114">
        <v>45758</v>
      </c>
      <c r="B280" s="115" t="s">
        <v>290</v>
      </c>
      <c r="C280" s="116" t="s">
        <v>291</v>
      </c>
      <c r="D280" s="127"/>
      <c r="E280" s="118">
        <v>9946833.7799999993</v>
      </c>
      <c r="F280" s="144">
        <f t="shared" si="4"/>
        <v>5826291853.5100002</v>
      </c>
    </row>
    <row r="281" spans="1:9" s="1" customFormat="1" ht="29.25" customHeight="1" x14ac:dyDescent="0.2">
      <c r="A281" s="114">
        <v>45758</v>
      </c>
      <c r="B281" s="115" t="s">
        <v>292</v>
      </c>
      <c r="C281" s="116" t="s">
        <v>293</v>
      </c>
      <c r="D281" s="127"/>
      <c r="E281" s="118">
        <v>6332064.1399999997</v>
      </c>
      <c r="F281" s="144">
        <f t="shared" si="4"/>
        <v>5819959789.3699999</v>
      </c>
      <c r="H281" s="2"/>
      <c r="I281" s="2"/>
    </row>
    <row r="282" spans="1:9" ht="39.75" customHeight="1" x14ac:dyDescent="0.2">
      <c r="A282" s="114">
        <v>45758</v>
      </c>
      <c r="B282" s="115" t="s">
        <v>294</v>
      </c>
      <c r="C282" s="116" t="s">
        <v>295</v>
      </c>
      <c r="D282" s="127"/>
      <c r="E282" s="118">
        <v>200000</v>
      </c>
      <c r="F282" s="144">
        <f t="shared" si="4"/>
        <v>5819759789.3699999</v>
      </c>
    </row>
    <row r="283" spans="1:9" ht="48" customHeight="1" x14ac:dyDescent="0.2">
      <c r="A283" s="114">
        <v>45761</v>
      </c>
      <c r="B283" s="115" t="s">
        <v>296</v>
      </c>
      <c r="C283" s="116" t="s">
        <v>297</v>
      </c>
      <c r="D283" s="127"/>
      <c r="E283" s="118">
        <v>68269.56</v>
      </c>
      <c r="F283" s="144">
        <f t="shared" si="4"/>
        <v>5819691519.8099995</v>
      </c>
    </row>
    <row r="284" spans="1:9" ht="39" customHeight="1" x14ac:dyDescent="0.2">
      <c r="A284" s="114">
        <v>45761</v>
      </c>
      <c r="B284" s="115" t="s">
        <v>298</v>
      </c>
      <c r="C284" s="116" t="s">
        <v>299</v>
      </c>
      <c r="D284" s="127"/>
      <c r="E284" s="118">
        <v>62980.85</v>
      </c>
      <c r="F284" s="144">
        <f t="shared" si="4"/>
        <v>5819628538.9599991</v>
      </c>
    </row>
    <row r="285" spans="1:9" ht="42.75" customHeight="1" x14ac:dyDescent="0.2">
      <c r="A285" s="114">
        <v>45761</v>
      </c>
      <c r="B285" s="115" t="s">
        <v>300</v>
      </c>
      <c r="C285" s="116" t="s">
        <v>301</v>
      </c>
      <c r="D285" s="127"/>
      <c r="E285" s="118">
        <v>12400</v>
      </c>
      <c r="F285" s="144">
        <f t="shared" si="4"/>
        <v>5819616138.9599991</v>
      </c>
    </row>
    <row r="286" spans="1:9" ht="42.75" customHeight="1" x14ac:dyDescent="0.2">
      <c r="A286" s="114">
        <v>45761</v>
      </c>
      <c r="B286" s="115" t="s">
        <v>302</v>
      </c>
      <c r="C286" s="116" t="s">
        <v>303</v>
      </c>
      <c r="D286" s="127"/>
      <c r="E286" s="118">
        <v>17250</v>
      </c>
      <c r="F286" s="144">
        <f t="shared" si="4"/>
        <v>5819598888.9599991</v>
      </c>
    </row>
    <row r="287" spans="1:9" ht="51.75" customHeight="1" x14ac:dyDescent="0.2">
      <c r="A287" s="114">
        <v>45761</v>
      </c>
      <c r="B287" s="115" t="s">
        <v>304</v>
      </c>
      <c r="C287" s="116" t="s">
        <v>305</v>
      </c>
      <c r="D287" s="127"/>
      <c r="E287" s="118">
        <v>128112.6</v>
      </c>
      <c r="F287" s="144">
        <f t="shared" si="4"/>
        <v>5819470776.3599987</v>
      </c>
    </row>
    <row r="288" spans="1:9" ht="54.75" customHeight="1" x14ac:dyDescent="0.2">
      <c r="A288" s="114">
        <v>45761</v>
      </c>
      <c r="B288" s="115" t="s">
        <v>306</v>
      </c>
      <c r="C288" s="116" t="s">
        <v>307</v>
      </c>
      <c r="D288" s="127"/>
      <c r="E288" s="118">
        <v>1476806.1</v>
      </c>
      <c r="F288" s="144">
        <f t="shared" si="4"/>
        <v>5817993970.2599983</v>
      </c>
    </row>
    <row r="289" spans="1:6" ht="63.75" customHeight="1" x14ac:dyDescent="0.2">
      <c r="A289" s="114">
        <v>45761</v>
      </c>
      <c r="B289" s="115" t="s">
        <v>308</v>
      </c>
      <c r="C289" s="116" t="s">
        <v>309</v>
      </c>
      <c r="D289" s="127"/>
      <c r="E289" s="118">
        <v>784093.48</v>
      </c>
      <c r="F289" s="144">
        <f t="shared" si="4"/>
        <v>5817209876.7799988</v>
      </c>
    </row>
    <row r="290" spans="1:6" ht="52.5" customHeight="1" x14ac:dyDescent="0.2">
      <c r="A290" s="114">
        <v>45761</v>
      </c>
      <c r="B290" s="115" t="s">
        <v>310</v>
      </c>
      <c r="C290" s="116" t="s">
        <v>311</v>
      </c>
      <c r="D290" s="127"/>
      <c r="E290" s="118">
        <v>212500</v>
      </c>
      <c r="F290" s="144">
        <f t="shared" si="4"/>
        <v>5816997376.7799988</v>
      </c>
    </row>
    <row r="291" spans="1:6" ht="53.25" customHeight="1" x14ac:dyDescent="0.2">
      <c r="A291" s="114">
        <v>45761</v>
      </c>
      <c r="B291" s="115" t="s">
        <v>312</v>
      </c>
      <c r="C291" s="116" t="s">
        <v>313</v>
      </c>
      <c r="D291" s="127"/>
      <c r="E291" s="118">
        <v>85403068.069999993</v>
      </c>
      <c r="F291" s="144">
        <f t="shared" si="4"/>
        <v>5731594308.7099991</v>
      </c>
    </row>
    <row r="292" spans="1:6" ht="39" customHeight="1" x14ac:dyDescent="0.2">
      <c r="A292" s="114">
        <v>45761</v>
      </c>
      <c r="B292" s="115" t="s">
        <v>314</v>
      </c>
      <c r="C292" s="116" t="s">
        <v>315</v>
      </c>
      <c r="D292" s="127"/>
      <c r="E292" s="118">
        <v>40985345.93</v>
      </c>
      <c r="F292" s="144">
        <f t="shared" si="4"/>
        <v>5690608962.7799988</v>
      </c>
    </row>
    <row r="293" spans="1:6" ht="41.25" customHeight="1" x14ac:dyDescent="0.2">
      <c r="A293" s="114">
        <v>45761</v>
      </c>
      <c r="B293" s="115" t="s">
        <v>316</v>
      </c>
      <c r="C293" s="116" t="s">
        <v>317</v>
      </c>
      <c r="D293" s="127"/>
      <c r="E293" s="118">
        <v>8615542.5299999993</v>
      </c>
      <c r="F293" s="144">
        <f t="shared" si="4"/>
        <v>5681993420.249999</v>
      </c>
    </row>
    <row r="294" spans="1:6" ht="49.5" customHeight="1" x14ac:dyDescent="0.2">
      <c r="A294" s="114">
        <v>45762</v>
      </c>
      <c r="B294" s="115" t="s">
        <v>318</v>
      </c>
      <c r="C294" s="116" t="s">
        <v>319</v>
      </c>
      <c r="D294" s="127"/>
      <c r="E294" s="118">
        <v>160000</v>
      </c>
      <c r="F294" s="144">
        <f t="shared" si="4"/>
        <v>5681833420.249999</v>
      </c>
    </row>
    <row r="295" spans="1:6" ht="74.25" customHeight="1" x14ac:dyDescent="0.2">
      <c r="A295" s="114">
        <v>45762</v>
      </c>
      <c r="B295" s="115" t="s">
        <v>320</v>
      </c>
      <c r="C295" s="116" t="s">
        <v>321</v>
      </c>
      <c r="D295" s="127"/>
      <c r="E295" s="118">
        <v>2940820</v>
      </c>
      <c r="F295" s="144">
        <f t="shared" ref="F295:F358" si="6">F294-E295</f>
        <v>5678892600.249999</v>
      </c>
    </row>
    <row r="296" spans="1:6" ht="53.25" customHeight="1" x14ac:dyDescent="0.2">
      <c r="A296" s="114">
        <v>45762</v>
      </c>
      <c r="B296" s="115" t="s">
        <v>322</v>
      </c>
      <c r="C296" s="116" t="s">
        <v>323</v>
      </c>
      <c r="D296" s="127"/>
      <c r="E296" s="118">
        <v>14800</v>
      </c>
      <c r="F296" s="144">
        <f t="shared" si="6"/>
        <v>5678877800.249999</v>
      </c>
    </row>
    <row r="297" spans="1:6" ht="33.75" customHeight="1" x14ac:dyDescent="0.2">
      <c r="A297" s="114">
        <v>45762</v>
      </c>
      <c r="B297" s="115" t="s">
        <v>324</v>
      </c>
      <c r="C297" s="116" t="s">
        <v>53</v>
      </c>
      <c r="D297" s="127"/>
      <c r="E297" s="118">
        <v>0</v>
      </c>
      <c r="F297" s="144">
        <f t="shared" si="6"/>
        <v>5678877800.249999</v>
      </c>
    </row>
    <row r="298" spans="1:6" ht="50.25" customHeight="1" x14ac:dyDescent="0.2">
      <c r="A298" s="114">
        <v>45762</v>
      </c>
      <c r="B298" s="115" t="s">
        <v>325</v>
      </c>
      <c r="C298" s="116" t="s">
        <v>326</v>
      </c>
      <c r="D298" s="127"/>
      <c r="E298" s="118">
        <v>300000</v>
      </c>
      <c r="F298" s="144">
        <f t="shared" si="6"/>
        <v>5678577800.249999</v>
      </c>
    </row>
    <row r="299" spans="1:6" ht="38.25" customHeight="1" x14ac:dyDescent="0.2">
      <c r="A299" s="114">
        <v>45768</v>
      </c>
      <c r="B299" s="115" t="s">
        <v>327</v>
      </c>
      <c r="C299" s="116" t="s">
        <v>328</v>
      </c>
      <c r="D299" s="127"/>
      <c r="E299" s="118">
        <v>2081351.96</v>
      </c>
      <c r="F299" s="144">
        <f t="shared" si="6"/>
        <v>5676496448.289999</v>
      </c>
    </row>
    <row r="300" spans="1:6" ht="31.5" customHeight="1" x14ac:dyDescent="0.2">
      <c r="A300" s="114">
        <v>45768</v>
      </c>
      <c r="B300" s="115" t="s">
        <v>329</v>
      </c>
      <c r="C300" s="116" t="s">
        <v>53</v>
      </c>
      <c r="D300" s="127"/>
      <c r="E300" s="118">
        <v>0</v>
      </c>
      <c r="F300" s="144">
        <f t="shared" si="6"/>
        <v>5676496448.289999</v>
      </c>
    </row>
    <row r="301" spans="1:6" ht="59.25" customHeight="1" x14ac:dyDescent="0.2">
      <c r="A301" s="114">
        <v>45768</v>
      </c>
      <c r="B301" s="115" t="s">
        <v>330</v>
      </c>
      <c r="C301" s="116" t="s">
        <v>331</v>
      </c>
      <c r="D301" s="127"/>
      <c r="E301" s="118">
        <v>11698.99</v>
      </c>
      <c r="F301" s="144">
        <f t="shared" si="6"/>
        <v>5676484749.2999992</v>
      </c>
    </row>
    <row r="302" spans="1:6" ht="42.75" customHeight="1" x14ac:dyDescent="0.2">
      <c r="A302" s="114">
        <v>45768</v>
      </c>
      <c r="B302" s="115" t="s">
        <v>332</v>
      </c>
      <c r="C302" s="116" t="s">
        <v>333</v>
      </c>
      <c r="D302" s="127"/>
      <c r="E302" s="118">
        <v>1583091.28</v>
      </c>
      <c r="F302" s="144">
        <f t="shared" si="6"/>
        <v>5674901658.0199995</v>
      </c>
    </row>
    <row r="303" spans="1:6" ht="40.5" customHeight="1" x14ac:dyDescent="0.2">
      <c r="A303" s="114">
        <v>45768</v>
      </c>
      <c r="B303" s="115" t="s">
        <v>334</v>
      </c>
      <c r="C303" s="116" t="s">
        <v>335</v>
      </c>
      <c r="D303" s="127"/>
      <c r="E303" s="118">
        <v>74340</v>
      </c>
      <c r="F303" s="144">
        <f t="shared" si="6"/>
        <v>5674827318.0199995</v>
      </c>
    </row>
    <row r="304" spans="1:6" ht="49.5" customHeight="1" x14ac:dyDescent="0.2">
      <c r="A304" s="114">
        <v>45768</v>
      </c>
      <c r="B304" s="115" t="s">
        <v>336</v>
      </c>
      <c r="C304" s="116" t="s">
        <v>337</v>
      </c>
      <c r="D304" s="128"/>
      <c r="E304" s="118">
        <v>35400</v>
      </c>
      <c r="F304" s="144">
        <f t="shared" si="6"/>
        <v>5674791918.0199995</v>
      </c>
    </row>
    <row r="305" spans="1:6" ht="55.5" customHeight="1" x14ac:dyDescent="0.2">
      <c r="A305" s="114">
        <v>45768</v>
      </c>
      <c r="B305" s="115" t="s">
        <v>338</v>
      </c>
      <c r="C305" s="116" t="s">
        <v>339</v>
      </c>
      <c r="D305" s="127"/>
      <c r="E305" s="118">
        <v>250000</v>
      </c>
      <c r="F305" s="144">
        <f t="shared" si="6"/>
        <v>5674541918.0199995</v>
      </c>
    </row>
    <row r="306" spans="1:6" ht="42" customHeight="1" x14ac:dyDescent="0.2">
      <c r="A306" s="114">
        <v>45768</v>
      </c>
      <c r="B306" s="115" t="s">
        <v>340</v>
      </c>
      <c r="C306" s="116" t="s">
        <v>341</v>
      </c>
      <c r="D306" s="127"/>
      <c r="E306" s="118">
        <v>842908.55</v>
      </c>
      <c r="F306" s="144">
        <f t="shared" si="6"/>
        <v>5673699009.4699993</v>
      </c>
    </row>
    <row r="307" spans="1:6" ht="54.75" customHeight="1" x14ac:dyDescent="0.2">
      <c r="A307" s="114">
        <v>45768</v>
      </c>
      <c r="B307" s="115" t="s">
        <v>342</v>
      </c>
      <c r="C307" s="116" t="s">
        <v>343</v>
      </c>
      <c r="D307" s="127"/>
      <c r="E307" s="118">
        <v>586080.68000000005</v>
      </c>
      <c r="F307" s="144">
        <f t="shared" si="6"/>
        <v>5673112928.789999</v>
      </c>
    </row>
    <row r="308" spans="1:6" ht="53.25" customHeight="1" x14ac:dyDescent="0.2">
      <c r="A308" s="114">
        <v>45768</v>
      </c>
      <c r="B308" s="115" t="s">
        <v>344</v>
      </c>
      <c r="C308" s="116" t="s">
        <v>345</v>
      </c>
      <c r="D308" s="127"/>
      <c r="E308" s="118">
        <v>27720</v>
      </c>
      <c r="F308" s="144">
        <f t="shared" si="6"/>
        <v>5673085208.789999</v>
      </c>
    </row>
    <row r="309" spans="1:6" ht="36" customHeight="1" x14ac:dyDescent="0.2">
      <c r="A309" s="114">
        <v>45769</v>
      </c>
      <c r="B309" s="115" t="s">
        <v>346</v>
      </c>
      <c r="C309" s="116" t="s">
        <v>347</v>
      </c>
      <c r="D309" s="127"/>
      <c r="E309" s="118">
        <v>8255093.0199999996</v>
      </c>
      <c r="F309" s="144">
        <f t="shared" si="6"/>
        <v>5664830115.7699986</v>
      </c>
    </row>
    <row r="310" spans="1:6" ht="30.75" customHeight="1" x14ac:dyDescent="0.2">
      <c r="A310" s="114">
        <v>45769</v>
      </c>
      <c r="B310" s="115" t="s">
        <v>348</v>
      </c>
      <c r="C310" s="116" t="s">
        <v>349</v>
      </c>
      <c r="D310" s="127"/>
      <c r="E310" s="118">
        <v>2860480.63</v>
      </c>
      <c r="F310" s="144">
        <f t="shared" si="6"/>
        <v>5661969635.1399984</v>
      </c>
    </row>
    <row r="311" spans="1:6" ht="54.75" customHeight="1" x14ac:dyDescent="0.2">
      <c r="A311" s="114">
        <v>45769</v>
      </c>
      <c r="B311" s="115" t="s">
        <v>350</v>
      </c>
      <c r="C311" s="116" t="s">
        <v>351</v>
      </c>
      <c r="D311" s="127"/>
      <c r="E311" s="118">
        <v>763100</v>
      </c>
      <c r="F311" s="144">
        <f t="shared" si="6"/>
        <v>5661206535.1399984</v>
      </c>
    </row>
    <row r="312" spans="1:6" ht="51" customHeight="1" x14ac:dyDescent="0.2">
      <c r="A312" s="114">
        <v>45769</v>
      </c>
      <c r="B312" s="115" t="s">
        <v>352</v>
      </c>
      <c r="C312" s="116" t="s">
        <v>353</v>
      </c>
      <c r="D312" s="127"/>
      <c r="E312" s="118">
        <v>4656752</v>
      </c>
      <c r="F312" s="144">
        <f t="shared" si="6"/>
        <v>5656549783.1399984</v>
      </c>
    </row>
    <row r="313" spans="1:6" ht="68.25" customHeight="1" x14ac:dyDescent="0.2">
      <c r="A313" s="114">
        <v>45769</v>
      </c>
      <c r="B313" s="115" t="s">
        <v>354</v>
      </c>
      <c r="C313" s="116" t="s">
        <v>355</v>
      </c>
      <c r="D313" s="127"/>
      <c r="E313" s="118">
        <v>4136000</v>
      </c>
      <c r="F313" s="144">
        <f t="shared" si="6"/>
        <v>5652413783.1399984</v>
      </c>
    </row>
    <row r="314" spans="1:6" ht="55.5" customHeight="1" x14ac:dyDescent="0.2">
      <c r="A314" s="114">
        <v>45769</v>
      </c>
      <c r="B314" s="115" t="s">
        <v>356</v>
      </c>
      <c r="C314" s="116" t="s">
        <v>357</v>
      </c>
      <c r="D314" s="127"/>
      <c r="E314" s="118">
        <v>49166.66</v>
      </c>
      <c r="F314" s="144">
        <f t="shared" si="6"/>
        <v>5652364616.4799986</v>
      </c>
    </row>
    <row r="315" spans="1:6" ht="55.5" customHeight="1" x14ac:dyDescent="0.2">
      <c r="A315" s="114">
        <v>45769</v>
      </c>
      <c r="B315" s="115" t="s">
        <v>358</v>
      </c>
      <c r="C315" s="116" t="s">
        <v>359</v>
      </c>
      <c r="D315" s="127"/>
      <c r="E315" s="118">
        <v>211783.75</v>
      </c>
      <c r="F315" s="144">
        <f t="shared" si="6"/>
        <v>5652152832.7299986</v>
      </c>
    </row>
    <row r="316" spans="1:6" ht="64.5" customHeight="1" x14ac:dyDescent="0.2">
      <c r="A316" s="114">
        <v>45769</v>
      </c>
      <c r="B316" s="115" t="s">
        <v>360</v>
      </c>
      <c r="C316" s="116" t="s">
        <v>361</v>
      </c>
      <c r="D316" s="127"/>
      <c r="E316" s="118">
        <v>6162943.6200000001</v>
      </c>
      <c r="F316" s="144">
        <f t="shared" si="6"/>
        <v>5645989889.1099987</v>
      </c>
    </row>
    <row r="317" spans="1:6" ht="39.75" customHeight="1" x14ac:dyDescent="0.2">
      <c r="A317" s="114">
        <v>45769</v>
      </c>
      <c r="B317" s="115" t="s">
        <v>362</v>
      </c>
      <c r="C317" s="116" t="s">
        <v>363</v>
      </c>
      <c r="D317" s="127"/>
      <c r="E317" s="118">
        <v>35000</v>
      </c>
      <c r="F317" s="144">
        <f t="shared" si="6"/>
        <v>5645954889.1099987</v>
      </c>
    </row>
    <row r="318" spans="1:6" ht="45" customHeight="1" x14ac:dyDescent="0.2">
      <c r="A318" s="114">
        <v>45769</v>
      </c>
      <c r="B318" s="115" t="s">
        <v>364</v>
      </c>
      <c r="C318" s="116" t="s">
        <v>365</v>
      </c>
      <c r="D318" s="127"/>
      <c r="E318" s="118">
        <v>3738092</v>
      </c>
      <c r="F318" s="144">
        <f t="shared" si="6"/>
        <v>5642216797.1099987</v>
      </c>
    </row>
    <row r="319" spans="1:6" ht="30.75" customHeight="1" x14ac:dyDescent="0.2">
      <c r="A319" s="114">
        <v>45769</v>
      </c>
      <c r="B319" s="115" t="s">
        <v>366</v>
      </c>
      <c r="C319" s="116" t="s">
        <v>367</v>
      </c>
      <c r="D319" s="127"/>
      <c r="E319" s="118">
        <v>57868.02</v>
      </c>
      <c r="F319" s="144">
        <f t="shared" si="6"/>
        <v>5642158929.0899982</v>
      </c>
    </row>
    <row r="320" spans="1:6" ht="29.25" customHeight="1" x14ac:dyDescent="0.2">
      <c r="A320" s="114">
        <v>45769</v>
      </c>
      <c r="B320" s="115" t="s">
        <v>368</v>
      </c>
      <c r="C320" s="116" t="s">
        <v>369</v>
      </c>
      <c r="D320" s="127"/>
      <c r="E320" s="118">
        <v>56541.1</v>
      </c>
      <c r="F320" s="144">
        <f t="shared" si="6"/>
        <v>5642102387.9899979</v>
      </c>
    </row>
    <row r="321" spans="1:6" ht="42" customHeight="1" x14ac:dyDescent="0.2">
      <c r="A321" s="114">
        <v>45770</v>
      </c>
      <c r="B321" s="115" t="s">
        <v>370</v>
      </c>
      <c r="C321" s="116" t="s">
        <v>371</v>
      </c>
      <c r="D321" s="127"/>
      <c r="E321" s="118">
        <v>5837658.9699999997</v>
      </c>
      <c r="F321" s="144">
        <f t="shared" si="6"/>
        <v>5636264729.0199976</v>
      </c>
    </row>
    <row r="322" spans="1:6" ht="41.25" customHeight="1" x14ac:dyDescent="0.2">
      <c r="A322" s="114">
        <v>45770</v>
      </c>
      <c r="B322" s="115" t="s">
        <v>372</v>
      </c>
      <c r="C322" s="116" t="s">
        <v>373</v>
      </c>
      <c r="D322" s="127"/>
      <c r="E322" s="118">
        <v>3393067.61</v>
      </c>
      <c r="F322" s="144">
        <f t="shared" si="6"/>
        <v>5632871661.4099979</v>
      </c>
    </row>
    <row r="323" spans="1:6" ht="33" customHeight="1" x14ac:dyDescent="0.2">
      <c r="A323" s="114">
        <v>45770</v>
      </c>
      <c r="B323" s="115" t="s">
        <v>374</v>
      </c>
      <c r="C323" s="116" t="s">
        <v>375</v>
      </c>
      <c r="D323" s="127"/>
      <c r="E323" s="118">
        <v>1838300.11</v>
      </c>
      <c r="F323" s="144">
        <f t="shared" si="6"/>
        <v>5631033361.2999983</v>
      </c>
    </row>
    <row r="324" spans="1:6" ht="39.75" customHeight="1" x14ac:dyDescent="0.2">
      <c r="A324" s="114">
        <v>45770</v>
      </c>
      <c r="B324" s="115" t="s">
        <v>376</v>
      </c>
      <c r="C324" s="116" t="s">
        <v>377</v>
      </c>
      <c r="D324" s="127"/>
      <c r="E324" s="118">
        <v>2071985.25</v>
      </c>
      <c r="F324" s="144">
        <f t="shared" si="6"/>
        <v>5628961376.0499983</v>
      </c>
    </row>
    <row r="325" spans="1:6" ht="36" customHeight="1" x14ac:dyDescent="0.2">
      <c r="A325" s="114">
        <v>45770</v>
      </c>
      <c r="B325" s="115" t="s">
        <v>378</v>
      </c>
      <c r="C325" s="116" t="s">
        <v>379</v>
      </c>
      <c r="D325" s="127"/>
      <c r="E325" s="118">
        <v>4495064</v>
      </c>
      <c r="F325" s="144">
        <f t="shared" si="6"/>
        <v>5624466312.0499983</v>
      </c>
    </row>
    <row r="326" spans="1:6" ht="33.75" customHeight="1" x14ac:dyDescent="0.2">
      <c r="A326" s="114">
        <v>45770</v>
      </c>
      <c r="B326" s="115" t="s">
        <v>380</v>
      </c>
      <c r="C326" s="116" t="s">
        <v>381</v>
      </c>
      <c r="D326" s="127"/>
      <c r="E326" s="118">
        <v>7265258.0800000001</v>
      </c>
      <c r="F326" s="144">
        <f t="shared" si="6"/>
        <v>5617201053.9699984</v>
      </c>
    </row>
    <row r="327" spans="1:6" ht="36.75" customHeight="1" x14ac:dyDescent="0.2">
      <c r="A327" s="114">
        <v>45770</v>
      </c>
      <c r="B327" s="115" t="s">
        <v>382</v>
      </c>
      <c r="C327" s="116" t="s">
        <v>383</v>
      </c>
      <c r="D327" s="127"/>
      <c r="E327" s="118">
        <v>11582808.1</v>
      </c>
      <c r="F327" s="144">
        <f t="shared" si="6"/>
        <v>5605618245.869998</v>
      </c>
    </row>
    <row r="328" spans="1:6" ht="41.25" customHeight="1" x14ac:dyDescent="0.2">
      <c r="A328" s="114">
        <v>45770</v>
      </c>
      <c r="B328" s="115" t="s">
        <v>384</v>
      </c>
      <c r="C328" s="116" t="s">
        <v>385</v>
      </c>
      <c r="D328" s="127"/>
      <c r="E328" s="118">
        <v>17919709.52</v>
      </c>
      <c r="F328" s="144">
        <f t="shared" si="6"/>
        <v>5587698536.3499975</v>
      </c>
    </row>
    <row r="329" spans="1:6" ht="33" customHeight="1" x14ac:dyDescent="0.2">
      <c r="A329" s="114">
        <v>45770</v>
      </c>
      <c r="B329" s="115" t="s">
        <v>386</v>
      </c>
      <c r="C329" s="116" t="s">
        <v>387</v>
      </c>
      <c r="D329" s="127"/>
      <c r="E329" s="118">
        <v>12921.09</v>
      </c>
      <c r="F329" s="144">
        <f t="shared" si="6"/>
        <v>5587685615.2599974</v>
      </c>
    </row>
    <row r="330" spans="1:6" ht="30.75" customHeight="1" x14ac:dyDescent="0.2">
      <c r="A330" s="114">
        <v>45770</v>
      </c>
      <c r="B330" s="115" t="s">
        <v>388</v>
      </c>
      <c r="C330" s="116" t="s">
        <v>389</v>
      </c>
      <c r="D330" s="127"/>
      <c r="E330" s="118">
        <v>47543156.530000001</v>
      </c>
      <c r="F330" s="144">
        <f t="shared" si="6"/>
        <v>5540142458.7299976</v>
      </c>
    </row>
    <row r="331" spans="1:6" ht="41.25" customHeight="1" x14ac:dyDescent="0.2">
      <c r="A331" s="114">
        <v>45770</v>
      </c>
      <c r="B331" s="115" t="s">
        <v>390</v>
      </c>
      <c r="C331" s="116" t="s">
        <v>391</v>
      </c>
      <c r="D331" s="127"/>
      <c r="E331" s="118">
        <v>56879907.649999999</v>
      </c>
      <c r="F331" s="144">
        <f t="shared" si="6"/>
        <v>5483262551.079998</v>
      </c>
    </row>
    <row r="332" spans="1:6" ht="33.75" customHeight="1" x14ac:dyDescent="0.2">
      <c r="A332" s="114">
        <v>45770</v>
      </c>
      <c r="B332" s="115" t="s">
        <v>392</v>
      </c>
      <c r="C332" s="116" t="s">
        <v>393</v>
      </c>
      <c r="D332" s="127"/>
      <c r="E332" s="118">
        <v>45064453.909999996</v>
      </c>
      <c r="F332" s="144">
        <f t="shared" si="6"/>
        <v>5438198097.1699982</v>
      </c>
    </row>
    <row r="333" spans="1:6" ht="40.5" customHeight="1" x14ac:dyDescent="0.2">
      <c r="A333" s="114">
        <v>45770</v>
      </c>
      <c r="B333" s="115" t="s">
        <v>394</v>
      </c>
      <c r="C333" s="116" t="s">
        <v>395</v>
      </c>
      <c r="D333" s="127"/>
      <c r="E333" s="118">
        <v>12342000</v>
      </c>
      <c r="F333" s="144">
        <f t="shared" si="6"/>
        <v>5425856097.1699982</v>
      </c>
    </row>
    <row r="334" spans="1:6" ht="87" customHeight="1" x14ac:dyDescent="0.2">
      <c r="A334" s="114">
        <v>45770</v>
      </c>
      <c r="B334" s="115" t="s">
        <v>396</v>
      </c>
      <c r="C334" s="116" t="s">
        <v>397</v>
      </c>
      <c r="D334" s="127"/>
      <c r="E334" s="118">
        <v>4691590.3499999996</v>
      </c>
      <c r="F334" s="144">
        <f t="shared" si="6"/>
        <v>5421164506.8199978</v>
      </c>
    </row>
    <row r="335" spans="1:6" ht="50.25" customHeight="1" x14ac:dyDescent="0.2">
      <c r="A335" s="114">
        <v>45770</v>
      </c>
      <c r="B335" s="115" t="s">
        <v>398</v>
      </c>
      <c r="C335" s="116" t="s">
        <v>399</v>
      </c>
      <c r="D335" s="127"/>
      <c r="E335" s="118">
        <v>825999.98</v>
      </c>
      <c r="F335" s="144">
        <f t="shared" si="6"/>
        <v>5420338506.8399982</v>
      </c>
    </row>
    <row r="336" spans="1:6" ht="52.5" customHeight="1" x14ac:dyDescent="0.2">
      <c r="A336" s="114">
        <v>45770</v>
      </c>
      <c r="B336" s="115" t="s">
        <v>400</v>
      </c>
      <c r="C336" s="116" t="s">
        <v>401</v>
      </c>
      <c r="D336" s="127"/>
      <c r="E336" s="118">
        <v>5020427.08</v>
      </c>
      <c r="F336" s="144">
        <f t="shared" si="6"/>
        <v>5415318079.7599983</v>
      </c>
    </row>
    <row r="337" spans="1:6" ht="36.75" customHeight="1" x14ac:dyDescent="0.2">
      <c r="A337" s="114">
        <v>45771</v>
      </c>
      <c r="B337" s="115" t="s">
        <v>402</v>
      </c>
      <c r="C337" s="116" t="s">
        <v>403</v>
      </c>
      <c r="D337" s="127"/>
      <c r="E337" s="118">
        <v>325898.15999999997</v>
      </c>
      <c r="F337" s="144">
        <f t="shared" si="6"/>
        <v>5414992181.5999985</v>
      </c>
    </row>
    <row r="338" spans="1:6" ht="43.5" customHeight="1" x14ac:dyDescent="0.2">
      <c r="A338" s="114">
        <v>45771</v>
      </c>
      <c r="B338" s="115" t="s">
        <v>404</v>
      </c>
      <c r="C338" s="116" t="s">
        <v>405</v>
      </c>
      <c r="D338" s="127"/>
      <c r="E338" s="118">
        <v>11689526.57</v>
      </c>
      <c r="F338" s="144">
        <f t="shared" si="6"/>
        <v>5403302655.0299988</v>
      </c>
    </row>
    <row r="339" spans="1:6" ht="29.25" customHeight="1" x14ac:dyDescent="0.2">
      <c r="A339" s="114">
        <v>45772</v>
      </c>
      <c r="B339" s="115" t="s">
        <v>406</v>
      </c>
      <c r="C339" s="116" t="s">
        <v>407</v>
      </c>
      <c r="D339" s="127"/>
      <c r="E339" s="118">
        <v>99082.59</v>
      </c>
      <c r="F339" s="144">
        <f t="shared" si="6"/>
        <v>5403203572.4399986</v>
      </c>
    </row>
    <row r="340" spans="1:6" ht="51" customHeight="1" x14ac:dyDescent="0.2">
      <c r="A340" s="114">
        <v>45772</v>
      </c>
      <c r="B340" s="115" t="s">
        <v>408</v>
      </c>
      <c r="C340" s="116" t="s">
        <v>409</v>
      </c>
      <c r="D340" s="127"/>
      <c r="E340" s="118">
        <v>269826.67</v>
      </c>
      <c r="F340" s="144">
        <f t="shared" si="6"/>
        <v>5402933745.7699986</v>
      </c>
    </row>
    <row r="341" spans="1:6" ht="48" customHeight="1" x14ac:dyDescent="0.2">
      <c r="A341" s="114">
        <v>45772</v>
      </c>
      <c r="B341" s="115" t="s">
        <v>410</v>
      </c>
      <c r="C341" s="116" t="s">
        <v>411</v>
      </c>
      <c r="D341" s="127"/>
      <c r="E341" s="118">
        <v>37602.370000000003</v>
      </c>
      <c r="F341" s="144">
        <f t="shared" si="6"/>
        <v>5402896143.3999987</v>
      </c>
    </row>
    <row r="342" spans="1:6" ht="64.5" customHeight="1" x14ac:dyDescent="0.2">
      <c r="A342" s="114">
        <v>45772</v>
      </c>
      <c r="B342" s="115" t="s">
        <v>412</v>
      </c>
      <c r="C342" s="116" t="s">
        <v>413</v>
      </c>
      <c r="D342" s="127"/>
      <c r="E342" s="118">
        <v>400500</v>
      </c>
      <c r="F342" s="144">
        <f t="shared" si="6"/>
        <v>5402495643.3999987</v>
      </c>
    </row>
    <row r="343" spans="1:6" ht="54" customHeight="1" x14ac:dyDescent="0.2">
      <c r="A343" s="114">
        <v>45772</v>
      </c>
      <c r="B343" s="115" t="s">
        <v>414</v>
      </c>
      <c r="C343" s="116" t="s">
        <v>415</v>
      </c>
      <c r="D343" s="127"/>
      <c r="E343" s="118">
        <v>400500</v>
      </c>
      <c r="F343" s="144">
        <f t="shared" si="6"/>
        <v>5402095143.3999987</v>
      </c>
    </row>
    <row r="344" spans="1:6" ht="50.25" customHeight="1" x14ac:dyDescent="0.2">
      <c r="A344" s="114">
        <v>45772</v>
      </c>
      <c r="B344" s="115" t="s">
        <v>416</v>
      </c>
      <c r="C344" s="116" t="s">
        <v>417</v>
      </c>
      <c r="D344" s="127"/>
      <c r="E344" s="118">
        <v>400500</v>
      </c>
      <c r="F344" s="144">
        <f t="shared" si="6"/>
        <v>5401694643.3999987</v>
      </c>
    </row>
    <row r="345" spans="1:6" ht="64.5" customHeight="1" x14ac:dyDescent="0.2">
      <c r="A345" s="114">
        <v>45772</v>
      </c>
      <c r="B345" s="115" t="s">
        <v>418</v>
      </c>
      <c r="C345" s="116" t="s">
        <v>419</v>
      </c>
      <c r="D345" s="127"/>
      <c r="E345" s="118">
        <v>5000000</v>
      </c>
      <c r="F345" s="144">
        <f t="shared" si="6"/>
        <v>5396694643.3999987</v>
      </c>
    </row>
    <row r="346" spans="1:6" ht="42" customHeight="1" x14ac:dyDescent="0.2">
      <c r="A346" s="114">
        <v>45772</v>
      </c>
      <c r="B346" s="115" t="s">
        <v>420</v>
      </c>
      <c r="C346" s="116" t="s">
        <v>421</v>
      </c>
      <c r="D346" s="127"/>
      <c r="E346" s="118">
        <v>236000</v>
      </c>
      <c r="F346" s="144">
        <f t="shared" si="6"/>
        <v>5396458643.3999987</v>
      </c>
    </row>
    <row r="347" spans="1:6" ht="54.75" customHeight="1" x14ac:dyDescent="0.2">
      <c r="A347" s="114">
        <v>45772</v>
      </c>
      <c r="B347" s="115" t="s">
        <v>422</v>
      </c>
      <c r="C347" s="116" t="s">
        <v>423</v>
      </c>
      <c r="D347" s="127"/>
      <c r="E347" s="118">
        <v>142201.79999999999</v>
      </c>
      <c r="F347" s="144">
        <f t="shared" si="6"/>
        <v>5396316441.5999985</v>
      </c>
    </row>
    <row r="348" spans="1:6" ht="49.5" customHeight="1" x14ac:dyDescent="0.2">
      <c r="A348" s="114">
        <v>45772</v>
      </c>
      <c r="B348" s="115" t="s">
        <v>424</v>
      </c>
      <c r="C348" s="116" t="s">
        <v>425</v>
      </c>
      <c r="D348" s="127"/>
      <c r="E348" s="118">
        <v>948150.4</v>
      </c>
      <c r="F348" s="144">
        <f t="shared" si="6"/>
        <v>5395368291.1999989</v>
      </c>
    </row>
    <row r="349" spans="1:6" ht="45.75" customHeight="1" x14ac:dyDescent="0.2">
      <c r="A349" s="114">
        <v>45772</v>
      </c>
      <c r="B349" s="115" t="s">
        <v>426</v>
      </c>
      <c r="C349" s="116" t="s">
        <v>427</v>
      </c>
      <c r="D349" s="127"/>
      <c r="E349" s="118">
        <v>36115.599999999999</v>
      </c>
      <c r="F349" s="144">
        <f t="shared" si="6"/>
        <v>5395332175.5999985</v>
      </c>
    </row>
    <row r="350" spans="1:6" ht="67.5" customHeight="1" x14ac:dyDescent="0.2">
      <c r="A350" s="114">
        <v>45772</v>
      </c>
      <c r="B350" s="115" t="s">
        <v>428</v>
      </c>
      <c r="C350" s="116" t="s">
        <v>429</v>
      </c>
      <c r="D350" s="127"/>
      <c r="E350" s="118">
        <v>32450</v>
      </c>
      <c r="F350" s="144">
        <f t="shared" si="6"/>
        <v>5395299725.5999985</v>
      </c>
    </row>
    <row r="351" spans="1:6" ht="42.75" customHeight="1" x14ac:dyDescent="0.2">
      <c r="A351" s="114">
        <v>45775</v>
      </c>
      <c r="B351" s="115" t="s">
        <v>430</v>
      </c>
      <c r="C351" s="116" t="s">
        <v>431</v>
      </c>
      <c r="D351" s="127"/>
      <c r="E351" s="118">
        <v>107018267.70999999</v>
      </c>
      <c r="F351" s="144">
        <f t="shared" si="6"/>
        <v>5288281457.8899984</v>
      </c>
    </row>
    <row r="352" spans="1:6" ht="30.75" customHeight="1" x14ac:dyDescent="0.2">
      <c r="A352" s="114">
        <v>45775</v>
      </c>
      <c r="B352" s="115" t="s">
        <v>432</v>
      </c>
      <c r="C352" s="116" t="s">
        <v>433</v>
      </c>
      <c r="D352" s="127"/>
      <c r="E352" s="118">
        <v>26666346.370000001</v>
      </c>
      <c r="F352" s="144">
        <f t="shared" si="6"/>
        <v>5261615111.5199986</v>
      </c>
    </row>
    <row r="353" spans="1:6" ht="38.25" customHeight="1" x14ac:dyDescent="0.2">
      <c r="A353" s="114">
        <v>45776</v>
      </c>
      <c r="B353" s="115" t="s">
        <v>434</v>
      </c>
      <c r="C353" s="116" t="s">
        <v>435</v>
      </c>
      <c r="D353" s="127"/>
      <c r="E353" s="118">
        <v>47200</v>
      </c>
      <c r="F353" s="144">
        <f t="shared" si="6"/>
        <v>5261567911.5199986</v>
      </c>
    </row>
    <row r="354" spans="1:6" ht="56.25" customHeight="1" x14ac:dyDescent="0.2">
      <c r="A354" s="114">
        <v>45776</v>
      </c>
      <c r="B354" s="115" t="s">
        <v>436</v>
      </c>
      <c r="C354" s="116" t="s">
        <v>437</v>
      </c>
      <c r="D354" s="127"/>
      <c r="E354" s="118">
        <v>107049.60000000001</v>
      </c>
      <c r="F354" s="144">
        <f t="shared" si="6"/>
        <v>5261460861.9199982</v>
      </c>
    </row>
    <row r="355" spans="1:6" ht="57" customHeight="1" x14ac:dyDescent="0.2">
      <c r="A355" s="114">
        <v>45776</v>
      </c>
      <c r="B355" s="115" t="s">
        <v>438</v>
      </c>
      <c r="C355" s="116" t="s">
        <v>439</v>
      </c>
      <c r="D355" s="127"/>
      <c r="E355" s="118">
        <v>1452580</v>
      </c>
      <c r="F355" s="144">
        <f t="shared" si="6"/>
        <v>5260008281.9199982</v>
      </c>
    </row>
    <row r="356" spans="1:6" ht="54" customHeight="1" x14ac:dyDescent="0.2">
      <c r="A356" s="114">
        <v>45776</v>
      </c>
      <c r="B356" s="115" t="s">
        <v>440</v>
      </c>
      <c r="C356" s="116" t="s">
        <v>441</v>
      </c>
      <c r="D356" s="127"/>
      <c r="E356" s="118">
        <v>6771422.1699999999</v>
      </c>
      <c r="F356" s="144">
        <f t="shared" si="6"/>
        <v>5253236859.7499981</v>
      </c>
    </row>
    <row r="357" spans="1:6" ht="44.25" customHeight="1" x14ac:dyDescent="0.2">
      <c r="A357" s="114">
        <v>45776</v>
      </c>
      <c r="B357" s="115" t="s">
        <v>442</v>
      </c>
      <c r="C357" s="116" t="s">
        <v>443</v>
      </c>
      <c r="D357" s="128"/>
      <c r="E357" s="118">
        <v>293302.81</v>
      </c>
      <c r="F357" s="144">
        <f t="shared" si="6"/>
        <v>5252943556.9399977</v>
      </c>
    </row>
    <row r="358" spans="1:6" ht="43.5" customHeight="1" x14ac:dyDescent="0.2">
      <c r="A358" s="114">
        <v>45776</v>
      </c>
      <c r="B358" s="115" t="s">
        <v>444</v>
      </c>
      <c r="C358" s="116" t="s">
        <v>445</v>
      </c>
      <c r="D358" s="127"/>
      <c r="E358" s="118">
        <v>808536</v>
      </c>
      <c r="F358" s="144">
        <f t="shared" si="6"/>
        <v>5252135020.9399977</v>
      </c>
    </row>
    <row r="359" spans="1:6" ht="63.75" customHeight="1" x14ac:dyDescent="0.2">
      <c r="A359" s="114">
        <v>45776</v>
      </c>
      <c r="B359" s="115" t="s">
        <v>446</v>
      </c>
      <c r="C359" s="116" t="s">
        <v>447</v>
      </c>
      <c r="D359" s="127"/>
      <c r="E359" s="118">
        <v>190000</v>
      </c>
      <c r="F359" s="144">
        <f t="shared" ref="F359:F365" si="7">F358-E359</f>
        <v>5251945020.9399977</v>
      </c>
    </row>
    <row r="360" spans="1:6" ht="30" customHeight="1" x14ac:dyDescent="0.2">
      <c r="A360" s="114">
        <v>45776</v>
      </c>
      <c r="B360" s="115" t="s">
        <v>448</v>
      </c>
      <c r="C360" s="116" t="s">
        <v>449</v>
      </c>
      <c r="D360" s="128"/>
      <c r="E360" s="118">
        <v>53541525.32</v>
      </c>
      <c r="F360" s="144">
        <f t="shared" si="7"/>
        <v>5198403495.619998</v>
      </c>
    </row>
    <row r="361" spans="1:6" ht="40.5" customHeight="1" x14ac:dyDescent="0.2">
      <c r="A361" s="114">
        <v>45776</v>
      </c>
      <c r="B361" s="115" t="s">
        <v>450</v>
      </c>
      <c r="C361" s="116" t="s">
        <v>451</v>
      </c>
      <c r="D361" s="127"/>
      <c r="E361" s="118">
        <v>13536152.24</v>
      </c>
      <c r="F361" s="144">
        <f t="shared" si="7"/>
        <v>5184867343.3799982</v>
      </c>
    </row>
    <row r="362" spans="1:6" ht="43.5" customHeight="1" x14ac:dyDescent="0.2">
      <c r="A362" s="114">
        <v>45776</v>
      </c>
      <c r="B362" s="115" t="s">
        <v>452</v>
      </c>
      <c r="C362" s="116" t="s">
        <v>453</v>
      </c>
      <c r="D362" s="127"/>
      <c r="E362" s="118">
        <v>1338916.42</v>
      </c>
      <c r="F362" s="144">
        <f t="shared" si="7"/>
        <v>5183528426.9599981</v>
      </c>
    </row>
    <row r="363" spans="1:6" ht="36.75" customHeight="1" x14ac:dyDescent="0.2">
      <c r="A363" s="114">
        <v>45777</v>
      </c>
      <c r="B363" s="115" t="s">
        <v>454</v>
      </c>
      <c r="C363" s="116" t="s">
        <v>455</v>
      </c>
      <c r="D363" s="127"/>
      <c r="E363" s="118">
        <v>133825.57</v>
      </c>
      <c r="F363" s="144">
        <f t="shared" si="7"/>
        <v>5183394601.3899984</v>
      </c>
    </row>
    <row r="364" spans="1:6" ht="34.5" customHeight="1" x14ac:dyDescent="0.2">
      <c r="A364" s="114">
        <v>45777</v>
      </c>
      <c r="B364" s="115" t="s">
        <v>456</v>
      </c>
      <c r="C364" s="116" t="s">
        <v>457</v>
      </c>
      <c r="D364" s="127"/>
      <c r="E364" s="118">
        <v>2278000</v>
      </c>
      <c r="F364" s="144">
        <f t="shared" si="7"/>
        <v>5181116601.3899984</v>
      </c>
    </row>
    <row r="365" spans="1:6" ht="35.25" customHeight="1" x14ac:dyDescent="0.2">
      <c r="A365" s="114">
        <v>45777</v>
      </c>
      <c r="B365" s="115" t="s">
        <v>458</v>
      </c>
      <c r="C365" s="116" t="s">
        <v>459</v>
      </c>
      <c r="D365" s="127"/>
      <c r="E365" s="118">
        <v>772748.05</v>
      </c>
      <c r="F365" s="144">
        <f t="shared" si="7"/>
        <v>5180343853.3399982</v>
      </c>
    </row>
    <row r="366" spans="1:6" x14ac:dyDescent="0.2">
      <c r="A366" s="153"/>
      <c r="B366" s="137"/>
    </row>
    <row r="367" spans="1:6" ht="9.75" customHeight="1" x14ac:dyDescent="0.2">
      <c r="A367" s="136"/>
      <c r="B367" s="137"/>
    </row>
  </sheetData>
  <mergeCells count="36">
    <mergeCell ref="A24:E24"/>
    <mergeCell ref="A1:F1"/>
    <mergeCell ref="A2:F2"/>
    <mergeCell ref="A3:F3"/>
    <mergeCell ref="A4:F4"/>
    <mergeCell ref="A6:F6"/>
    <mergeCell ref="A7:E7"/>
    <mergeCell ref="A18:F18"/>
    <mergeCell ref="A19:F19"/>
    <mergeCell ref="A20:F20"/>
    <mergeCell ref="A21:F21"/>
    <mergeCell ref="A23:F23"/>
    <mergeCell ref="A54:E54"/>
    <mergeCell ref="A35:F35"/>
    <mergeCell ref="A36:F36"/>
    <mergeCell ref="A37:F37"/>
    <mergeCell ref="A38:F38"/>
    <mergeCell ref="A40:F40"/>
    <mergeCell ref="A41:E41"/>
    <mergeCell ref="A48:F48"/>
    <mergeCell ref="A49:F49"/>
    <mergeCell ref="A50:F50"/>
    <mergeCell ref="A51:F51"/>
    <mergeCell ref="A53:F53"/>
    <mergeCell ref="A215:E215"/>
    <mergeCell ref="A81:F81"/>
    <mergeCell ref="A82:F82"/>
    <mergeCell ref="A83:F83"/>
    <mergeCell ref="A84:F84"/>
    <mergeCell ref="A86:F86"/>
    <mergeCell ref="A87:E87"/>
    <mergeCell ref="A208:F208"/>
    <mergeCell ref="A209:F209"/>
    <mergeCell ref="A210:F210"/>
    <mergeCell ref="A211:F211"/>
    <mergeCell ref="A214:F2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2025-05-26T17:33:06Z</dcterms:modified>
</cp:coreProperties>
</file>