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5" i="1" l="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184" i="1"/>
  <c r="F183" i="1"/>
  <c r="F91" i="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58" i="1"/>
  <c r="F59" i="1" s="1"/>
  <c r="F60" i="1" s="1"/>
  <c r="F61" i="1" s="1"/>
  <c r="F62" i="1" s="1"/>
  <c r="F63" i="1" s="1"/>
  <c r="F64" i="1" s="1"/>
  <c r="F65" i="1" s="1"/>
  <c r="F66" i="1" s="1"/>
  <c r="F67" i="1" s="1"/>
  <c r="F46" i="1"/>
  <c r="F47" i="1" s="1"/>
  <c r="F48" i="1" s="1"/>
  <c r="F35" i="1"/>
  <c r="F29" i="1"/>
  <c r="F30" i="1" s="1"/>
  <c r="F31" i="1" s="1"/>
  <c r="F32" i="1" s="1"/>
  <c r="F33" i="1" s="1"/>
  <c r="F34" i="1" s="1"/>
  <c r="F10" i="1"/>
  <c r="F11" i="1" s="1"/>
  <c r="F12" i="1" s="1"/>
  <c r="F13" i="1" s="1"/>
  <c r="F14" i="1" s="1"/>
  <c r="F15" i="1" s="1"/>
  <c r="F16" i="1" s="1"/>
  <c r="F17" i="1" s="1"/>
  <c r="F18" i="1" s="1"/>
  <c r="F9" i="1"/>
</calcChain>
</file>

<file path=xl/sharedStrings.xml><?xml version="1.0" encoding="utf-8"?>
<sst xmlns="http://schemas.openxmlformats.org/spreadsheetml/2006/main" count="642" uniqueCount="573">
  <si>
    <t>INSTITUTO NACIONAL DE AGUAS POTABLES Y ALCANTARILLADOS (INAPA)</t>
  </si>
  <si>
    <t xml:space="preserve">Resumen de Ingresos y Egresos </t>
  </si>
  <si>
    <t xml:space="preserve"> Del 01 al  31  de MAYO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</si>
  <si>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</si>
  <si>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</si>
  <si>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</si>
  <si>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</si>
  <si>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</si>
  <si>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</si>
  <si>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</si>
  <si>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</si>
  <si>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</si>
  <si>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</si>
  <si>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</si>
  <si>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</si>
  <si>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 xml:space="preserve">COMISION IMP. 0.15          </t>
  </si>
  <si>
    <t>COMISION POR TRANSFERENCIA APLICADA</t>
  </si>
  <si>
    <t>COMISION POR DEPOSITO NOCTURNO</t>
  </si>
  <si>
    <t>COMISION POR MANEJO DE CTA.</t>
  </si>
  <si>
    <t>COMISION CARGO POR SERVICIO</t>
  </si>
  <si>
    <t xml:space="preserve">REVERSO MONTO DEP. POR ERROR A INAPA </t>
  </si>
  <si>
    <t>Cuenta Bancaria 020-500003-7</t>
  </si>
  <si>
    <t xml:space="preserve">                       Descripcion</t>
  </si>
  <si>
    <t xml:space="preserve">Balance </t>
  </si>
  <si>
    <t>DEPOSITO</t>
  </si>
  <si>
    <t>TRANSFERECIAS INTERNAS</t>
  </si>
  <si>
    <t xml:space="preserve"> REINTEGROS </t>
  </si>
  <si>
    <t>COMISION BANCARIA COBRO IMP. DGII 0.15%</t>
  </si>
  <si>
    <t>COMISION POR  CERTIFICADO. AUDIT.</t>
  </si>
  <si>
    <t>COMISION POR MANEJO DE CUENTA</t>
  </si>
  <si>
    <t xml:space="preserve"> Del 01 al 31 de MAYO  2025</t>
  </si>
  <si>
    <t>Cuenta Bancaria: 960-415-2454</t>
  </si>
  <si>
    <t xml:space="preserve">                Balance Inicial: </t>
  </si>
  <si>
    <t>No.ck/transf.</t>
  </si>
  <si>
    <t>Descripcion</t>
  </si>
  <si>
    <t>REINTEGRO</t>
  </si>
  <si>
    <t>TRANSFERENCIA</t>
  </si>
  <si>
    <t xml:space="preserve"> Del 01 al  31  de MAYO  2025</t>
  </si>
  <si>
    <t>Cuenta Bancaria 720689421</t>
  </si>
  <si>
    <t xml:space="preserve">    </t>
  </si>
  <si>
    <t xml:space="preserve">TRANSFERENCIAS </t>
  </si>
  <si>
    <t>PAGO DE COMBUSTIBLE</t>
  </si>
  <si>
    <t>COMISION POR 0.15</t>
  </si>
  <si>
    <t xml:space="preserve">         </t>
  </si>
  <si>
    <t>COMISION BANCARIA COBROS IMP. DGII 0.15%</t>
  </si>
  <si>
    <t>CARGO POR SERVICIOS GENERADOS</t>
  </si>
  <si>
    <t>REVERSO DE  DEPOSITO</t>
  </si>
  <si>
    <t>EMBARGO</t>
  </si>
  <si>
    <t>COMPENSACION POR BALANCE</t>
  </si>
  <si>
    <t>Cuenta Bancaria 030-204893-6</t>
  </si>
  <si>
    <t xml:space="preserve">DEPOSITO                                   </t>
  </si>
  <si>
    <t>COMISIONES BANCARIAS</t>
  </si>
  <si>
    <t>COMISION POR CHEQUES CERTIFICADOS</t>
  </si>
  <si>
    <t>COMISION POR CHEQUE  DEVUELTO</t>
  </si>
  <si>
    <t xml:space="preserve">050920 </t>
  </si>
  <si>
    <t>REPOSICION FONDO CAJACHICA DE LA PROV. PEDERNALES ZONA VIII,  CORRESP. AL PERIODO DEL 07-03   AL 09-04-2025, RECIBOS DE DESEMBOLSO DEL 0487  AL 0508,   .</t>
  </si>
  <si>
    <t xml:space="preserve">                                                                                                                                                                  </t>
  </si>
  <si>
    <t xml:space="preserve">050921 </t>
  </si>
  <si>
    <t>REPOSICION FONDO CAJA CHICA DE LA PROVINCIA SAMANA ZONA III,   CORRESP. AL PERIODO DEL 28-02  AL 28-03-2025, RECIBOS DE DESEMBOLSO DEL 1607  AL 1625.</t>
  </si>
  <si>
    <t xml:space="preserve">050922 </t>
  </si>
  <si>
    <t>REPOSICION FONDO CAJA CHICA DE LA PROVINCIA SAN CRISTOBAL ZONA IV,   CORRESP. AL PERIODO DEL 07-03  AL 10-04-2025,  RECIBOS DE DESEMBOLSO DEL 4209   AL 4254.</t>
  </si>
  <si>
    <t xml:space="preserve">050923 </t>
  </si>
  <si>
    <t>REPOSICION FONDO CAJA CHICA DE LA ZONA III,  NAGUA CORRESP. AL PERIODO DE 30-01  AL  03-04-2025,   RECIBOS DE DESEMBOLSO DEL 2466  AL 2532.</t>
  </si>
  <si>
    <t xml:space="preserve">050924 </t>
  </si>
  <si>
    <t>REPOSICION FONDO CAJA CHICA DE LA PROVINCIA LA ALTAGRACIA ZONA VI,  CORRESP. AL PERIODO DEL 04-03   AL 04-04-2025,  RECIBOS DE DESEMBOLSO DEL 2859   AL 2904.</t>
  </si>
  <si>
    <t xml:space="preserve">050925 </t>
  </si>
  <si>
    <t>REPOSICION FONDO CAJA CHICA DE LA DIRECCION DE ELECTROMECANICA, CORRESP. AL PERIODO DEL 11-03  AL 09-04-2025, RECIBOS DE DESEMBOLSO DEL 0158  AL 0185.</t>
  </si>
  <si>
    <t xml:space="preserve">050926 </t>
  </si>
  <si>
    <t>REPOSICION FONDO CAJA CHICA DEL DEPARTAMENTO DE TESORERIA,   NIVEL CENTRAL,  CORRESP. AL PERIODO DEL 07-03   AL 07-04-2025, RECIBOS DE DESEMBOLSO DEL 0550  AL 0611.</t>
  </si>
  <si>
    <t xml:space="preserve">050927 </t>
  </si>
  <si>
    <t>REPOSICION FONDO CAJA CHICA DEL DEPARTAMENTO  DE TRANSPORTACION DESTINADO PARA COMPRA DE REPUESTOS, PAGO DE PEAJES DE LA FLOTILLA DE VEHICULOS DE LA INSTITUCION,  CORRESP. AL PERIODO DEL 10  AL 29-04-2025, RECIBOS DE DESEMBOLSO DEL 15967  AL 16023.</t>
  </si>
  <si>
    <t xml:space="preserve">050928 </t>
  </si>
  <si>
    <t>PAGO FACT. NO.E410000000146/21-04-2025,  ALQUILER LOCAL COMERCIAL EN CAÑAFISTOL-BANI, PROV. PERAVIA , ADENDA NO.01/2023, CORRESP. AL  MES DE ABRIL/2025.</t>
  </si>
  <si>
    <t xml:space="preserve">050929 </t>
  </si>
  <si>
    <t>PAGO FACT. NO. E410000000144/21-04-2025, ALQUILER DE LOCAL COMERCIAL UBICADO EN LA CALLE SANCHEZ NO.13, EN EL MUNICIPIO DE YAGUATE, PROV. SAN CRISTOBAL, ADENDA NO.01/2024, CORRESP. AL MES DE ABRIL/2025.</t>
  </si>
  <si>
    <t xml:space="preserve">EFT-293 </t>
  </si>
  <si>
    <t>PAGO FACT. NO. E410000000138 /21-04-2025, ALQUILER LOCAL COMERCIAL EN PIMENTEL, PROV. DUARTE,  ADENDA NO.01/2024, CORRESP. AL MES DE ABRIL/2025.</t>
  </si>
  <si>
    <t xml:space="preserve">EFT-294 </t>
  </si>
  <si>
    <t>PAGO FACT. NO. E410000000142/21-04-2025, ALQUILER DEL LOCAL COMERCIAL, UBICADO EN LA CALLE JOSE FRANCISCO PEÑA GOMEZ NO.22, MUNICIPIO EL FACTOR, PROV. MARIA TRINIDAD SANCHEZ,  CORRESP. AL MES DE ABRIL/2025.</t>
  </si>
  <si>
    <t xml:space="preserve"> </t>
  </si>
  <si>
    <t xml:space="preserve">EFT-295 </t>
  </si>
  <si>
    <t xml:space="preserve">PAGO FACT. NO.E410000000141/21-04-2025,  ALQUILER DE LOCAL COMERCIAL DE NEYBA PROV. BAHORUCO, CORRESP. AL MES DE ABRIL/2025, ADENDA NO.01/2023. </t>
  </si>
  <si>
    <t xml:space="preserve">EFT-296 </t>
  </si>
  <si>
    <t>PAGO FACT. NO. E410000000143/21-04-2025, ALQUILER LOCAL COMERCIAL UBICADO EN EL MUNICIPIO DE LOMA DE CABRERA, PROV. DAJABON,  ADENDA NO.01/2024, CORRESP. AL MES DE ABRIL/2025.</t>
  </si>
  <si>
    <t xml:space="preserve">EFT-297 </t>
  </si>
  <si>
    <t>PAGO FACT. NO. E410000000149/ 21-04-2025, ALQUILER LOCAL COMERCIAL, UBICADO EN EL DISTRITO MUNICIPAL SANTANA, PROV. PERAVIA , CORRESP. AL MES DE ABRIL/2025.</t>
  </si>
  <si>
    <t xml:space="preserve">050930 </t>
  </si>
  <si>
    <t>REPOSICION FONDO CAJA CHICA DE LA DIRECCION DE TECNOLOGIA DE LA INFORMACION Y COMUNICACION, CORRESP. AL PERIODO DEL 08  AL 29-04-2025, RECIBOS DE DESEMBOLSO DEL  0781   AL 0794.</t>
  </si>
  <si>
    <t xml:space="preserve">050931 </t>
  </si>
  <si>
    <t>REPOSICION FONDO CAJA CHICA DE LA PROV.SANTIAGO RODRIGUEZ ZONA I,  CORRESP. AL PERIODO DEL  15-03  AL  16-04-2025, RECIBOS DE DESEMBOLSO DEL 1388  AL 1407.</t>
  </si>
  <si>
    <t xml:space="preserve">050932 </t>
  </si>
  <si>
    <t>REPOSICION FONDO CAJA CHICA DE LA PROVINCIA ELIAS PIÑA ZONA II,  CORRESP. AL PERIODO DEL 07  AL 23-04-2025, RECIBOS DE DESEMBOLSO DEL 4249  AL 4265.</t>
  </si>
  <si>
    <t xml:space="preserve">050933 </t>
  </si>
  <si>
    <t>PAGO DE FACT. NO.E410000000147/21-04-2025, ALQUILER LOCAL UBICADO EN EL MUNICIPIO BAJO HAINA- PROV. SAN CRISTOBAL, ADENDA NO.01/2023,  CORREP. AL MES DE ABRIL/2025. .</t>
  </si>
  <si>
    <t xml:space="preserve">050934 </t>
  </si>
  <si>
    <t>PAGO FACT. NO. E410000000140/21-04-2025, ALQUILER DE LOCAL COMERCIAL, UBICADO EN EL CERCADO-PROV. SAN JUAN, CORRESP. AL MES DE ABRIL/2025,  ADENDA 01/2023.</t>
  </si>
  <si>
    <t xml:space="preserve">050935 </t>
  </si>
  <si>
    <t>PAGO FACT. NO.E410000000145/21-04-2025,  ALQUILER DE LOCAL COMERCIAL DE MUNICIPIO RANCHO ARRIBA, PROV. SAN JOSE DE OCOA, CORRESP. AL MES DE ABRIL/2025</t>
  </si>
  <si>
    <t xml:space="preserve">EFT-298 </t>
  </si>
  <si>
    <t>PAGO FACT. NO. E410000000137/21-04-2025, ALQUILER DEL LOCAL COMERCIAL, UBICADO CALLE MERCEDES ABREU ESQ. CALLE JUAN BOSCH NO.4028, MANHATTAN, MANZANILLO, MUNICIPIO PEPILLO SALCEDO, PROV. MONTECRISTI, CORRESP. AL MES DE ABRIL/2025.</t>
  </si>
  <si>
    <t xml:space="preserve">EFT-299 </t>
  </si>
  <si>
    <t>PAGO FACT. NO. E410000000139/ 21-04-2025, ALQUILER LOCAL COMERCIAL, UBICADO EN LA CALLE TRINA DE MOYA NO.48, MUNICIPIO SANCHEZ, PROV. SAMANA,  CORRESP. AL MES DE ABRIL/2025.</t>
  </si>
  <si>
    <t xml:space="preserve">EFT-300 </t>
  </si>
  <si>
    <t>PAGO FACT. NO.B1500000030/31-03-2025,  ALQUILER LOCAL COMERCIAL  EN EL MUNICIPIO  LAGUNA SALADA, PROV. VALVERDE,  ADENDA NO.01/2024, CORRESP. AL  MES DE MARZO/2025.</t>
  </si>
  <si>
    <t xml:space="preserve">EFT-301 </t>
  </si>
  <si>
    <t>PAGO DE FACT. NO. E410000000150/21-04-2025, ALQUILER DE LOCAL COMERCIAL DE PIZARRETE-BANI, PERAVIA. SEGUN ADENDAS 02/2023, 01/2021, CORRESP. A LOS MESES DE ABRIL/2025.</t>
  </si>
  <si>
    <t xml:space="preserve">050936 </t>
  </si>
  <si>
    <t>REPOSICION FONDO CAJA CHICA DE LA OFICINA INAPA EN SABANA GRANDE DE BOYA ZONA IV,   CORRESP. AL PERIODO DEL 24-02   AL 23-04-2025.</t>
  </si>
  <si>
    <t xml:space="preserve">050937 </t>
  </si>
  <si>
    <t>REPOSICION FONDO CAJA CHICA DE LA OFICINA INAPA EN BOTONCILLO ZONA I,  CORRESP. AL PERIODO DEL 06-03  AL  28-04-2025.</t>
  </si>
  <si>
    <t xml:space="preserve">  </t>
  </si>
  <si>
    <t xml:space="preserve">050938 </t>
  </si>
  <si>
    <t>REPOSICION FONDO CAJA CHICA DE LA PROV.BAHORUCO ZONA VIII,  CORRESP. AL PERIODO DEL 12-03  AL 08-04-2025.</t>
  </si>
  <si>
    <t xml:space="preserve">050939 </t>
  </si>
  <si>
    <t>REPOSICION FONDO CAJA CHICA DE LA DIRECCION DE OPERACIONES  DESTINADO PARA CUBRIR GASTOS DE URGENCIA. CORRESP. AL PERIODO DEL 07-03  AL 09-04-2025.</t>
  </si>
  <si>
    <t xml:space="preserve">050940 </t>
  </si>
  <si>
    <t>PAGO RETENCION DEL ITBIS (18% A PERSONA FISICA), SEGUN LEY 253/12, CORRESP. AL MES DE ABRIL/2025.</t>
  </si>
  <si>
    <t xml:space="preserve">050941 </t>
  </si>
  <si>
    <t>PAGO RETENCION DEL ISR. (10 % A ALQUILERES LOCALES COMERCIALES), SEGUN LEY 253/12, CORRESP. AL MES DE ABRIL/2025.</t>
  </si>
  <si>
    <t xml:space="preserve">EFT-302 </t>
  </si>
  <si>
    <t>PAGO FACT. NO. E410000000151/ 21-04-2025, ALQUILER DE LOCAL COMERCIAL EN EL MUNICIPIO ENRIQUILLO, PROV. BARAHONA, CORRESP. A  10 DIAS DEL MES ABRIL/2025.</t>
  </si>
  <si>
    <t xml:space="preserve">050942 </t>
  </si>
  <si>
    <t>PAGO RETENCION DEL ITBIS 18%, FACTURADO A LA COMPAÑIA CLARO, SEGUN LEY 253/12, CORRESP. AL MES DE ABRIL/2025, SEGUN MEMO NO. DC-062/2025.</t>
  </si>
  <si>
    <t xml:space="preserve">050943 </t>
  </si>
  <si>
    <t>PAGO FACT. NO.B1500000074/30-04-2025,  ALQUILER DE UN LOCAL COMERCIAL, EN EL DISTRITO MUNICIPAL SAN JOSE DEL PUERTO, MUNICIPIO VILLA ALTAGRACIA, PROV. SAN CRISTOBAL, ADENDA 02/2024, CORRESP. AL MES DE ABRIL/2025.</t>
  </si>
  <si>
    <t xml:space="preserve">050944 </t>
  </si>
  <si>
    <t>PAGO FACT- NO.B1500000029/01-05-2025, ALQUILER LOCAL COMERCIAL EN EL MUNICIPIO MONCION, PROV. SANTIAGO RODRIGUEZ, CORRESP. AL MES ABRIL/2025.</t>
  </si>
  <si>
    <t xml:space="preserve">050945 </t>
  </si>
  <si>
    <t>REPOSICION FONDO CAJA CHICA DE LA PROVINCIA SAN JUAN ZONA II,  CORRESP. AL PERIODO DEL 03-04  AL  02-05-2025.</t>
  </si>
  <si>
    <t xml:space="preserve">050946 </t>
  </si>
  <si>
    <t>REPOSICION FONDO  CAJA CHICA DE LA PROVINCIA EL SEIBO ZONA VI,  CORRESP. AL PERIODO DEL  19-03  AL  24-04-2025.</t>
  </si>
  <si>
    <t xml:space="preserve">050947 </t>
  </si>
  <si>
    <t>REPOSICION FONDO CAJA CHICA DE LA DIRECCION DE TECNOLOGIA DE LA INFORMACION Y COMUNICACION, CORRESP. AL PERIODO DEL 29-04   AL 13-05-2025.</t>
  </si>
  <si>
    <t xml:space="preserve">050948 </t>
  </si>
  <si>
    <t>REPOSICION FONDO CAJA CHICA DE LA OFICINA INAPA EN RIO SAN JUAN ZONA III, CORRESP. AL PERIODO DEL 12-03  AL 04-04-2025.</t>
  </si>
  <si>
    <t xml:space="preserve">050949 </t>
  </si>
  <si>
    <t>REPOSICION FONDO CAJA CHICA DE LA OFICINA INAPA EN CABRERA ZONA III,   CORRESP. AL PERIODO DEL 19-02  AL  14-04-2025.</t>
  </si>
  <si>
    <t xml:space="preserve">050950 </t>
  </si>
  <si>
    <t>REPOSICION FONDO CAJA CHICA DE LA OFICINA INAPA EN PIMENTEL ZONA III,  CORRESP. AL PERIODO DEL 19-03  AL  28-04-2025.</t>
  </si>
  <si>
    <t xml:space="preserve">050951 </t>
  </si>
  <si>
    <t>REPOSICION FONDO CAJA CHICA PROVINCIA BARAHONA ZONA VIII,  CORRESP. AL PERIODO DEL 20-03   AL 02-05-2025.</t>
  </si>
  <si>
    <t xml:space="preserve">050952 </t>
  </si>
  <si>
    <t>REPOSICION FONDO CAJA CHICA DE LA OFICINA INAPA EN SABANA IGLESIA ZONA V,  CORRESP. AL PERIODO DEL 28-02  AL 30-04-2025.</t>
  </si>
  <si>
    <t xml:space="preserve">050953 </t>
  </si>
  <si>
    <t>REPOSICION FONDO CAJA CHICA DE LA OFICINA INAPA EN LA ZONA V, SANTIAGO,  CORRESP. AL PERIODO DEL 01-04  AL 06-05-2025.</t>
  </si>
  <si>
    <t xml:space="preserve">050954 </t>
  </si>
  <si>
    <t>REPOSICION FONDO CAJA CHICA DE LA PROVINCIA SANCHEZ RAMIREZ ZONA III,  CORRESP. AL PERIODO DEL 05-02  AL 18-03-2025.</t>
  </si>
  <si>
    <t xml:space="preserve">050955 </t>
  </si>
  <si>
    <t>REPOSICION FONDO CAJA CHICA DE LA PROVINCIA PERAVIA ZONA IV,   CORRESP. AL PERIODO DEL 10-03  AL 28-04-2025.</t>
  </si>
  <si>
    <t xml:space="preserve">050956 </t>
  </si>
  <si>
    <t>REPOSICION FONDO CAJA CHICA DEL LABORATORIO DEL NIVEL CENTRAL, CORRESP. AL PERIODO DEL 28-03  AL 12-05-2025.</t>
  </si>
  <si>
    <t xml:space="preserve">050957 </t>
  </si>
  <si>
    <t>REPOSICION FONDO CAJA CHICA DE LA PROVINCIA VALVERDE ZONA I,   CORRESP. AL PERIODO DEL 18-03  AL 29-04-2025.</t>
  </si>
  <si>
    <t xml:space="preserve">050958 </t>
  </si>
  <si>
    <t>REPOSICION FONDO CAJA CHICA DE LA PROVINCIA AZUA ZONA II,  CORRESP. AL PERIODO DEL 31-03  AL  22-04-2025,.</t>
  </si>
  <si>
    <t xml:space="preserve">EFT-303 </t>
  </si>
  <si>
    <t>PAGO FACT. NO.B1500000074/01-05-2025, ALQUILER LOCAL COMERCIAL EN EL MUNICIPIO DE CABRERA, PROV. MARIA TRINIDAD SANCHEZ, ADENDA NO.01/2024, CORRESP. A LOS MESES DE FEBRERO, MARZO, ABRIL/2025.</t>
  </si>
  <si>
    <t xml:space="preserve">EFT-304 </t>
  </si>
  <si>
    <t>PAGO FACT. NO.B1500000021/25-04-2025 ALQUILER LOCAL COMERCIAL UBICADO CALLE FIDEL SOTO ESQUINA DUARTE, PLAZA OLAIA, MUNICIPIO SABANA LARGA, PROV. SAN JOSE DE OCOA, ADENDA NO.01/2025, CORRESP. A LOS MESES DESDE OCTUBRE/2024 HASTA ABRIL/2025.</t>
  </si>
  <si>
    <t xml:space="preserve">EFT-305 </t>
  </si>
  <si>
    <t>PAGO FACT. NO.B1500000082/30-04-2025, ALQUILER LOCAL COMERCIAL, UBICADA EN LA CALLE LIBERTAD NO.10, MUNICIPIO SABANETA, PROV. SANTIAGO RODRIGUEZ, CORRESP. A LOS MESE MARZO, ABRIL/2025.  .</t>
  </si>
  <si>
    <t xml:space="preserve">050959 </t>
  </si>
  <si>
    <t>REPOSICION FONDO CAJA CHICA DE LA PROV. MONTE PLATA ZONA IV,  CORRESP. AL PERIODO DEL 14-03   AL 24-04-2025.</t>
  </si>
  <si>
    <t xml:space="preserve">050960 </t>
  </si>
  <si>
    <t>REPOSICION FONDO CAJA CHICA DE LA PROVINCIA SANTIAGO RODRIGUEZ ZONA I,  CORRESP. AL PERIODO DEL  16-04  AL  14-05-2025.</t>
  </si>
  <si>
    <t xml:space="preserve">050961 </t>
  </si>
  <si>
    <t>REPOSICION FONDO CAJA CHICA DE LA OFICINA INAPA EN BOTONCILLO ZONA I,   CORRESP. AL PERIODO DEL  14-02  AL 14-04-2025.</t>
  </si>
  <si>
    <t xml:space="preserve">050962 </t>
  </si>
  <si>
    <t>REPOSICION FONDO CAJA CHICA DE NAGUA,   ZONA III,  NAGUA CORRESP. AL PERIODO DE 03-04  AL  14-05-2025.</t>
  </si>
  <si>
    <t xml:space="preserve">050963 </t>
  </si>
  <si>
    <t>REPOSICION FONDO CAJA CHICA DE LA DIRECCION DE ELECTROMECANICA, CORRESP. AL PERIODO DEL 09-04  AL 08-05-2025.</t>
  </si>
  <si>
    <t xml:space="preserve">050964 </t>
  </si>
  <si>
    <t>REPOSICION FONDO CAJA CHICA DE LA DIRECCION DE TRATAMIENTO DE AGUAS,  CORRESP. AL PERIODO DEL 09-04  AL  12-05-2025.</t>
  </si>
  <si>
    <t xml:space="preserve">050965 </t>
  </si>
  <si>
    <t>REPOSICION FONDO CAJA CHICA DE LA DIRECCION EJECUTIVA,  CORRESP. AL PERIODO DEL 08-04   AL 23-05-2025.</t>
  </si>
  <si>
    <t xml:space="preserve">050966 </t>
  </si>
  <si>
    <t>REPOSICION FONDO CAJA CHICA DE LA PROV. SAN CRISTOBAL ZONA IV,   CORRESP. AL PERIODO DEL 10-04  AL 12-05-2025.</t>
  </si>
  <si>
    <t xml:space="preserve"> Del 01 al  31  de  MAYO 2025</t>
  </si>
  <si>
    <t>Cuenta Bancaria: 010-026300-0</t>
  </si>
  <si>
    <t>ASIGNACIONES PRESUPUESTARIAS</t>
  </si>
  <si>
    <t>SUPERVISION DE OBRAS</t>
  </si>
  <si>
    <t xml:space="preserve">REINTEGROS </t>
  </si>
  <si>
    <t>AVC  DEV. DE FONDOS</t>
  </si>
  <si>
    <t>AVD DEVOLUCION DE CHEQUE</t>
  </si>
  <si>
    <t>AVD DIFERENCIA POR CAMBIO TASA</t>
  </si>
  <si>
    <t>AVD CORRECCION POR DEPOSITO MAL APLICADO</t>
  </si>
  <si>
    <t>REINT, DEV.FDOS. POR ENFERMEDAD FEBRERO/2025</t>
  </si>
  <si>
    <t>AVC  DE CREDITO</t>
  </si>
  <si>
    <t>ELECTRODOMESTICOS</t>
  </si>
  <si>
    <t xml:space="preserve">EFT-7187 </t>
  </si>
  <si>
    <t>NULO</t>
  </si>
  <si>
    <t xml:space="preserve">EFT-7188 </t>
  </si>
  <si>
    <t>PAGO FACT. NO. B1500000011/01-05-2025 (CUB.NO.05), AMPLIACION AC. MULTIPLE PARTIDO - LA GORRA, PROV. DAJABON, ZONA I. LOTE T- LINEA DE CONDUCCION PARTIDO - LA GORRA. LIB. NO.3102-1</t>
  </si>
  <si>
    <t xml:space="preserve">EFT-7189 </t>
  </si>
  <si>
    <t>PAGO FACT. NO. B1500000002/29-04-2025 ( CUB.NO.02) , AMPLIACION REDES DE DISTRIBUCION AC. BAJOS DE HAINA, QUITA SUEÑO PARTE B, PROV. SAN CRISTOBAL, LOTE II.  LIB. NO.3100-1</t>
  </si>
  <si>
    <t xml:space="preserve">EFT-7190 </t>
  </si>
  <si>
    <t>PAGO FACTS. NOS.B1500000009/06-05, 10/ 03-06-2024, B1500000014, 15, 16/ 04-02-2025, ALQUILER LOCAL COMERCIAL CORRESP. A 15 DIAS DEL MES DE  ABRIL/2024 Y LOS MESES DESDE MAYO/2024 HASTA  FEBRERO/2025. UBICADO EN LA CALLE DIAGONAL NO.37, LA CUEVA, EN EL MUNICIPIO CEVICOS, PROV. SANCHEZ RAMIREZ,  ADENDUM 02/2024.... LIB. NO.3120-1</t>
  </si>
  <si>
    <t xml:space="preserve">EFT-7191 </t>
  </si>
  <si>
    <t>PAGO FACT. NO. B1500000178/24-04-2025, (CUBICACIÓN NO.04) CONSTRUCCIÓN AC. VILLARPANDO, PROV. AZUA, ZONA II., LIB. NO. 3137</t>
  </si>
  <si>
    <t xml:space="preserve">EFT-7192 </t>
  </si>
  <si>
    <t>PAGO FACTS. NOS.B1500000067/05-11, 68/02-12-2024, 69/02-01, 71/01-05-2025  ALQUILER LOCAL COMERCIAL EN EL MUNICIPIO SAN FRANCISCO DE MACORIS, PROV. DUARTE,  ADENDA NO.01/2025, CORRESP. A LOS MESES DESDE NOVIEMBRE/2024  HASTA ABRIL/2025.. LIB. NO.3138</t>
  </si>
  <si>
    <t xml:space="preserve">EFT-7193 </t>
  </si>
  <si>
    <t>PAGO FACT. NO. B1500000001/ 01-04-2025, ALQUILER LOCAL COMERCIAL CORRESP. A LOS MESES DESDE FEBRERO DEL 2024 HASTA EL MES DE MARZO DEL 2025, UBICADO EN LA CALLE CAPOTILLO NO.25, EN EL MUNICIPIO COTUI, PROV. SANCHEZ RAMIREZ,  ORDEN DE SERVICIO OS2024-0327. LIB. NO. 3134</t>
  </si>
  <si>
    <t xml:space="preserve">EFT-7194 </t>
  </si>
  <si>
    <t>PAGO FACT. NO. B1500000485/09-04-2025, RECOGIDA DE DESECHOS SÓLIDOS, CORRESP. A LOS MESES FEBRERO, MARZO Y ABRIL/2025, LIB. NO.3136</t>
  </si>
  <si>
    <t xml:space="preserve">EFT-7195 </t>
  </si>
  <si>
    <t>PAGO NOMINA ADICIONAL SEGURIDAD MILITAR, CORRESPONDIENTE AL MES DE ABRIL 2025 LIB-3064-1</t>
  </si>
  <si>
    <t xml:space="preserve">EFT-7196 </t>
  </si>
  <si>
    <t>PAGO NOMINA REGALÍA 2024 APODERADA PERSONAL FALLECIDO, ELABORADA EN ABRIL/2025 LIB-3041-1</t>
  </si>
  <si>
    <t xml:space="preserve">EFT-7197 </t>
  </si>
  <si>
    <t>PAGO FACT. NO.B1500000015/21-04-2025,  ALQUILER DE LOCAL COMERCIAL EN EL MUNICIPIO DON GREGORIO NIZAO, PROV. PERAVIA, ADENDA NO.01/2024 CORRESP. A LOS MESES DE MARZO, ABRIL/2025... LIB.NO.3185-1</t>
  </si>
  <si>
    <t xml:space="preserve">EFT-7198 </t>
  </si>
  <si>
    <t>PAGO FACTS. NOS. B1500000175, 176, 177/03-04, 178/02-05-2025,  SERVICO DISTRIBUCION AGUA CAMION CISTERNA DIFERENTES COMUNIDADES  PROV. SAN CRISTOBAL, CORRESP. A 31 DIAS DE ENERO, 28 DIAS DE FEBRERO, 31 DIAS DE MARZO. 30 DIAS DE ABRIL/2025. CONT NO.053/2025, OS2025-0045. LIB. NO.3219-1</t>
  </si>
  <si>
    <t xml:space="preserve">EFT-7199 </t>
  </si>
  <si>
    <t>PAGO FACTS. NOS. B1500000028/11-04, 29/12-04-2025,  SERVICIO DISTRIBUCION AGUA CAMION CISTERNA, DIFERENTES SECTORES Y COMUNIDADES PROV. DUARTE, CORRESP. A  27 DIAS DE ENERO, 24 DIAS FEBRERO/2025,  OS2025-0037. LIB. NO. 3227-1</t>
  </si>
  <si>
    <t xml:space="preserve">EFT-7200 </t>
  </si>
  <si>
    <t>PAGO  FACTS. NOS. B1500000076, 77, 78/01-04-2025,  SERVICIO DISTRIBUCION AGUA CAMIÓN CISTERNA DIFERENTES COMUNIDADES PROV. SAN JUAN, OS2025-0030, CORRESP. A 31 DIAS ENERO, 28 DIAS DE FEBRERO, 31 DIAS DE MARZO/2025. LIB. NO. 3215</t>
  </si>
  <si>
    <t xml:space="preserve">EFT-7201 </t>
  </si>
  <si>
    <t>PAGO FACT. NO.B1500000187/30-04-2025, ALQUILER LOCAL COMERCIAL EN VILLA ELISA, MUNICIPIO GUAYUBIN, PROV. MONTECRISTI, CORRESP. AL MES DE ABRIL/2025. LIB. NO. 3222</t>
  </si>
  <si>
    <t xml:space="preserve">EFT-7202 </t>
  </si>
  <si>
    <t>PAGO DE FACT. NO.B1500000516/01-04-2025,  ALQUILER LOCAL COMERCIAL UBICADA EN LA CALLE EMILIO PRUD HOMME ESQ.19 DE MARZO EN LA PROV.  AZUA DE COMPOSTELA,  CORRESP. AL MES DE ABRIL/2025, LIB. NO.3216</t>
  </si>
  <si>
    <t xml:space="preserve">EFT-7203 </t>
  </si>
  <si>
    <t>PAGO FACT. NO. B1500000154 /01-04-2025, ALQUILER LOCAL COMERCIAL EN EL MUNICIPIO TENARES, PROV.HERMANAS MIRABAL,  ADENDA NO. 01/2024, CORRESP. AL MES DE ABRIL/2025... LIB. NO. 3214</t>
  </si>
  <si>
    <t xml:space="preserve">EFT-7204 </t>
  </si>
  <si>
    <t>PAGO FACTS. NOSB1500002920,2921,2922,2923,2925/15-03-2025, CONTRATOS NOS. 6395, 6396, 6397, 6398, 6415, CONSUMO ENERGÉTICO DE LAS LOCALIDADES: ARROYO SULDIDO, AGUA SABROSA, LA BARBACOA, LAS COLONIAS RANCHO ESPAÑOL, PROV. SAMANÁ, CORRESP. AL MES DE ABRIL/2025.  LIB. NO. 3224-1</t>
  </si>
  <si>
    <t xml:space="preserve">EFT-7205 </t>
  </si>
  <si>
    <t>PAGO FACTS. NOS. B1500000043, 44, 45/11-04, 46/02-05-2025,  SERVICIO DISTRIBUCION AGUA CAMION CISTERNA, DIFERENTES  COMUNIDADES PROV.  SAN CRISTOBAL, CORRESP. A 31 DIAS DE ENERO, 28 DIAS DE FEBRERO, 31 DIAS DE MARZO, 30 DIAS DE ABRIL/2025, OS2025-0048, LIB. NO. 3213-1</t>
  </si>
  <si>
    <t xml:space="preserve">EFT-7206 </t>
  </si>
  <si>
    <t>PAGO FACTS. NOS. B1500000076, 77, 78/04-04-2025,  SERVICIO DISTRIBUCIÓN AGUA CAMION CISTERNA, DIFERENTES  COMUNIDADES PROV. SAN JUAN,  CORRESP. A 31 DIAS DE ENERO, 28 DIAS DE FEBRERO , 31 DIAS DE MARZO/2025, OS2025-0031. LIB. NO. 3226-1</t>
  </si>
  <si>
    <t xml:space="preserve">EFT-7207 </t>
  </si>
  <si>
    <t>PAGO  FACTS. NOS. B1500000088, 89, 90/11-04, 91/02-05-2025, SERVICO DISTRIBUCIÓN AGUA  CAMION CISTERNA DIFERENTES COMUNIDADES PROV. SAN CRISTOBAL,  OS2025-0052, CORRESP. A 31 DIAS DE ENERO, 28 DIAS DE FEBRERO, 31 DIAS DE MARZO, 30 DIAS DE ABRIL /2025, LIB. NO. 3217-1</t>
  </si>
  <si>
    <t xml:space="preserve">EFT-7208 </t>
  </si>
  <si>
    <t>PAGO FACT. NO. B1500000185/ 30-03, 186/01-04-2025, ALQUILER LOCAL COMERCIAL EN VILLA ELISA, MUNICIPIO GUAYUBIN, PROV. MONTECRISTI, CORRESP. A LOS MESES DE FEBRERO Y MARZO/2025. LIB. NO. 3220-1</t>
  </si>
  <si>
    <t xml:space="preserve">EFT-7209 </t>
  </si>
  <si>
    <t>PAGO FACT. NO. B1500000016/30-04-2025 (CUB.NO.04), AMPLIACIÓN DEL AC. DE SAN FRANCISCO DE MACORÍS, RED DE DISTRIBUCIÓN SECTORES PRIMAVERAL, COLINA DEL NORTE Y MADEJA, PROV. DUARTE, ZONA III, RED DE DISTRIBUCIÓN SECTOR MADEJA PARTE 2, LOTE NO.2,   LIB.3235-1</t>
  </si>
  <si>
    <t xml:space="preserve">EFT-7210 </t>
  </si>
  <si>
    <t>PAGO FACTS. NOS.B1500000015/05-02,16/17-03, 17/16-04-2025,  ALQUILER LOCAL COMERCIAL UBICADO EN EL MUNICIPIO DE SABANA GRANDE DE BOYA, PROV. MONTE PLATA, CORRESP. A LOS  MESES DE FEBRERO, MARZO, ABRIL/2025,  LIB. NO.3234-1</t>
  </si>
  <si>
    <t xml:space="preserve">EFT-7211 </t>
  </si>
  <si>
    <t>PAGO FACT. NO.B1500000036/16-04-2025, ALQUILER LOCAL COMERCIAL EN EL MUNICIPIO QUISQUEYA, PROV. SAN PEDRO DE MACORIS, ADENDA NO.01/2024 CORRESP. A LOS MESES DE MARZO, ABRIL/2025, LIB. NO.3236-1</t>
  </si>
  <si>
    <t xml:space="preserve">EFT-7212 </t>
  </si>
  <si>
    <t>PAGO FACT. NO. B1500000013/06-05-2025 ( CUBICACION NO.03) AMPLIACIÓN REDES DE DISTRIBUCIÓN AC. BAJOS DE HAINA, QUITA SUEÑO PARTE D PROV. SAN CRISTÓBAL, LOTE IV, LIB. 3237-1</t>
  </si>
  <si>
    <t xml:space="preserve">EFT-7213 </t>
  </si>
  <si>
    <t>PAGO FACT. NO.B1500000030/05-04-2025, ALQUILER LOCAL COMERCIAL UBICADO EN LA CALLE PRINCIPAL NO.46 APART. 03, JUAN DOLIO,  MUNICIPIO DE GUAYACANES, PROV.SAN PEDRO MACORIS, ADENDA NO.01/2024, CORRESP. AL MES DE ABRIL/2025. LIB NO.3251-1</t>
  </si>
  <si>
    <t xml:space="preserve">EFT-7214 </t>
  </si>
  <si>
    <t>PAGO FACT. NO.E450000073561/27-04-2025, CUENTA NO.709494508, SERVICIOS TELEFONICOS E INTERNET, CORRESP. AL MES DE ABRIL/2025, LIB. NO.3288-1</t>
  </si>
  <si>
    <t xml:space="preserve">EFT-7215 </t>
  </si>
  <si>
    <t>PAGO FACT. NO.E450000074124/27-04-2025, CUENTA NO.744281798, SERVICIO DE INTERNET BANDA ANCHA DE LA DIR. EJECUTIVA, SUB-DIRECTORES, DIR. DE TRATAMIENTO, COMUNICACION Y PRENSA, DIR. ADMINISTRATIVA, DIR. DE OPERACIONES, DIR. DE SUPERV. Y FISCALIZACION DE OBRAS, CORRESP. AL MES DE ABRIL/2025. LIB-3287-1</t>
  </si>
  <si>
    <t xml:space="preserve">EFT-7216 </t>
  </si>
  <si>
    <t>PAGO FACT. NO. E450000014645/05-05-2025, CUENTA NO.86082876, POR SERVICIO DE LAS FLOTAS DE INAPA, CORRESP. A LA FACTURACIÓN DEL 01 AL 30 DE ABRIL/2025,  LIB-3286-1</t>
  </si>
  <si>
    <t xml:space="preserve">EFT-7217 </t>
  </si>
  <si>
    <t>PAGO FACT. NO. E450000014646/05-05-2025, SERVICIO DE INTERNET MOVIL FLY BOX, CUENTA NO.86115926, CORRESP. AL MES DE ABRIL/2025, LIB-3282-1</t>
  </si>
  <si>
    <t xml:space="preserve">EFT-7218 </t>
  </si>
  <si>
    <t>PAGO FACT. NO. E4500000014667/05-05-2025, CUENTA NO.86797963, CORRESP. AL SERVICIO DE USO GPS Y SERVICIO DE INTERNET PARA LAS TABLETAS UTILIZADAS POR LA DIRECCION COMERCIAL DEL INAPA, FACTURACIÓN DESDE EL 01 AL 30 DE ABRIL/2025, LIB-3284-1.</t>
  </si>
  <si>
    <t xml:space="preserve">EFT-7219 </t>
  </si>
  <si>
    <t>PAGO FACT. NO.E450000001086/02-05-2025, SERVICIO DE INTERNET PLUS DE 50/5 MB, INSTALADO EN EL MUNICIPIO DE VILLA ALTAGRACIA, PROV. SAN CRISTÓBAL, DESDE EL 02/04/2025 AL 01/05/2025. LIB-3281-1</t>
  </si>
  <si>
    <t xml:space="preserve">EFT-7220 </t>
  </si>
  <si>
    <t>PAGO FACT. NO.E450000001087/22-05-2025, SERVICIO INTERNET DEDICADO SIMÉTRICO 500 MB INSTALADO EN EL INAPA NIVEL CENTRAL DESDE 02/04/2025 HASTA 01/05/2025. LIB-3278-1</t>
  </si>
  <si>
    <t xml:space="preserve">EFT-7221 </t>
  </si>
  <si>
    <t>PAGO FACT. NO.E450000073870/24-04-2025, (721621338) SERVICIO DE LAS FLOTAS GENERAL INAPA, CORRESP. AL MES DE ABRIL/2025, LIB. NO.3290-1</t>
  </si>
  <si>
    <t xml:space="preserve">EFT-7222 </t>
  </si>
  <si>
    <t>PAGO FACTURAS DE CONSUMO ENERGETICO EN LA ZONA NORTE DEL PAIS CORRESPONDIENTE AL MES DE MARZO/2025, . LIB. NO.3261-1</t>
  </si>
  <si>
    <t xml:space="preserve">EFT-7223 </t>
  </si>
  <si>
    <t>PAGO  FACTS.  NOS.  B1500000114, 115, 116/31-03-2025, SERVICIO DISTRIBUCIÓN AGUA  CAMIÓN CISTERNA  DIFERENTES COMUNIDADES Y SECTORES PROV. EL SEIBO CORRESP. A 7 DÍAS DE ENERO, 28 DIAS DE FEBRERO, 27 DIAS DE MARZO/2025,  OS2025-0022. LIB. NO.3294-1</t>
  </si>
  <si>
    <t xml:space="preserve">EFT-7224 </t>
  </si>
  <si>
    <t>PAGO A CUBICACIÓN NO.7 (FINAL) Y DEVOLUCIÓN DE RET. EN GARANTÍA, CONSTRUCCIÓN ESTACIÓN DE BOMBEO, LÍNEA DE IMPULSIÓN Y PLANTA DEPURADORA, ALCANTARILLADO SANITARIO SABANA DE LA MAR, PROV. HATO MAYOR, ZONA VI. LIB. NO.3318-1</t>
  </si>
  <si>
    <t xml:space="preserve">EFT-7225 </t>
  </si>
  <si>
    <t>PAGO FACT. NO. B1500000214/02-05-2025 (CUB. NO.04) MEJORAMIENTO PLANTA POTABILIZADORA AC. MÚLTIPLE EL POZO- LOS LIMONES PROV. MARÍA TRINIDAD SÁNCHEZ, ZONA III,  LIB. NO.3309.</t>
  </si>
  <si>
    <t xml:space="preserve">EFT-7226 </t>
  </si>
  <si>
    <t>PAGO  FACTS. NOS. B1500000080, 81, 82/01-04-2025, SERVICIO DISTRIBUCION AGUA CAMION CISTERNA,  EN DIFERENTES  COMUNIDADES PROV. SAN JUAN, CORRESP. A  31 DIAS DE ENERO, 28 DIAS DE FEBRERO, 31 DIAS DE MARZO/2025, OS2025-0028., LIB. NO.3303.</t>
  </si>
  <si>
    <t xml:space="preserve">EFT-7227 </t>
  </si>
  <si>
    <t>PAGO  FACTS. NOS. B1500000022, 23, 24/01-04-2025, SERVICIO DISTRIBUCION AGUA CAMION CISTERNA DIFERENTES COMUNIDADES DE LA PROV. SAN JUAN DE LA MAGUANA, CORRESP. A 31 DIAS DE ENERO, 28 DIAS DE FEBRERO,  31 DIAS DE  MARZO/2025, OS2025-0026. LIB. NO.3302.</t>
  </si>
  <si>
    <t xml:space="preserve">EFT-7228 </t>
  </si>
  <si>
    <t>PAGO  FACTS. NOS. B1500000167, 168, 169/01-04-2025, SERVICIO DISTRIBUCIÓN AGUA CAMIÓN CISTERNA DIFERENTES  SECTORES PROV. SAN JUAN DE LA MAGUANA CORRESP. 31 DÍAS DE ENERO, 28 DIAS DE FEBRERO, 31 DIAS DE MARZO/2025, LIB. NO.3300.</t>
  </si>
  <si>
    <t xml:space="preserve">EFT-7229 </t>
  </si>
  <si>
    <t>PAGO FACT. NO. B1500000058 /25-04-2025, RENTA CORRESP. AL SERVICIOS DE DATOS EN LAS PLANTAS DE AGUA INAPA-GUANUMA, PROV. MONTE PLATA. PROV. SAN FRANCISCO DE MACORIS PLATA DE AGUA ETA-INAPA, PROV. VALVERDE MAO, PROV. SAMANA Y PTA DE AGUA INAPA-CENOVI, PROV SAN FRANCISCO DE MACORIS, FACTURACIÓN DE ABRIL/2025,  LIB. NO.3321.</t>
  </si>
  <si>
    <t xml:space="preserve">EFT-7230 </t>
  </si>
  <si>
    <t>PAGO FACT. NO.B1500000063 / 07-05-2025, (CUB.NO.03)  AMPLIACION DE REDES DE AGUA POTABLE DEL AC. DE ESPERANZA, PROV. VALVERDE, ZONA I. SECTORES SAN RAFAEL, PUEBLO NUEVO, ESTRADA DE ESPERANZA Y JOSE FRANCISCO PEÑA GOMEZ, PROV. VALVERDE, LOTE III., LIB. NO.3324-1</t>
  </si>
  <si>
    <t xml:space="preserve">EFT-7231 </t>
  </si>
  <si>
    <t>PAGO FACT. NO. B1500000040 /06-05-2025 (CUB.NO.03), AMPLIACION REDES DE DITRIBUCION AC. BAJOS DE HAINA, EL CARRIL III, PARTE A , LOTE 5, PROV. SAN CRISTOBAL , LIB. NO.3325-1</t>
  </si>
  <si>
    <t xml:space="preserve">EFT-7232 </t>
  </si>
  <si>
    <t>PAGO FACT. NO E450000002960/23-04-2025, SERVICIOS MEDICOS A EMPLEADOS VIGENTES Y EN TRAMITE DE PENSION, PLAN AVANZADO, POLIZA NO.12226, CORRESP. AL MES DE MAYO/2025. LIB. NO.3343-1</t>
  </si>
  <si>
    <t xml:space="preserve">EFT-7233 </t>
  </si>
  <si>
    <t>PAGO FACT. NO. E450000004324/01-05-2025, SERVICIOS MEDICOS A EMPLEADOS VIGENTES Y EN TRÁMITE DE PENSIÓN, CONJUNTAMENTE CON SUS DEPENDIENTES DIRECTOS, (CÓNYUGES, HIJOS E HIJASTROS), CORRESP. AL MES DE MAYO/2025, POLIZA NO.30-95-214327. LIB. NO.3338-1</t>
  </si>
  <si>
    <t xml:space="preserve">EFT-7234 </t>
  </si>
  <si>
    <t>PAGO FACT. NO. E450000005461/24-04-2025, SERVICIOS ODONTOLÓGICOS AL SERVIDOR VIGENTE Y SUS DEPENDIENTES DIRECTOS (CÓNYUGE E HIJOS) AFILIADOS A SENASA CORRESP. AL MES DE MAYO/2025, POLIZA NO.2-2-142-0016767. LIB. NO.3335-1</t>
  </si>
  <si>
    <t xml:space="preserve">EFT-7235 </t>
  </si>
  <si>
    <t>PAGO FACT. NO. E450000005569//29-04-2025, SERVICIOS DE SEGURO DE VIDA COLECTIVO CORRESP. AL MES DE MAYO/2025, POLIZA NO.2-2-102-0064318. LIB.NO.3334-1</t>
  </si>
  <si>
    <t xml:space="preserve">EFT-7236 </t>
  </si>
  <si>
    <t>PAGO FACT. NO. E450000004323 /01-05-2025, SERVICIOS DE SEGURO A EMPLEADOS VIGENTES Y EN TRAMITE DE PENSIÓN PARA SUS DEPENDIENTES NO DIRECTOS, CORRESP. AL MES DE MAYO/2025, POLIZA NO.30-95-213782.LIB. NO.3337-1</t>
  </si>
  <si>
    <t xml:space="preserve">EFT-7237 </t>
  </si>
  <si>
    <t>NOMINA PAGO HORAS EXTRAS CORRESPONDIENTE AL MES DE MARZO/2025 , ELABORADA EN MAYO 2025, LIB. NO.3196-1.</t>
  </si>
  <si>
    <t xml:space="preserve">EFT-7238 </t>
  </si>
  <si>
    <t>PAGO FACT. NO. B1500000002 /07-04-2025 (CUB. NO.02) AMPLIACIÓN REDES DE DISTRIBUCIÓN AC. BAJOS DE HAINA, YOGO YOGO, PARTE B, PROV. SAN CRISTÓBAL, LOTE VI.  LIB. NO.3366</t>
  </si>
  <si>
    <t xml:space="preserve">EFT-7239 </t>
  </si>
  <si>
    <t>PAGO FACT. NO. B1500000530 / 31-03-2025, POR ADQUISICION DE GABINETE PARA EXTERIOR 24"H 21"W 16"D C/SOPORTE POSTE 11RMS, MARCA: QUEST.ORDEN NO. OC2024-0190, LIB. NO.3411</t>
  </si>
  <si>
    <t xml:space="preserve">EFT-7240 </t>
  </si>
  <si>
    <t>PAGO FACT. NO.B1500000264/12-05-2025, (CUB. NO.04), CONSTRUCCION ALCANTARILLADO SANITARIO MUNICIPIO LICEY AL MEDIO-LAS PALOMAS ARRIBA, LOTE III, PROV. SANTIAGO  LIB. NO.3412</t>
  </si>
  <si>
    <t xml:space="preserve">EFT-7241 </t>
  </si>
  <si>
    <t>PAGO FACTS. NOS, E450000000001 / 07-04-2025, POR ADQUISICION DE JUNTAS, VALVULAS Y PIEZAS ESPECIALES, PARA TRABAJOS DE MANTENIMIENTO DE LOS ACS. DEL INAPA.  OC2025-0021. LIB. NO. 3408</t>
  </si>
  <si>
    <t xml:space="preserve">EFT-7242 </t>
  </si>
  <si>
    <t>PAGO FACT. NO. B1500000061/12-05-2025 (CUB.NO.05) ,  AMPLIACIÓN AC. SAN FCO. DE MACORÍS RED DE DISTRIBUCIÓN SECTORES PRIMAVERAL, COLINAS DEL NORTE Y MADEJA, PROV. DUARTE, ZONA III, RED DE DISTRIBUCIÓN SECTORES JESUS DE NAZARETH, PARTE 1.  LIB. NO.3414</t>
  </si>
  <si>
    <t xml:space="preserve">EFT-7243 </t>
  </si>
  <si>
    <t>PAGO FACT. NO.B1500000002/12-05-2025, (CUB. NO.02)  AMPIACION REDES DE DISTRIBUCION AC. BAJOS DE HAINA, PIEDRA BLANCA, PROV. SAN CRISTOBAL (LOTE V),  LIB. NO.3410</t>
  </si>
  <si>
    <t xml:space="preserve">EFT-7244 </t>
  </si>
  <si>
    <t>PAGO NOMINA DE VIATICOS PROGRAMA 11 CORRESP. A MARZO/2025, ELAB. EN ABRIL/2025. LIB-3144</t>
  </si>
  <si>
    <t xml:space="preserve">EFT-7245 </t>
  </si>
  <si>
    <t>PAGO NOMINA DE VIATICOS PROGRAMA 13, CORRESPONDIENTE AL MES DE MARZO/2025, ELABORADA EN ABRIL/2025, LIB. NO.3142.</t>
  </si>
  <si>
    <t xml:space="preserve">EFT-7246 </t>
  </si>
  <si>
    <t xml:space="preserve">EFT-7247 </t>
  </si>
  <si>
    <t>PAGO FACT. NO.B1500000053/01-04-2025,  SERVICIO ALQUILER LOCAL COMERCIAL, UBICADO EN EL MUNICIPIO LAS GALERAS, PROV. SAMANA,  CORRESP. AL MES DE ABRIL/2025.... LIB. NO.3445</t>
  </si>
  <si>
    <t xml:space="preserve">EFT-7248 </t>
  </si>
  <si>
    <t>PAGO FACTS. NOS.B1500000644/01-05-2025, ORDEN NO.OS2023-0276, CONTRATACION DE SERVICIOS DE TRANSPORTE PARA LOS EMPLEADOS DEL INAPA, CORRESP. AL PERIODO DEL 01 AL 30 DE ABRIL DEL 2025,  LIB. NO.3441</t>
  </si>
  <si>
    <r>
      <t xml:space="preserve">EFT-7249 </t>
    </r>
    <r>
      <rPr>
        <sz val="8"/>
        <color indexed="10"/>
        <rFont val="Calibri"/>
        <family val="2"/>
        <scheme val="minor"/>
      </rPr>
      <t xml:space="preserve"> </t>
    </r>
  </si>
  <si>
    <t xml:space="preserve">EFT-7250 </t>
  </si>
  <si>
    <t>PAGO FACTURAS NOS.E450000000853/01-04, 855/01-04, 875,876/03-04, 966/07-04. 967,968//07-04, 975,976,977/09-04, 983/10-04, 996,997/11-04, 1001,1012,1013,1014/14-04,1031,1034/15-04, 1288/16-04, 1318/23-04, 1332/25-04, 1341/26-04, 1357/28-04, 1369,1370,1371/30-04, 1588/01-05, 1604/03-05-2025,  ADQUISICIÓN DE (34,870.00 GALONES DE GASOIL OPTIMO) PARA SER UTILIZADOS EN LA- FLOTILLA DE VEHÍCULOS, MOTOCICLETAS Y EQUIPOS DEL INAPA, ORDEN NO. OC2024-0217, LIB. NO. 3456-1</t>
  </si>
  <si>
    <t xml:space="preserve">EFT-7251 </t>
  </si>
  <si>
    <t>PAGO FACT. NO. B1500000053/13-05-2025 (CUB.NO.07)  CONSTRUCCION AC. LA HORCA-LOS AMACEYES, EXTENSION ALINO, MUNICIPIO LAS MATAS DE SANTA CRUZ, ZONA I, PROVINCIA MONTECRISTI, DEPOSITO REGULADOR SUPERFICIAL 100M3 Y RED DE DISTRIBUCION,  NO. 087/2022, LIB. NO.3461</t>
  </si>
  <si>
    <t xml:space="preserve">EFT-7252 </t>
  </si>
  <si>
    <t>PAGO FACT. NO. B1500000012/14-05-2025 (CUB.NO.4) AMPL. AC. MULTIPLE PARTIDO- LA GORRA, PROV.DAJABON, ZONA 1- LOTE K-RED DE DISTRIBUCION SECTOR LOS BABOSOS LOTE 11, CONTRATO NO.106/2022. LIB.NO. 3475</t>
  </si>
  <si>
    <t xml:space="preserve">EFT-7253 </t>
  </si>
  <si>
    <t>PAGO FACT.S NOS. B1500000071, 72, 73/07-04-, 74/06-05-2025,  SERVICIO DISTRIBUCION AGUA CAMION CISTERNA DIFERENTES COMUNIDADES PROV. DE AZUA , OS2025-0035, CORRESP. A 29 DIAS DE ENERO, 27 DIAS DE FEBRERO, 30 DIAS DE MARZO, 28 DIAS DE ABRIL/2025 LIB. NO.3386</t>
  </si>
  <si>
    <t xml:space="preserve">EFT-7254 </t>
  </si>
  <si>
    <t>PAGO NOMINA DE VIATICOS PROGRAMA 01, CORRESP. A MARZO/2025, ELAB. EN ABRIL/2025. LIB-3189-1</t>
  </si>
  <si>
    <t xml:space="preserve">EFT-7255 </t>
  </si>
  <si>
    <t>AUTORIZACION AMBIENTAL DE LA CONSTRUCCION DEL PROYECTO MEJORAMIENTO AC. LA SIEMBRA, PADRE LAS CASAS, PROV. AZUA, CODIGO 18923, LIB.NO.3537-1</t>
  </si>
  <si>
    <t xml:space="preserve">EFT-7256 </t>
  </si>
  <si>
    <t>PAGO FACT. NO. B1500000156/21-04-2025 (CUB.NO.05), CONSTRUCCIÓN SISTEMA DE ABASTECIMIENTO LOS BARRIOS LOS GANDULES-LA RAQUETA COMO EXTENSIÓN DEL AC. BARAHONA, PROV. BARAHONA ZONA V111. LIB. NO.3566-1</t>
  </si>
  <si>
    <t xml:space="preserve">EFT-7257 </t>
  </si>
  <si>
    <t>PAGO FACT. NO.B1500001520 /14-04-2025, ORDEN NO.OC2025-0036, ADQUISICION DE MEDICAMENTOS Y MATERIALES GASTABLES PARA SER UTILIZADOS EN EL DISPENSARIO MEDICO DEL NIVEL CENTRAL. LIB. NO.3567-1</t>
  </si>
  <si>
    <t xml:space="preserve">EFT-7258 </t>
  </si>
  <si>
    <t>PAGO  FACTS. NOS. B1500000074, 75, 76/11-04, 77/02-05-2025, SERVICIO DISTRIBUCIÓN  AGUA  CAMIÓN CISTERNA  DIFERENTES SECTORES PROV. SAN CRISTOBAL, CORRESP. A  31 DÍAS DE ENERO, 28 DIAS DE FEBRERO, 31 DIAS DE MARZO, 30 DIAS DE ABRIL/2025, OS.2025-0059. LIB. NO.3560-1</t>
  </si>
  <si>
    <t xml:space="preserve">EFT-7259 </t>
  </si>
  <si>
    <t>PAGO  FCTS. NOS. B1500000100, 101, 102 /14-04-, 103/02-05-2025, SERVICIO DISTRIBUCION AGUA CAMION CISTERNA EN DIFERENTES COMUNIDADES PROV. SAN CRISTOBAL, CORRESP A 31 DIAS DE ENERO, 28 DIAS DE FEBRERO, 31 DIAS DE MARZO, 30 DIAS DE ABRIL/2025.  OS2025-0060. LIB. NO.3551-1</t>
  </si>
  <si>
    <t xml:space="preserve">EFT-7260 </t>
  </si>
  <si>
    <t>PAGO FACT. NO.B1500000166 /24-04-2025, ORDEN NO.OC2025-0029, ADQUISICION DE CLORADORES PARA MANTENIMIENTO EN TODOS LOS SISTEMAS DE ACS. Y ALCANTARILLADOS EN LAS PROVINCIAS DEL INAPA,  (AMORTIZACION DE AVANCE RD$652,886.92). LIB. NO.3552-1</t>
  </si>
  <si>
    <t xml:space="preserve">EFT-7261 </t>
  </si>
  <si>
    <t>PAGO FACTS. NOS. B1500000171, 172, 173/11-04, 174 / 02-05-2025,  SERVICIO DISTRIBUCIÓN AGUA CAMIÓN CISTERNA EN DIFERENTES COMUNIDADES PROV. PERAVIA, CORRESP. A 31 DÍAS DE ENERO, 28 DIAS DE FEBRERO, 31 DIAS DE MARZO, 30 DIAS DE ABRIL/2025,  OS2025-0039, LIB. NO.3550-1</t>
  </si>
  <si>
    <t xml:space="preserve">EFT-7262 </t>
  </si>
  <si>
    <t>PAGO FACT. NO: B1500000598 /03-04-2025, ADQUISICION DE SUMINISTROS DE OFICINA PARA SER SUMINISTRADOS A LOS DIFERENTES DEPARTAMENTOS Y AREAS DEL INAPA.  ORDEN NO. OC2024-0234, Y AMOTIZACION DEL AVANCE 20%, (81,648.23) LIB. NO.3575-1</t>
  </si>
  <si>
    <t xml:space="preserve">EFT-7263 </t>
  </si>
  <si>
    <t>PAGO FACT. NO B1500000133 / 15-04-2025, ADQUISICIÓN DE AZUCAR CREMA, PARA EL USO DEL INAPA, SEGÚN OC2025-0012.LIB. NO.3576-1</t>
  </si>
  <si>
    <t xml:space="preserve">EFT-7264 </t>
  </si>
  <si>
    <t>PAGO FACTS. NOS.B1500000358 / 04-02-2025, CONTRATACION DE SERVICIOS PREMIUM DE CATERING, DESAYUNO PREEMPACADO, PARA SER UTILIZADOS EN LAS ACTIVIDADES PROGRAMADAS Y VIAJES DE LA DIRECCION EJECUTIVA,  ORDEN NO. OS2024-0349, LIB. NO.3577-1</t>
  </si>
  <si>
    <t xml:space="preserve">EFT-7265 </t>
  </si>
  <si>
    <t>PAGO FACT. NO. B1500000453/24-03-2025, CONTRATACION DEL SERVICIO DE FUMIGACION GENERAL PARA DIFERENTES INSTALACIONES DE ESTA INSTITUCION (INAPA) Y EL ALMACEN KM 18 AUT. DUARTE, CORRESP. AL MES DE MARZO/2025,  ORDEN NO. OS2024-0160. LIB. NO.3574-1</t>
  </si>
  <si>
    <t xml:space="preserve">EFT-7266 </t>
  </si>
  <si>
    <t>PAGO FACTURAS NOS.B1500002386/04-04-2025, ORDEN NO.OS2024-0303, CONTRATACION DE SERVICIOS DE TALLERES ESPECIALIZADOS PARA VEHICULOS DEL INAPA, LIB. NO.3573-1</t>
  </si>
  <si>
    <t xml:space="preserve">EFT-7267 </t>
  </si>
  <si>
    <t>PAGO FACT. NO: B1500000599 /03-04-2025, ADQUISICION DE SUMINISTROS DE OFICINA PARA SER SUMINISTRADOS A LOS DIFERENTES DEPARTAMENTOS Y AREAS DEL INAPA.  ORDEN NO. OC2024-0233,  Y AMOTIZACION DEL AVANCE    20%, (442,869.28) LIB. NO.3571-1</t>
  </si>
  <si>
    <t xml:space="preserve">EFT-7268 </t>
  </si>
  <si>
    <t>PAGO FACT. NO.B1500000967/ 07-04-2025, ORDEN NO.OC2025-0033, ADQUISICION DE GABINETE DE HERRAMIENTAS PARA EL USO DE LA INSTITUCION. LIB. NO.3569-1</t>
  </si>
  <si>
    <t xml:space="preserve">EFT-7269 </t>
  </si>
  <si>
    <t>PAGO FACTURA NO.B1500000970/07-04-2025, ORDEN NO.OC2025-0022, ADQUISICION DE VARILLAS.LIBRAMIENTO NO.3568-1</t>
  </si>
  <si>
    <t xml:space="preserve">EFT-7270 </t>
  </si>
  <si>
    <t>PAGO FACTS. NOS.B1500000359/07-04, 355/24-02, 357/24-03, 362/07-04-2025 ALQUILER DE LOCAL COMERCIAL, UBICADA EN LA CALLE 30 DE MARZO, PLAZA CASTAÑUELA, MUNICIPIO CASTAÑUELA, PROV. MONTECRISTI, O.010/2021 ADENDA NO.01/2024, CORRESP. A LOS MESES ENERO, FEBRERO, MARZO, ABRIL/2025.... LIB. NO.3590-1</t>
  </si>
  <si>
    <t xml:space="preserve">EFT-7271 </t>
  </si>
  <si>
    <t>PAGO FACT. NO. E450000001196/01-05-2025, CUENTA NO. (50017176) SERVICIO C&amp;W INTERNET ASIGNADO A SAN CRISTÓBAL, CORRESP. A LA FACTURACION DE 01-05 AL 31-05-2025, LIB. NO. 3615-1</t>
  </si>
  <si>
    <t xml:space="preserve">EFT-7272 </t>
  </si>
  <si>
    <t xml:space="preserve">EFT-7273 </t>
  </si>
  <si>
    <t>PAGO FACT. NO. B1500000179/02-05-2025,  SERVICIO DISTRIBUCION  AGUA CAMION CISTERNA DIFERENTES COMUNIDADES PROV. SAN CRISTOBAL, CORRESP. A 30 DIAS DE ABRIL25, OS2025-0046, LIB. NO.3633-1</t>
  </si>
  <si>
    <t xml:space="preserve">EFT-7274 </t>
  </si>
  <si>
    <t>PAGO  FACT. NO. B1500000100 /02-05-2025, SERVICIO  DISTRIBUCIÓN AGUA CAMIÓN CISTERNA DIFERENTES SECTORES PROV. SAN CRISTOBAL, CORRESP. A 30 DÍAS DE ABRIL/2025, OS2025-0044, LIB. NO.3630-1</t>
  </si>
  <si>
    <t xml:space="preserve">EFT-7275 </t>
  </si>
  <si>
    <t>PAGO AVANCE DEL 20% AL CONTRATO NO. 082/2025 POR ADQUISICION DE MOTORES ELECTRICOS VERTICALES Y SUMERGIBLES, PARA SER UTILIZADOS EN LOS ACS. A NIVEL NACIONAL, OC2025-0049, LIB. NO.3635-1</t>
  </si>
  <si>
    <t xml:space="preserve">EFT-7276 </t>
  </si>
  <si>
    <t>PAGO FACTS. NOS.E450000010654/ 08-04, 10675 /15-04, 10686 / 22-04, 13249/ 29-04, 13263/ 05-06-2025, O/C NO. OC2024-0091, ADQUISICIÓN DE (662.00 UNIDADES) DE BOTELLONES DE AGUA, PARA SER UTILIZADOS EN LA INSTITUCION,  LIB. NO. 3621-1</t>
  </si>
  <si>
    <t xml:space="preserve">EFT-7277 </t>
  </si>
  <si>
    <t>PAGO  FACT. NO. B1500000145/02-05-2025, SERVICIO DISTRIBUCIÓN AGUA CAMIÓN CISTERNA DIFERENTES COMUNIDADES PROV. SAN CRISTOBAL , CORRESP. A 30 DÍAS DE ABRIL/2025,  OS2025-0047, LIB. NO. 3628-1</t>
  </si>
  <si>
    <t xml:space="preserve">EFT-7278 </t>
  </si>
  <si>
    <t>PAGO FACTURA NO. E450000000007/19-05-2025 (CUBICACIÓN NO.03),  AMPLIACIÓN ACUEDUCTO MULTIPLE SANCHEZ, PROVINCIA SAMANA, ZONA III.  CONTRATO NO.225/2023. LIBRAMIENTO NO.3656</t>
  </si>
  <si>
    <t xml:space="preserve">EFT-7279 </t>
  </si>
  <si>
    <t>PAGO FACT. NO.B1500000343/21-03-2025, CONTRATACION DE SERVICIOS DE GRUA Y EXCAVADORA PARA SER UTILIZADOS EN LA REPARACION, HABILITACION Y RESCATE DE LOS SISTEMAS DE AGUA POTABLE Y ALCANTARILLADO EN TODAS LAS PROVINCIAS, ORDEN NO.OS2024-0335,  LIB. NO.3648.</t>
  </si>
  <si>
    <t xml:space="preserve">EFT-7280 </t>
  </si>
  <si>
    <t>PAGO FACT. NO. B1500001126/ 07-04-2025 ADQUISICIÓN DE CAJAS TELESCOPICAS DE H.F. PARA VALVULAS, SEGÚN ORDEN NO. OC2025-0035. LIB. NO.3649.</t>
  </si>
  <si>
    <t xml:space="preserve">EFT-7281 </t>
  </si>
  <si>
    <t>PAGO AVANCE 20%, AMPLIACIÓN ACUEDUCTO MUNICIPIO SAN PEDRO DE MACORÍS. PROV. SAN PEDRO DE MACORÍS, ZONA VI, LIB. 3632</t>
  </si>
  <si>
    <t xml:space="preserve">EFT-7282 </t>
  </si>
  <si>
    <t>PAGO FACT. NO. B1500000183/17-02-2025 (CUB. NO.09)  AMPLIACIÓN CAMPO DE POZO LA MATILLA AC. HIGUEY, HABILITACIÓN LABORATORIO REGIONAL DEL ESTE, AC. DE HIGUEY Y MEJORAMIENTO DEL AC. LA OTRA BANDA- EL MACAO, PROV. LA ALTAGRACIA,  LIB-3650</t>
  </si>
  <si>
    <t xml:space="preserve">EFT-7283 </t>
  </si>
  <si>
    <t>PAGO FACTS. NOS, B1500002211/ 24-03-2025, POR ADQUISICION DE BOMBAS SUMERGIBLES APEC, SP-60-14, PARA EL AC. ITABO, SAN CRISTOBAL. C.034/2025, OC2025-0030. LIB. NO.3652</t>
  </si>
  <si>
    <t xml:space="preserve">EFT-7284 </t>
  </si>
  <si>
    <t>PAGO FACT. NO. B1500000231/08-04-2025, ORDEN NO. OC2025-0034, ADQUISICIÓN DE CONSUMIBLES PARA EL TRATAMIENTO DE AGUA PARA SER UTILIZADO EN TODOS LOS ACS. DEL INAPA, LIB. NO.3644.</t>
  </si>
  <si>
    <t xml:space="preserve">EFT-7285 </t>
  </si>
  <si>
    <t>PAGO FACTS. NOS, E450000000015 / 02-05-2025, POR ADQUISICION DE MOTORES ELECTRICOS VERTICALES VHS WPI SUMERGIBLES PARA SER UTILIZADOS EN LOS ACS. DEL INAPA A NIVEL NACIONAL. OC2025-0048. LIB. NO. 3647</t>
  </si>
  <si>
    <t xml:space="preserve">EFT-7286 </t>
  </si>
  <si>
    <t>PAGO FACT. NO.E450000000848/11-04-2025, ORDEN NO.OC2025-0042, ADQUISICION DE NEUMATICOS PARA SER UTILIZADOS EN TODA LA FLOTILLA VEHICULAR DE LA INSTITUCION, LIB. NO.3624-1</t>
  </si>
  <si>
    <t xml:space="preserve">EFT-7287 </t>
  </si>
  <si>
    <t>PAGO FACT. NO. B1500000097/12-12-2024 (CUB. NO.22) CONSTRUCCIÓN SOLUCIÓN PLUVIAL BARRIO MOSCÚ, CRUCE DE TUBERÍA AUTOPISTA 6 DE NOVIEMBRE, PROV. SAN CRISTÓBAL, ZONA IV, LIB. NO. 3660</t>
  </si>
  <si>
    <t xml:space="preserve">EFT-7288 </t>
  </si>
  <si>
    <t>PAGO FACTURAS NOS.E450000000054,55,56,57,58,60,74,75,76,77,78,79,80,81,89,91/01-05-2025, CONTRATOS NOS. 1007252, 53, 54, 55, 1008357, 1010178, 3002610, 1015536, 1015537, 1015538, 1015539, 1015540, 1015541, 1015542, 1015543, 1019338, 1020434, CONSUMO ENERGETICO CORRESP. AL MES DE ABRIL/2025, LIB. NO. 3623-</t>
  </si>
  <si>
    <t xml:space="preserve">EFT-7289 </t>
  </si>
  <si>
    <t>PAGO FACT. NO. E450000014802/15-05-2025, SERVICIO DE INTERNET PRINCIPAL 500 MBPS Y 50 MBPS ASIMETRICO Y TELECABLE DEL PERIODO DEL 11/04/2025 AL 10/05/2025, CUENTA NO.4236435. LIB. NO. 3617-1</t>
  </si>
  <si>
    <t xml:space="preserve">EFT-7290 </t>
  </si>
  <si>
    <t>PAGO FACT. NO. B1500000003/15-05-2025 (CUB.NO.03) , AMPLIACION REDES DE DISTR. AC. BAJOS DE HAINA, ANACAGUITA (EL CARRIL), LOTE I.  PROV. SAN CRISTÓBAL.   LIB. NO. 3592-1</t>
  </si>
  <si>
    <t xml:space="preserve">EFT-7291 </t>
  </si>
  <si>
    <t>PAGO DE FACTS. NOS. B1500000773 / 01-05, 774/ 02-05-2025 ADQUISICION DE (189,000) KILOGRAMOS DE SULFATO DE ALUMINIO GRADO A EN FUNDAS DE 25 KGS. OC.2024-0220. C.297/2024, LIB. NO. 3629-1</t>
  </si>
  <si>
    <t xml:space="preserve">EFT-7292 </t>
  </si>
  <si>
    <t>PAGO FACTS. DE CONSUMO ENERGETICO EN LA ZONA SUR DEL PAIS CORRESP. AL MES DE ABRIL/2025, LIB. NO.3653.</t>
  </si>
  <si>
    <t xml:space="preserve">EFT-7293 </t>
  </si>
  <si>
    <t>PAGO FACT. NO.B1500000002/05-02-2025, ORDEN NO.OS2024-0287, CONTRATACION DE SERVICIOS DE MANTENIMIENTO Y REPARACIONES... LIB.NO.3664</t>
  </si>
  <si>
    <t xml:space="preserve">EFT-7294 </t>
  </si>
  <si>
    <t>PAGO FACT. NO.E450000000847/11-04-2025, ADQUISICION DE NEUMATICOS PARA SER UTILIZADOS EN TODA LA FLOTILLA VEHICULAR DE LA INSTITUCION, ORDEN NO.OC2025-0005,  LIB. NO. 3626-1</t>
  </si>
  <si>
    <t xml:space="preserve">EFT-7295 </t>
  </si>
  <si>
    <t>PAGO FACTURA NO.B1500001183/07-04-2025, ORDEN NO.OC2025-0013, ADQUISICION DE ALAMBRES DE PUAS DE 250 MTS. LIB. NO. 3620-1</t>
  </si>
  <si>
    <t xml:space="preserve">EFT-7296 </t>
  </si>
  <si>
    <t>PAGO DE FACTS. NOS. B1500000769 / 31-03, 770 / 07-04/ 771/23-04, 772/ 28-04-2025, ADQUISICION DE (240,000) LIBRAS DE CLORO GAS, PARA SER UTILIZADO EN TODOS LOS ACS. A NIVEL NACIONAL.OC.2025-0015, LIB. NO. 3625-1</t>
  </si>
  <si>
    <t xml:space="preserve">EFT-7297 </t>
  </si>
  <si>
    <t>PAGO FACT. NO.B1500000180/14-04-2025, SERVICIO DE TRANSPORTE DE AUTOBUS PARA LOS EMPLEADOS DE LA PROV. DE SAN CRISTOBAL, PERIODO DEL 12 DE MARZO AL 11 DE ABRIL DEL AÑO 2025, ORDEN NO.OS2024-0302,  LIB. NO.3663</t>
  </si>
  <si>
    <t xml:space="preserve">EFT-7298 </t>
  </si>
  <si>
    <t>PAGO 20% DE AVANCE AL CONTRATO NO.079-2025, SERVICIO DE INSTALACION DE 170 CONEXIONES INTRADOMICILIARIAS DEL ALCANTARILLADO SANITARIO DEL MUNICIPIO DE SAN FERNANDO (SECTOR2), LA ALBINAL, SAN PEDRO, PROV. MONTECRISTI, (LOTE2), ORDEN NO.OS2025-0128, LIB. NO.3657.</t>
  </si>
  <si>
    <t xml:space="preserve">EFT-7299 </t>
  </si>
  <si>
    <t>PAGO NOMINA DE VIATICOS PROG.03 CORRESP. AL MES DE MARZ0/2025, ELAB. EN ABRIL/2025.. LIB. NO.3332</t>
  </si>
  <si>
    <t xml:space="preserve">EFT-7300 </t>
  </si>
  <si>
    <t>PAGO FACT. NO. B1500000722 /14-04-2025, ADQUISICION DE COMPONENTES ESTRUCTURALES PARA EL USO DE TODAS LAS OFICINAS DEL INAPA A NIVEL NACIONAL.CONT NO. 051-2025, ORDEN NO. OC2025-0041, LIB. NO.3677-1</t>
  </si>
  <si>
    <t xml:space="preserve">EFT-7301 </t>
  </si>
  <si>
    <t>PAGO FACT. B1500000666/ 7-04-2025, POR SERVICIO DE DESINFECCIÓN DE LAS OFICINAS DEL NIVEL CENTRAL DEL INAPA,  OS2024-0307, CON UNA AMOTIZACION DE AVANCE DEL 20% (77,502.80) LIB. NO.3683-1</t>
  </si>
  <si>
    <t xml:space="preserve">EFT-7302 </t>
  </si>
  <si>
    <t>PAGO FACTS. NOS.E450000000207/01-04, 223 /09-04-2025, ORDEN NO.OS2025-0051, CONTRATACION DE COLOCACIONES DE CONVOCATORIA A LICITACION PUBLICA NACIONAL EN UN PERIODICO DE CIRCULACION NACIONAL.LIB. NO.3708-1</t>
  </si>
  <si>
    <t xml:space="preserve">EFT-7303 </t>
  </si>
  <si>
    <t>PAGO FACT. NO.B1500002071 /01-04-2025, ADQUISICION DE MOTORES ELECTRICOS SUMERGIBLES PARA SER UTILIZADOS EN LOS ACS. A NIVEL NACIONAL, ORDEN NO.OC2025-0024, LIB. NO.3709-1</t>
  </si>
  <si>
    <t xml:space="preserve">EFT-7304 </t>
  </si>
  <si>
    <t>NOMINA PAGO INTERINATO Y APORTE PATRONAL A LA SEGURIDAD SOCIAL, CORRESP. AL MES DE MAYO 2025, LIB. NO.3520-1.</t>
  </si>
  <si>
    <t xml:space="preserve">EFT-7305 </t>
  </si>
  <si>
    <t>PAGO FACT. NO.B1500000208/25-04-2025, ORDEN NO.OS2024-0297, ADQUISICON SERVICIO DE SOPORTE Y MANTENIMIENTO DE DYNAMICS GP 2010 Y CRM 2012, LIB-3740-1</t>
  </si>
  <si>
    <t xml:space="preserve">EFT-7306 </t>
  </si>
  <si>
    <t>PAGO FACTS. NOS. B1500000126, 127, 128/11-04, 129/02-05-2025,  SERVICIO DISTRIBUCION AGUA CAMION CISTERNA DIFERENTES  COMUNIDADES PROV. SAN CRISTOBAL,  OS2025-0053 CORRESP. A 31 DIAS DE ENERO,, 28 DIAS DE FEBRERO, 31 DIAS DE MARZO, 30 DIAS DE ABRIL/2025. LIB-3788-1.</t>
  </si>
  <si>
    <t xml:space="preserve">EFT-7307 </t>
  </si>
  <si>
    <t>PAGO FACTS. NOS. B1500000087, 88, 89, 90/02-05-2025,  SERVICIO  DISTRIBUCION AGUA CAMION CISTERNA DIFERENTES COMUNIDADES PROV. SAN CRISTOBAL,  OS2025-0082, CORRESP. A 31 DIAS DE ENERO, 28 DIAS DE FEBRERO, 31 DIAS DE MARZO, 30 DIAS DE ABRIL/2025. LIB-3790-1</t>
  </si>
  <si>
    <t xml:space="preserve">EFT-7308 </t>
  </si>
  <si>
    <t>PAGO  FACTS. NOS. B1500000164, 165, 166,167/02-05-2025, SERVICIO DISTRIBUCIÓN AGUA CAMIÓN CISTERNA DIFERENTES COMUNIDADES  PROV. SAN JOSE DE OCOA CORRESP. A 31  DÍAS ENERO, 28 DIAS DE FEBRERO, 31 DIAS DE MARZO, 30 DIAS DE ABRIL/2025,  OS2025-0090. LIB-3791-1</t>
  </si>
  <si>
    <t xml:space="preserve">EFT-7309 </t>
  </si>
  <si>
    <t>PAGO FACT. NO.B1500000552/21-04-2025, ORDEN NO.OC2024-0231, ADQUISICION DE UNIFORMES PARA SER UTILIZADOS POR LOS SERVIDORES PUBLICOS DEL INAPA, (AMORTIZACION DE AVANCE RD$622,650.60) LIB-3739-1</t>
  </si>
  <si>
    <t xml:space="preserve">EFT-7310 </t>
  </si>
  <si>
    <t>PAGO NOMINA PERSONAL SUELDOS FIJOS PROGRAMA 01 Y APORTE PATRONAL A LA SEGURIDAD SOCIAL, CORRESP. AL MES DE MAYO 2025, LIB. NO.3559</t>
  </si>
  <si>
    <t xml:space="preserve">EFT-7311 </t>
  </si>
  <si>
    <t>PAGO NOMINA PERSONAL EN PERIODO DE PROBATORIA, Y APORTES PATRONALES A LA SEGURIDAD SOCIAL, CORRESP. AL MES DE MAYO/ 2025, LIB NO:3515-1.</t>
  </si>
  <si>
    <t xml:space="preserve">EFT-7312 </t>
  </si>
  <si>
    <t>PAGO NOMINA PERSONAL SUELDOS FIJOS PROGRAMA 13 Y APORTE PATRONAL A LA SEGURIDAD SOCIAL, CORRESP. AL MES DE MAYO 2025, LIB. NO.3557.</t>
  </si>
  <si>
    <t xml:space="preserve">EFT-7313 </t>
  </si>
  <si>
    <t>PAGO NOMINA SUELDOS FIJOS PROGRAMA 03 Y APORTE PATRONAL A LA SEGURIDAD SOCIAL, CORRESP. AL MES DE MAYO 2025, LIB.NO.3562.</t>
  </si>
  <si>
    <t xml:space="preserve">EFT-7314 </t>
  </si>
  <si>
    <t>PAGO NOMINA PERSONAL TEMPORAL PROGRAMA 13 Y APORTES PATRONALES A LA SEGURIDAD SOCIAL, CORRESP. AL MES DE MAYO /2025 LIB-3517-1</t>
  </si>
  <si>
    <t xml:space="preserve">EFT-7315 </t>
  </si>
  <si>
    <t>PAGO NOMINA  SEGURIDAD MILITAR, CORRESPONDIENTE AL MES DE MAYO/2025.. LIBRAMIENTO NO.3604</t>
  </si>
  <si>
    <t xml:space="preserve">EFT-7316 </t>
  </si>
  <si>
    <t>PAGO NOMINA PERSONAL TEMPORAL PROGRAMA 03 Y APORTE PATRONAL A LA SEGURIDAD SOCIAL, CORRESPONDIENTE AL MES DE MAYO 2025, LIBRAMIENTO NO.3546.</t>
  </si>
  <si>
    <t xml:space="preserve">EFT-7317 </t>
  </si>
  <si>
    <t>PAOG NOMINA PERSONAL TRAMITES DE PENSION Y APORTE PATRONAL A LA SEGURIDAD SOCIAL, CORRESPONDIENTE AL MES DE MAYO 2025, LIB. NO.3555.</t>
  </si>
  <si>
    <t xml:space="preserve">EFT-7318 </t>
  </si>
  <si>
    <t>PAGO NOMINA PERSONAL TEMPORAL PROGRAMA 01 Y APORTES PATRONALES A LA SEGURIDAD SOCIAL, CORRESPONDIENTE AL MES DE MAYO /2025 LIB-3528-1</t>
  </si>
  <si>
    <t xml:space="preserve">EFT-7319 </t>
  </si>
  <si>
    <t>PAGO NOMINA PERSONAL TEMPORAL PROGRAMA 11 Y APORTES PATRONALES A LA SEGURIDAD SOCIAL, CORRESPONDIENTE AL MES DE MAYO /2025 LIB-3522-1</t>
  </si>
  <si>
    <t xml:space="preserve">EFT-7320 </t>
  </si>
  <si>
    <t>PAGO NOMINA SUELDO FIJOS PROGRAMA 11 Y APORTES PATRONALES A LA SEGURIDAD SOCIAL, CORRESP. AL MES DE MAYO/2025 LIB-NO.3565-1</t>
  </si>
  <si>
    <t xml:space="preserve">EFT-7321 </t>
  </si>
  <si>
    <t>PAGO FCAT. NO.E450000000470/01-04-2025, ORDEN NO.OC2025-0018, ADQUISICION DE EQUIPOS DE PROTECCION PERSONAL PARA SER UTILIZADOS POR COLABORADORES DEL INAPA, LIB-3822-1</t>
  </si>
  <si>
    <t xml:space="preserve">EFT-7322 </t>
  </si>
  <si>
    <t>PAGO FACTURAS NOS.B1500001509,1510,1511/11-03, 1544,1545/09-04-2025, POR CONTRATACION DE SERVICIO DE CATERING, PARA ALMUERZOS, DESAYUNOS Y REFIGERIOS, PARA LAS DIFERENTES ACTIVIDADES DEL INAPA,  ORDEN.OS2025-0021. LIB-3824-1</t>
  </si>
  <si>
    <t xml:space="preserve">EFT-7323 </t>
  </si>
  <si>
    <t>PAGO FACTS. NO.E450000000221/09-04-2025, ORDEN NO.OS2025-0050, CONTRATACION DE COLOCACIONES A CONVOCATORIA A LICITACION PUBLICA NACIONAL, EN UN PERIODICO DE CIRCULACION NACIONAL. LIB-3823-1</t>
  </si>
  <si>
    <t xml:space="preserve">EFT-7324 </t>
  </si>
  <si>
    <t>PAGO FACTS. NOS. B1500000047, 48, 49/11-04, 50/02-05-2025,  SERVICIO DISTRIBUCIÓN AGUA CAMIÓN CISTERNA  DIFERENTES SECTORES PROV. SAN CRISTOBAL,  OS2025-0066, CORRESP. A 31 DÍAS DE ENERO, 28 DIAS DE FEBRERO, 31 DIAS DE MARZO, 30 DIAS DE ABRIL/2025 LIB-3817-1</t>
  </si>
  <si>
    <t xml:space="preserve">EFT-7325 </t>
  </si>
  <si>
    <t>PAGO FACT. NOS. B1500000084,85,86,87/02-05-2025,  SERVICIO DISTRIBUCION AGUA, CAMION CISTERNA, DIFERENTES COMUNIDADES PROV. SAN CRISTOBAL, CORRESP. A 31 DIAS DE ENERO, 28 DIAS DE FEBRERO, 31 DIAS MARZO, 30 DIA DE ABRIL/2025, 2025-0101. LIB. NO.3819-1</t>
  </si>
  <si>
    <t xml:space="preserve">EFT-7326 </t>
  </si>
  <si>
    <t>PAGO FACTS. NOS. B1500000074, 75, 76,/04-04, 77/02-05-2025, SERVICOS DISTRIBUCION AGUA, CAMION CISTERNA, DIFERENTES  COMUNIDADES PROV. MAO VALVERDE, OS2025-0054, CORRESP. A 27 DIAS DE ENERO, 24 DIAS DE FEBRERO, 26 DIAS DE MARZO, 27 DIAS DE ABRIL/2025. LIB-3820-1</t>
  </si>
  <si>
    <t xml:space="preserve">EFT-7327 </t>
  </si>
  <si>
    <t>PAGO FACTS. NOS. B1500000092, 93, 94/04-04, 95/02-05-2025,  SERVICIO DISTRIBUCION AGUA CAMION CISTERNA DIFERENTES  COMUNIDADES, PROV. MAO VALVERDE,  OS2025-0055,  CORRESP. A 27 DIAS DE ENERO, 25 DIAS DE FEBRERO, 26 DIAS DE MARZO, 27 DIAS DE ABRIL/2025,  LIB. NO. LIB-3821-1</t>
  </si>
  <si>
    <t xml:space="preserve">EFT-7328 </t>
  </si>
  <si>
    <t>PAGO  FACT. NOS. B1500000039, 40, 41/29-04, 42/14-05-2025, SERVICO DISTRIBUCIÓN AGUA CAMION CISTERNA  DIFERENTES  COMUNIDADES PROV. SAMANA,  OS2025-0086, CORRESP. A 30 DIAS DE ENERO, 28 DIAS DE FEBRERO, 31 DIAS DE MARZO, 29 DIAS DE ABRIL/2025, LIB. NO.3826-1</t>
  </si>
  <si>
    <t xml:space="preserve">EFT-7329 </t>
  </si>
  <si>
    <t>PAGO  FACTS. NOS. B1500000068, 69, 70/04-04, 73/14-05-2025, SERVICIO DISTRIBUCION AGUA CAMION CISTERNA DIFERENTES COMUNIDADES PROV.  SANTIAGO RODRIGUEZ, OS2025-0007, CORRESP.  A 29 DIAS DE ENERO,  24 DIAS DE FEBRERO, 28 DIAS DE MARZO, 27 DIAS DE ABRIL/2025, LIB. NO.3832-1</t>
  </si>
  <si>
    <t xml:space="preserve">EFT-7330 </t>
  </si>
  <si>
    <t>PAGO FACT. NO.E450000000006/05-03-2025 ( CUB. NO.08) , AMPL. AC. NAVARRETE, LÍNEAS DE COND. VILLA VUELVA, REDES DE DISTRIB. NAVARRETE Y ESTACIONES DE BOMBEO- LÍNEAS DE IMPULSIÓN ACERO, DEP. REG. Y REDES DE DISTRIB. DEL GUANÁBANO, CAÑADA BONITA - SIERRA- TÚNEL- PROV.SANTIAGO, ZONA V, LIB. NO.3833-1</t>
  </si>
  <si>
    <t xml:space="preserve">EFT-7331 </t>
  </si>
  <si>
    <t>PAGO FACTURAS NOS.E450000005971,5972,5973,7411,5977/01-05-2025, CODIGOS DE SISTEMAS NOS.163285, 434205, 434209, 543383, 6780, CORRESP. AL CONSUMO DE AGUA MES DE MAYO/2025,  LIB-3834-1</t>
  </si>
  <si>
    <t xml:space="preserve">EFT-7332 </t>
  </si>
  <si>
    <t>PAGO FACTS. NOS. B1500000275, 276, 277/30-04, 278/13-05-2025,  SERVICIO DISTRIBUCION AGUA  CAMION CISTERNA DIFERENTES COMUNIDADES  PROV. SAMANA, CORRESP. A 31 DIAS DE ENERO, 28 DIAS DE FEBRERO, 31 DIAS DE MARZO, 30 DIAS DE ABRIL/2025.  OS2025-0014. LIB. NO.3839-1</t>
  </si>
  <si>
    <t xml:space="preserve">EFT-7333 </t>
  </si>
  <si>
    <t>PAGO FACT. NO. B1500000211/21-05-2025 (CUB.NO.04), AMPLIACIÓN REDES DE DISTRIBUCION AC.BAJOS DE HAINA, EL CARRIL NUEVO -PARTE B, PROV. SAN CRISTÓBAL, LOTE III. LIB. NO. 3840-1</t>
  </si>
  <si>
    <t xml:space="preserve">EFT-7334 </t>
  </si>
  <si>
    <t>PAGO FACT. NO. B1500000458/28-04-2025, CONTRATACION DEL SERVICIO DE FUMIGACION GENERAL PARA DIFERENTES INSTALACIONES DE ESTA INSTITUCION (INAPA) Y EL ALMACEN KM 18 AUT. DUARTE, CORRESP. AL MES DE ABRIL/2025, ORDEN NO. OS2024-0160. LIB-3828-1</t>
  </si>
  <si>
    <t xml:space="preserve">EFT-7335 </t>
  </si>
  <si>
    <t>PAGO  FACTS. NOS. B1500000081, 82, 83,84/13-05-2025, SERVICO DISTRIBUCIÓN AGUA CAMIÓN CISTERNA, DIFERENTES SECTORES Y COMUNIDADES PROV. SAMANA, CORRESP. A 31 DÍAS DE ENERO, 28 DIAS DE FEBRERO, 31 DIAS DE MARZO, 30 DIAS DE ABRIL/2025,  OS2025-0114. LIB. NO. 3829-1</t>
  </si>
  <si>
    <t xml:space="preserve">EFT-7336 </t>
  </si>
  <si>
    <t>PAGO FACTS. NOS. B1500000078, 78/01-04, 80/02-05, 81/15-05-2025,  SERVICIO DISTRIBUCIÓN  AGUA CAMION CISTERNA  DIFERENTES COMUNIDADES  PROV. BARAHONA, CORRESP. A 31 DIAS DE ENERO, 28 DIAS DE FEBRERO, 31 DIAS DE MARZO, 30 DIAS DE ABRIL/2025,  OS2025-0025. LIB. NO.3830-1</t>
  </si>
  <si>
    <t xml:space="preserve">EFT-7337 </t>
  </si>
  <si>
    <t xml:space="preserve">EFT-7338 </t>
  </si>
  <si>
    <t>PAGO FACTS. NOS.B1500002964,2965,2966,2967,2969/15-05-2025, CONTRATOS NOS. 6395, 6396, 6397, 6398, 6415, CONSUMO ENERGÉTICO DE LAS LOCALIDADES: ARROYO SULDIDO, AGUA SABROSA, LA BARBACOA, LAS COLONIAS RANCHO ESPAÑOL, PROV. SAMANÁ, CORRESP. AL MES DE MAYO/2025.  LIB-3815-1</t>
  </si>
  <si>
    <t xml:space="preserve">EFT-7339 </t>
  </si>
  <si>
    <t>PAGO FACTS. NO. E450000000864 /21-03, 989 /28-04-2025 ADQUISICIÓN DE (17,500 TICKETS) DE COMBUSTIBLES A GRANEL PARA SER UTILIZADOS EN LA FLOTILLA DE VEHÍCULOS, MOTOCICLETAS Y GENERADORES ELÉCTRICOS DE LA INSTITUCIÓN A NIVEL NACIONAL, SEGÚN OC2024-0216, CONT-219/2024. LIB.NO.3844-1</t>
  </si>
  <si>
    <t xml:space="preserve">EFT-7340 </t>
  </si>
  <si>
    <t>PAGO FACTS. NOS.E450000013817/ 20-05, 13286 / 13-05-2025, O/C NO. OC2024-0091, ADQUISICIÓN DE (324.00 UNIDADES) DE BOTELLONES DE AGUA, PARA SER UTILIZADOS EN LA INSTITUCION, LIB. NO.3870-1</t>
  </si>
  <si>
    <t xml:space="preserve">EFT-7341 </t>
  </si>
  <si>
    <t xml:space="preserve">EFT-7342 </t>
  </si>
  <si>
    <t>PAGO  FACTS. NOS B1500000601, 602, 603/08-04-, 604/06-05-2025,  SERVICIO DISTRIBUICION  AGUA DIFERENTES COMUNIDADES  PROV. SAN PEDRO DE MACORIS, CORRESP. A 29 DIAS DE ENERO, 28 DIAS  DE FEBRERO, 31 DIAS DE MARZO, 30 DIAS DE ABRIL/2025, 023/2025, OS2025-0018. LIB.  NO.3841-1</t>
  </si>
  <si>
    <t xml:space="preserve">EFT-7343 </t>
  </si>
  <si>
    <t xml:space="preserve">EFT-7344 </t>
  </si>
  <si>
    <t>PAGO  FACTS. NOS. B1500000301, 302,303/08-05-2025, SERVCIO DISTRIBUCIÓN AGUA CAMION CISTERNA DIFERENTES  COMUNIDADES  PROV. SAN CRISTOBAL,  OS2025-0100, CORRESP. A 31 DIAS ENERO, 28 DIAS DE FEBRERO, 31 DIAS DE MARZO/2025. LIB. NO.3868-1..</t>
  </si>
  <si>
    <t xml:space="preserve">EFT-7345 </t>
  </si>
  <si>
    <t>PAGO  FACTS. NOS. B1500000207,208, 209, 210/02-05-2025, SERV. DISTRIBUCIÓN AGUA EN CAMIÓN CISTERNA, DIFERENTES COMUNIDADES PROV. SAN CRISTOBAL, OS2025-0081 CORRESP. A 31 DÍAS ENERO, 28 DÍAS  FEBRERO, 31 DÍAS MARZO, 30 DÍAS DE ABRIL/2025, LIB. NO.3872-1</t>
  </si>
  <si>
    <t xml:space="preserve">EFT-7346 </t>
  </si>
  <si>
    <t>PAGO  FACTS. . B1500000140/01-02, 141/01-03, 142/01-04, 143/01-05-2025,  SERVICIO DISTRIBUCION AGUA CAMIÓN CISTERNA DIFERENTES SECTORES PROV. SAN CRISTOBAL, CORRESP. A 31 DIAS DE ENERO, 28 DIAS DE FEBRERO, 31 DIAS DE MARZO, 30 DIAS DE ABRIL/2025,  OS2025-0061. LIB. NO.3884-1</t>
  </si>
  <si>
    <t xml:space="preserve">EFT-7347 </t>
  </si>
  <si>
    <t>PAGO  FACTS. NOS. B1500000151, 152, 153/14-04, 154/12-05-2025, SERVICIO DISTRIBICION AGUA  CAMION  CISTERNA DIFERENTES  COMUNIDADES PROV. EL SEIBO ,   OS2025-0023, CORRESP. A 27 DIAS  DE  ENERO, 28 DIAS DE FEBRERO, 28 DIAS DE MARZO, 25 DIA DE ABRIL/2025, LIB. NO.</t>
  </si>
  <si>
    <t xml:space="preserve">EFT-7348 </t>
  </si>
  <si>
    <t>PAGO CONSUMO ENERGETICO DE LA ZONA ESTE DEL PAIS, CORRESP. AL MES DE ABRIL/2025, LIB. NO.3887-1</t>
  </si>
  <si>
    <t xml:space="preserve">EFT-7349 </t>
  </si>
  <si>
    <t>PAGO DE FACTS. NOS. B1500000775 /07-05-2025, ADQUISICION DE (96,600) LIBRAS DE CLORO GAS, PARA SER UTILIZADO EN TODOS LOS ACS. A NIVEL NACIONAL. OC.2025-0015. C.309/2024, LIB. NO.3886-1</t>
  </si>
  <si>
    <t xml:space="preserve">EFT-7350 </t>
  </si>
  <si>
    <t>PAGO FACTS. NOS.B1500062905, (CODIGO DESISTEMA NO.77100), 62979 (CODIGO DE SISTEMA NO.6091) 01-05-2025, SERVICIOS RECOGIDA DE BASURA EN EL NIVEL CENTRAL Y OFICINAS ACS. RURALES, CORRESP. AL MES DE MAYO/2025, LIB-3814-1</t>
  </si>
  <si>
    <t xml:space="preserve">EFT-7351 </t>
  </si>
  <si>
    <t>PAGO  FACTURAS NOS. B1500000167/05/02, 168/05-03, 169/05-04, 170/05-05-2025, SERVICIO DISTRIBUCION AGUA DIFERENTES COMUNIDADES PROV. MONTE PLATA, CORRESPONDIENTE A 30 DIAS DE ENERO, 19 DIAS FEBRERO, 27 DIAS DE MARZO, 24 DIAS DE ABRIL/2025. CONTRATO NO.024/2025, OS2025-0019. LIBRAMIENTO NO.3943.</t>
  </si>
  <si>
    <t xml:space="preserve">EFT-7352 </t>
  </si>
  <si>
    <t>PAGO FACTURAS NOS. B1500000081, 82, 83/29-04, 84/14-05-2025,  SERVICIO DISTRIBUCION AGUA, CAMION CISTERNA, DIFERENTES COMUNIDADES PROVINCIA BARAHONA, CORRESP. A  31 DIAS DE ENERO, 28 DÍAS DE FEBRERO, 31 DIAS DE MARZO, 30 DIAS DE ABRIL/2025, OS2025-0038,  LIB. NO.3940.</t>
  </si>
  <si>
    <t xml:space="preserve">EFT-7353 </t>
  </si>
  <si>
    <t>PAGO FACTURA NO. B1500000011/23-05-2025 (CUB. NO.04) AMPLIACIÓN ACUEDUCTO SAN FRANCISCO DE MACORÍS RED DISTRIBUCIÓN SECTORES PRIMAVERAL, COLINAS DEL NORTE Y MADEJA, PROV. DUARTE ZONA III, LÍNEA DE IMPULSIÓN, MATRIZ Y CAMINO DE ACCESO PARTE 6 PROV. DUARTE, LIB. NO.3937</t>
  </si>
  <si>
    <t xml:space="preserve">EFT-7354 </t>
  </si>
  <si>
    <t>PAGO FACTURAS NOS B1500000326, 327, 328/01-04-2025, SERVICIO DISTRIBUCIÓN AGUA CAMIÓN CISTERNA DIFERENTES COMUNIDADES PROV. INDEPENDENCIA, CONTRATO NO.017/2025, OS2025-0013, CORRESPONDIENTE A 26 DÍAS DE ENERO, 26 DÍAS DE FEBRERO Y 27 DE MARZO/2025. LIB. NO.3935.</t>
  </si>
  <si>
    <t xml:space="preserve">EFT-7355 </t>
  </si>
  <si>
    <t>PAGO FACTURAS NOS.E450000001589/02-05, 1608,1620/07-05, 1638,1639/09-05, 1647/12-05, 1657,1660,1663,1666,1667/13-05-2025,  ADQUISICIÓN DE (6,290 GALONES DE GASOIL OPTIMO) PARA SER UTILIZADOS EN LA- FLOTILLA DE VEHÍCULOS, MOTOCICLETAS Y EQUIPOS DEL INAPA, ORDEN NO.OC2024-0217,  LIB. NO.3938.</t>
  </si>
  <si>
    <t xml:space="preserve">EFT-7356 </t>
  </si>
  <si>
    <t>PAGO FACTS. NOS.B1500000094, 95, 96, 97/02-05-2025, SERVICIO DISTRIBUCION AGUA  CAMION CISTERNA DIFERENTES  COMUNIDADES PROV. SAN JOSE DE OCOA,  CORRESP. A 31 DIAS DE ENERO, 28 DIAS DE FEBRERO, 31 DIAS DE MARZO, 30 DIAS DE ABRIL/2025.  LIB. NO.3934.</t>
  </si>
  <si>
    <t xml:space="preserve">EFT-7357 </t>
  </si>
  <si>
    <t>PAGO FACTS. NOS.E450000000290,291,292,293,294/30-04-2025, CONTRATOS NOS. 1178,1179, 1180, 1181, 3066, SERVICIO ENERGÉTICO A NUESTRAS INSTALACIONES EN BAYAHIBE, PROV. LA ROMANA, CORRESP. AL MES DE ABRIL/2025, LIB. NO.3933.</t>
  </si>
  <si>
    <t xml:space="preserve">EFT-7358 </t>
  </si>
  <si>
    <t>PAGO FACT. NO.E4500000001648/30-04-2025, SERVICIO ENERGÉTICO A NUESTRAS INSTALACIONES EN PUNTA CANA- MACAO, CORRESP. AL MES DE ABRIL/2025,  LIB. NO.3932.</t>
  </si>
  <si>
    <t xml:space="preserve">EFT-7359 </t>
  </si>
  <si>
    <t xml:space="preserve">EFT-7360 </t>
  </si>
  <si>
    <t>PAGO FACT. NO.B1500000012/23-05-2025, (CUB.NO.03), HABILITACION DE SALA PARA LA IMPLEMENTACION DEL SISTEMA DE ANALISIS Y MONITOREO DE ACUEDUCTO Y ALCANTARILLADOS,  LIB. NO.3926.</t>
  </si>
  <si>
    <t xml:space="preserve">EFT-7361 </t>
  </si>
  <si>
    <t>PAGO FACTS. NOS. B1500000164, 165, 166, 167/02-05-2025, SERVICIO DISTRIBUCION AGUA CAMION CISTERNA DIFERENTES COMUNIDADES PROV. SAN CRISTOBAL,  OS2025-0098, CORRESP. A 31 DIAS DE ENERO, 28 DIAS DE FEBRERO, 31 DIAS DE MARZO, 30 DIAS DE ABRIL/2025. LIB. NO.3923.</t>
  </si>
  <si>
    <t xml:space="preserve">EFT-7362 </t>
  </si>
  <si>
    <t>PAGO  FACTS. NOS. B1500000625/31-01, 634/28-02, 658/31-03, 666/30-04-2025, SERVICIO DISTRIBUCIÓN AGUA CAMIÓN CISTERNA DIFERENTES  COMUNIDADES  PROV.  MARIA TRINIDAD SANCHEZ, CORRESP. 25 DÍAS DE ENERO, 25 DIAS DE FEBRERO, 29 DIAS DE MARZO, 27 DIAS DE ABRIL/2025,  OS2025-0042. LIB. NO. 3914</t>
  </si>
  <si>
    <t xml:space="preserve">EFT-7363 </t>
  </si>
  <si>
    <t>PAGO DE FACTS. NOS. B1500000776 / 12-05-2025, ADQUISICION DE (107,000) KILOGRAMOS DE SULFATO DE ALUMINIO GRADO A EN FUNDAS DE 50 KGS. OC.2024-0220. C.297/2024, LIB. NO.3912.</t>
  </si>
  <si>
    <t xml:space="preserve">EFT-7364 </t>
  </si>
  <si>
    <t>PAGO FACTS. NOS. B1500000052, 53/28-03, 54/07-04, 55/13-05-2025, SERVICIO DISTRIBUCIÓN AGUA CAMIÓN CISTERNA DIFERENTES  COMUNIDADES PROV. SANTIAGO RODRÍGUEZ,  OS2025-0009, CORRESP. A 29 DIAS DE ENERO, 25 DIAS DE FEBRERO, 30 DIAS DE MARZO, 30 DIAS DE ABRIL/2025,... LIB. NO.3918.</t>
  </si>
  <si>
    <t xml:space="preserve">EFT-7365 </t>
  </si>
  <si>
    <t>PAGO FACTURAS NOS.B1500001570,1571,1572,1573,1574,1575/13-05-2025, POR CONTRATACION DE SERVICIO DE CATERING, PARA ALMUERZOS, DESAYUNOS Y REFIGERIOS, PARA LAS DIFERENTES ACTIVIDADES DEL INAPA,ORDEN.OS2025-0021. LIB. NO-3915.</t>
  </si>
  <si>
    <t xml:space="preserve">EFT-7366 </t>
  </si>
  <si>
    <t>PAGO  FACTS. NOS. B1500000131, 132, 133/ 04-04, 134/ 13-05-2025, SERVICIO DISTRIBUCIÓN AGUA CAMION CISTERNA, DIFERENTES  COMUNIDADES PROV SANTIAGO RODRIGUEZ,  OS2025-0008,  CORRESP. A 30 DIAS DE ENERO, 26 DIAS DE FEBRERO, 29 DIAS DE MARZO, 23 DIAS DE ABRIL/2025, LIB. NO.3952-1</t>
  </si>
  <si>
    <t xml:space="preserve">EFT-7367 </t>
  </si>
  <si>
    <t>PAGO FACT. NO.E450000000025/02-05-2025, SERVICIOS DE INTERMEDIACION ANTE LA DGII PARA FACTURACION ELECTRONICA CORRESP. AL PERIODO DEL 09 DE ABRIL AL 08 DE MAYO DEL 2025, ORDEN NO.OS2024-0119,  LIB. NO.3944.</t>
  </si>
  <si>
    <t xml:space="preserve">EFT-7368 </t>
  </si>
  <si>
    <t>PAGO FACTS. NOS. B1500000001, 02, 03/01-04-2025, SERVICIO DISTRIBUCIÓN AGUA CAMIÓN CISTERNA DIFERENTES COMUNIDADES PROV. INDEPENDENCIA,  OS2025-0011, CORRESP. A 25 DÍAS DE ENERO, 26 DÍAS DE FEBRERO Y 26 DIAS  DE MARZO/2025. LIB.NO.3939.</t>
  </si>
  <si>
    <t xml:space="preserve">EFT-7369 </t>
  </si>
  <si>
    <t>PAGO FACTS. NOS.B1500000005, 06, 07, 08/01-05-2025, SERVICIO DISTRIBUCIÓN AGUA CAMION CISTERNA DIFERENTES COMUNIDADES PROV. PERAVIA , OS2025-0084, CORRESP. A 31 DÍAS DE ENERO, 28 DIAS DE FEBRERO, 31 DIAS DE MARZO, 30 DIAS DE ABRIL/2025. LIB.NO.3936.</t>
  </si>
  <si>
    <t xml:space="preserve">EFT-7370 </t>
  </si>
  <si>
    <t>PAGO FACT. NO: B1500000144 /08-05-2025, CONTRATACION SERVICIO DE AGENCIA PUBLICITARIA PARA LA COLOCACION Y DISTRIBUCION DE PUBLICIDAD, EN LOS DIFERENTES MEDIOS DE COMUNICACION, CORRESP. AL MES DE ABRIL/2025, ORDEN NO. OS2025-0002,  LIB..3983</t>
  </si>
  <si>
    <t xml:space="preserve">EFT-7371 </t>
  </si>
  <si>
    <t>PAGO FACTS. NOS.B1500000366 / 06-05-2025, CONTRATACION DE SERVICIOS PREMIUM DE CATERING, DESAYUNO PREEMPACADO, PARA SER UTILIZADOS EN LAS ACTIVIDADES PROGRAMADAS Y VIAJES DE LA DIRECCION EJECUTIVA,  ORDEN NO. OS2024-0349, LIB. NO.3992.</t>
  </si>
  <si>
    <t xml:space="preserve">EFT-7372 </t>
  </si>
  <si>
    <t>PAGO FACT. NO. B1500000117/14-05-2025,  SERVICIO DISTRIBUCIÓN AGUA CAMIÓN CISTERNA DIFERENTES COMUNIDADES  PROV. EL SEIBO  CORRESP. A 27 DÍAS DE ABRIL/2025, OS2025-0022., LIB. NO.3981.</t>
  </si>
  <si>
    <t xml:space="preserve">EFT-7373 </t>
  </si>
  <si>
    <t>PAGO FACT. NO.E450000000019/09-05-2025, POR ADQUISICION DE MOTORES ELECTRICOS VERTICALES Y SUMERGIBLES PARA SER UTILIZADOS EN LOS ACS. DEL INAPA A NIVEL NACIONAL. ORDEN NO.OC2025-0048. LIB.. NO. 3995</t>
  </si>
  <si>
    <t xml:space="preserve">EFT-7374 </t>
  </si>
  <si>
    <t>PAGO FACT. NO. B1500004039/01-05-2025,  OC2025-0051. ADQUISICION DE MATERIAL GASTABLES  PARA EL DISPENSARIO MEDICO.  LIB. NO. 3989</t>
  </si>
  <si>
    <t xml:space="preserve">EFT-7375 </t>
  </si>
  <si>
    <t>PAGO FACTURAS DE CONSUMO ENERGETICO EN LA ZONA NORTE DEL PAIS CORRESPONDIENTE AL MES DE ABRIL/2025,  LIB. NO. 3988</t>
  </si>
  <si>
    <t xml:space="preserve">EFT-7376 </t>
  </si>
  <si>
    <t>PAGO FACTS. NOS. B1500000199, 200, 201/23-04-, 202/14-05,2025, SERVICIO DISTRIBUCION AGUA CAMION CISTERNA PROV. EL SEIBO, CORRESP. A 27 DIAS DE ENERO, 28 DIAS DE FEBRERO, 28 DIAS DE MARZO, 24 DIAS ABRIL/2025,  OS2025-0091. LIB. NO. 3993-1</t>
  </si>
  <si>
    <t xml:space="preserve">EFT-7377 </t>
  </si>
  <si>
    <t>PAGO FACTS. NOS. B1500000152, 153/01-04, 154/02-05, 155/15-05-2025, SERVICIO DISTRIBUCIÓN AGUA CAMIÓN CISTERNA DIFERENTES COMUNIDADES PROVINCIA BARAHONA,  OS2025-0017, CORRESP. A 31 DÍAS DE ENERO, 28 DÍAS DE FEBRERO Y 31 DÍAS DE MARZO, 30 DÍAS DE ABRIL/2025. LIB. 4005</t>
  </si>
  <si>
    <t xml:space="preserve">EFT-7378 </t>
  </si>
  <si>
    <t xml:space="preserve">EFT-7379 </t>
  </si>
  <si>
    <t>PAGO FACT. NO. B1500000167 / 03-5-2025, ORDEN NO. OC2025-0032, ADQUISICION DE CLORADORES PARA MANTENIMIENTO EN TODOS LOS SISTEMAS DE ACUEDUCTOS Y ALCANTARILLADOS EN LAS PROVINCIAS DEL INAPA, (AMORTIZACION DE AVANCE 20% RD$236,000.00). LIB. NO.4058-1</t>
  </si>
  <si>
    <t xml:space="preserve">EFT-7380 </t>
  </si>
  <si>
    <t>PAGO FACT .NO. E45000000248/08-10-2024, ORDEN DE COMPRA NO. OC2023-0154, ADQUISICIÓN DE (11,000.00) TICKETS DE COMBUSTIBLES PARA SER UTILIZADOS EN LA FLOTILLA DE VEHÍCULOS Y EQUIPOS DE LA INSTITUCIÓN A NIVEL NACIONAL,  LIB. NO.4042</t>
  </si>
  <si>
    <t xml:space="preserve">EFT-7381 </t>
  </si>
  <si>
    <t>PAGO 18% ITBIS DEL CONTRATO DE CONSULTORÍA PARA LA ASISTENCIA TÉCNICA A LA DIRECCION DE PROGRAMAS Y PROYECTOS ESPECIALES (DPPE) UNIDAD EJECUTORA DE PROYECTOS (UEP) Y UNIDAD DE PLANIFICACION Y DESARROLLO (DPD) SUSCRITO ENTRE EL INSTITUTO NACIONAL DE AGUAS POTABLES Y ALCANTARILLADOS Y EL CONSORCIO SEURECA MCG,. LIBRAMIENTO NO.</t>
  </si>
  <si>
    <t xml:space="preserve">EFT-7382 </t>
  </si>
  <si>
    <t>PAGO AL CONVENIO PARA EDUCAR, CONCIENTIZAR Y DESARROLAR LA CAMPAÑA DE CONSERVACION DEL AGUA, PARA PREVEER LA ESCASEZ DE LA MISMA Y EL PAGO DEL SERVICIO, CON UNA VIGENCIA DE 4 MESES,LIB. NO. 4003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</si>
</sst>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sz val="9"/>
      <color rgb="FFFF0000"/>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
      <sz val="8"/>
      <color indexed="1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84">
    <xf numFmtId="0" fontId="0" fillId="0" borderId="0" xfId="0"/>
    <xf numFmtId="0" fontId="5" fillId="0" borderId="0" xfId="0" applyFont="1" applyBorder="1"/>
    <xf numFmtId="43" fontId="5" fillId="0" borderId="0" xfId="1" applyFont="1" applyBorder="1"/>
    <xf numFmtId="0" fontId="5"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6" fillId="0" borderId="0" xfId="0" applyNumberFormat="1" applyFont="1" applyBorder="1"/>
    <xf numFmtId="4" fontId="7" fillId="2" borderId="4" xfId="0" applyNumberFormat="1" applyFont="1" applyFill="1" applyBorder="1" applyAlignment="1"/>
    <xf numFmtId="0" fontId="7" fillId="2" borderId="4" xfId="0" applyFont="1" applyFill="1" applyBorder="1" applyAlignment="1">
      <alignment horizontal="center" vertical="center"/>
    </xf>
    <xf numFmtId="164" fontId="8" fillId="0" borderId="4" xfId="0" applyNumberFormat="1" applyFont="1" applyBorder="1" applyAlignment="1" applyProtection="1">
      <alignment horizontal="left" wrapText="1"/>
      <protection locked="0"/>
    </xf>
    <xf numFmtId="0" fontId="9" fillId="3" borderId="4" xfId="0" applyFont="1" applyFill="1" applyBorder="1" applyAlignment="1">
      <alignment horizontal="left" wrapText="1"/>
    </xf>
    <xf numFmtId="0" fontId="9" fillId="3" borderId="4" xfId="0" applyFont="1" applyFill="1" applyBorder="1" applyAlignment="1">
      <alignment horizontal="left"/>
    </xf>
    <xf numFmtId="4" fontId="5" fillId="0" borderId="4" xfId="0" applyNumberFormat="1" applyFont="1" applyBorder="1" applyAlignment="1">
      <alignment horizontal="right" wrapText="1"/>
    </xf>
    <xf numFmtId="4" fontId="5" fillId="0" borderId="4" xfId="0" applyNumberFormat="1" applyFont="1" applyBorder="1" applyAlignment="1">
      <alignment horizontal="right"/>
    </xf>
    <xf numFmtId="4" fontId="5" fillId="0" borderId="4" xfId="0" applyNumberFormat="1" applyFont="1" applyBorder="1" applyAlignment="1"/>
    <xf numFmtId="14" fontId="10" fillId="0" borderId="0" xfId="0" applyNumberFormat="1" applyFont="1" applyBorder="1"/>
    <xf numFmtId="0" fontId="9" fillId="0" borderId="4" xfId="0" applyFont="1" applyBorder="1" applyAlignment="1">
      <alignment horizontal="left"/>
    </xf>
    <xf numFmtId="0" fontId="11" fillId="3" borderId="4" xfId="0" applyFont="1" applyFill="1" applyBorder="1" applyAlignment="1">
      <alignment horizontal="left"/>
    </xf>
    <xf numFmtId="4" fontId="12" fillId="0" borderId="4" xfId="0" applyNumberFormat="1" applyFont="1" applyFill="1" applyBorder="1" applyAlignment="1">
      <alignment horizontal="right"/>
    </xf>
    <xf numFmtId="4" fontId="6" fillId="0" borderId="4" xfId="0" applyNumberFormat="1" applyFont="1" applyBorder="1" applyAlignment="1">
      <alignment horizontal="right" wrapText="1"/>
    </xf>
    <xf numFmtId="4" fontId="5" fillId="0" borderId="4" xfId="0" applyNumberFormat="1" applyFont="1" applyBorder="1" applyAlignment="1">
      <alignment horizontal="left"/>
    </xf>
    <xf numFmtId="0" fontId="11" fillId="0" borderId="4" xfId="0" applyFont="1" applyBorder="1" applyAlignment="1">
      <alignment horizontal="left"/>
    </xf>
    <xf numFmtId="164" fontId="8" fillId="0" borderId="0" xfId="0" applyNumberFormat="1" applyFont="1" applyBorder="1" applyAlignment="1" applyProtection="1">
      <alignment horizontal="left" wrapText="1"/>
      <protection locked="0"/>
    </xf>
    <xf numFmtId="0" fontId="9" fillId="3" borderId="0" xfId="0" applyFont="1" applyFill="1" applyBorder="1" applyAlignment="1">
      <alignment horizontal="left" wrapText="1"/>
    </xf>
    <xf numFmtId="0" fontId="11" fillId="0" borderId="0" xfId="0" applyFont="1" applyBorder="1" applyAlignment="1">
      <alignment horizontal="left"/>
    </xf>
    <xf numFmtId="4" fontId="5" fillId="0" borderId="0" xfId="0" applyNumberFormat="1" applyFont="1" applyBorder="1" applyAlignment="1">
      <alignment horizontal="left"/>
    </xf>
    <xf numFmtId="4" fontId="5" fillId="0" borderId="0" xfId="0" applyNumberFormat="1" applyFont="1" applyBorder="1" applyAlignment="1">
      <alignment horizontal="right"/>
    </xf>
    <xf numFmtId="4" fontId="5" fillId="0" borderId="0" xfId="0" applyNumberFormat="1" applyFont="1" applyBorder="1" applyAlignment="1"/>
    <xf numFmtId="164" fontId="8" fillId="0" borderId="0" xfId="0" applyNumberFormat="1" applyFont="1" applyFill="1" applyBorder="1" applyAlignment="1" applyProtection="1">
      <alignment horizontal="left" wrapText="1"/>
      <protection locked="0"/>
    </xf>
    <xf numFmtId="0" fontId="9" fillId="0" borderId="0" xfId="0" applyFont="1" applyFill="1" applyBorder="1" applyAlignment="1">
      <alignment horizontal="left" wrapText="1"/>
    </xf>
    <xf numFmtId="0" fontId="9" fillId="0" borderId="0" xfId="0" applyFont="1" applyFill="1" applyBorder="1" applyAlignment="1">
      <alignment horizontal="left"/>
    </xf>
    <xf numFmtId="4" fontId="5" fillId="0" borderId="0" xfId="0" applyNumberFormat="1" applyFont="1" applyFill="1" applyBorder="1" applyAlignment="1">
      <alignment horizontal="left"/>
    </xf>
    <xf numFmtId="4" fontId="12" fillId="0" borderId="0" xfId="0" applyNumberFormat="1" applyFont="1" applyFill="1" applyBorder="1" applyAlignment="1">
      <alignment horizontal="right"/>
    </xf>
    <xf numFmtId="4" fontId="5" fillId="0" borderId="0" xfId="0" applyNumberFormat="1" applyFont="1" applyFill="1" applyBorder="1" applyAlignment="1"/>
    <xf numFmtId="0" fontId="5" fillId="0" borderId="0" xfId="0" applyFont="1" applyFill="1" applyBorder="1"/>
    <xf numFmtId="43" fontId="5" fillId="0" borderId="0" xfId="1" applyFont="1" applyFill="1" applyBorder="1"/>
    <xf numFmtId="0" fontId="5" fillId="0" borderId="0" xfId="0" applyFont="1" applyFill="1"/>
    <xf numFmtId="0" fontId="5" fillId="0" borderId="0" xfId="0" applyFont="1" applyFill="1" applyBorder="1" applyAlignment="1">
      <alignment wrapText="1" readingOrder="1"/>
    </xf>
    <xf numFmtId="43" fontId="5" fillId="0" borderId="0" xfId="1" applyFont="1" applyFill="1" applyBorder="1" applyAlignment="1">
      <alignment wrapText="1" readingOrder="1"/>
    </xf>
    <xf numFmtId="0" fontId="5" fillId="0" borderId="0" xfId="0" applyFont="1" applyBorder="1" applyAlignment="1">
      <alignment wrapText="1" readingOrder="1"/>
    </xf>
    <xf numFmtId="43" fontId="5" fillId="0" borderId="0" xfId="1" applyFont="1" applyBorder="1" applyAlignment="1">
      <alignment wrapText="1" readingOrder="1"/>
    </xf>
    <xf numFmtId="0" fontId="5"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9" fillId="0" borderId="4" xfId="0" applyFont="1" applyFill="1" applyBorder="1" applyAlignment="1">
      <alignment horizontal="center" vertical="center"/>
    </xf>
    <xf numFmtId="0" fontId="9" fillId="0" borderId="4" xfId="0" applyFont="1" applyFill="1" applyBorder="1" applyAlignment="1">
      <alignment horizontal="left" wrapText="1"/>
    </xf>
    <xf numFmtId="0" fontId="9" fillId="0" borderId="4" xfId="0" applyFont="1" applyFill="1" applyBorder="1" applyAlignment="1">
      <alignment horizontal="left"/>
    </xf>
    <xf numFmtId="43" fontId="13" fillId="0" borderId="4" xfId="1" applyFont="1" applyFill="1" applyBorder="1" applyAlignment="1">
      <alignment horizontal="center"/>
    </xf>
    <xf numFmtId="0" fontId="5" fillId="0" borderId="4" xfId="0" applyFont="1" applyFill="1" applyBorder="1" applyAlignment="1">
      <alignment horizontal="right"/>
    </xf>
    <xf numFmtId="43" fontId="5" fillId="0" borderId="4" xfId="0" applyNumberFormat="1" applyFont="1" applyFill="1" applyBorder="1" applyAlignment="1"/>
    <xf numFmtId="4" fontId="13" fillId="0" borderId="4" xfId="0" applyNumberFormat="1" applyFont="1" applyBorder="1" applyAlignment="1">
      <alignment horizontal="right"/>
    </xf>
    <xf numFmtId="4" fontId="12" fillId="0" borderId="4" xfId="0" applyNumberFormat="1" applyFont="1" applyBorder="1" applyAlignment="1">
      <alignment horizontal="right"/>
    </xf>
    <xf numFmtId="0" fontId="5" fillId="3" borderId="4" xfId="0" applyFont="1" applyFill="1" applyBorder="1" applyAlignment="1">
      <alignment horizontal="left" wrapText="1"/>
    </xf>
    <xf numFmtId="4" fontId="5" fillId="0" borderId="4" xfId="0" applyNumberFormat="1" applyFont="1" applyFill="1" applyBorder="1" applyAlignment="1">
      <alignment horizontal="right"/>
    </xf>
    <xf numFmtId="43" fontId="5" fillId="0" borderId="4" xfId="1" applyFont="1" applyFill="1" applyBorder="1" applyAlignment="1"/>
    <xf numFmtId="165" fontId="13" fillId="3" borderId="0" xfId="0" applyNumberFormat="1" applyFont="1" applyFill="1" applyBorder="1" applyAlignment="1" applyProtection="1">
      <alignment horizontal="left" wrapText="1"/>
      <protection locked="0"/>
    </xf>
    <xf numFmtId="0" fontId="8" fillId="3" borderId="0" xfId="0" applyFont="1" applyFill="1" applyBorder="1" applyAlignment="1" applyProtection="1">
      <alignment horizontal="left" wrapText="1"/>
      <protection locked="0"/>
    </xf>
    <xf numFmtId="0" fontId="14" fillId="3" borderId="0" xfId="0" applyFont="1" applyFill="1" applyBorder="1" applyAlignment="1" applyProtection="1">
      <alignment horizontal="left" wrapText="1" readingOrder="1"/>
      <protection locked="0"/>
    </xf>
    <xf numFmtId="0" fontId="13" fillId="3" borderId="0" xfId="0" applyFont="1" applyFill="1" applyBorder="1" applyAlignment="1" applyProtection="1">
      <alignment horizontal="left" wrapText="1" readingOrder="1"/>
      <protection locked="0"/>
    </xf>
    <xf numFmtId="166" fontId="8" fillId="3" borderId="0" xfId="0" applyNumberFormat="1" applyFont="1" applyFill="1" applyBorder="1" applyAlignment="1" applyProtection="1">
      <alignment horizontal="right" wrapText="1" readingOrder="1"/>
      <protection locked="0"/>
    </xf>
    <xf numFmtId="43" fontId="5" fillId="3" borderId="0" xfId="0" applyNumberFormat="1" applyFont="1" applyFill="1" applyBorder="1" applyAlignment="1"/>
    <xf numFmtId="0" fontId="15" fillId="0" borderId="0" xfId="0" applyFont="1" applyBorder="1"/>
    <xf numFmtId="43" fontId="15" fillId="0" borderId="0" xfId="1" applyFont="1" applyBorder="1"/>
    <xf numFmtId="0" fontId="15" fillId="0" borderId="0" xfId="0" applyFont="1"/>
    <xf numFmtId="0" fontId="8" fillId="0" borderId="0" xfId="0" applyFont="1" applyBorder="1" applyAlignment="1" applyProtection="1">
      <alignment horizontal="left" wrapText="1"/>
      <protection locked="0"/>
    </xf>
    <xf numFmtId="0" fontId="5" fillId="0" borderId="0" xfId="0" applyFont="1" applyBorder="1" applyAlignment="1">
      <alignment horizontal="center"/>
    </xf>
    <xf numFmtId="0" fontId="5" fillId="0" borderId="0" xfId="0" applyFont="1" applyBorder="1" applyAlignment="1">
      <alignment horizontal="right"/>
    </xf>
    <xf numFmtId="0" fontId="5" fillId="0" borderId="0" xfId="0" applyFont="1" applyBorder="1" applyAlignment="1"/>
    <xf numFmtId="4" fontId="7" fillId="2" borderId="4" xfId="0" applyNumberFormat="1" applyFont="1" applyFill="1" applyBorder="1" applyAlignment="1">
      <alignment horizontal="right"/>
    </xf>
    <xf numFmtId="4" fontId="5" fillId="3" borderId="4" xfId="0" applyNumberFormat="1" applyFont="1" applyFill="1" applyBorder="1" applyAlignment="1">
      <alignment horizontal="right" wrapText="1"/>
    </xf>
    <xf numFmtId="166" fontId="8" fillId="0" borderId="4" xfId="0" applyNumberFormat="1" applyFont="1" applyBorder="1" applyAlignment="1" applyProtection="1">
      <alignment horizontal="right" wrapText="1"/>
      <protection locked="0"/>
    </xf>
    <xf numFmtId="0" fontId="16" fillId="0" borderId="0" xfId="0" applyFont="1" applyBorder="1"/>
    <xf numFmtId="0" fontId="8" fillId="0" borderId="4" xfId="0" applyFont="1" applyBorder="1" applyAlignment="1" applyProtection="1">
      <alignment horizontal="left" wrapText="1"/>
      <protection locked="0"/>
    </xf>
    <xf numFmtId="4" fontId="6" fillId="0" borderId="4" xfId="0" applyNumberFormat="1" applyFont="1" applyBorder="1" applyAlignment="1">
      <alignment horizontal="right"/>
    </xf>
    <xf numFmtId="0" fontId="9" fillId="3" borderId="0" xfId="0" applyFont="1" applyFill="1" applyBorder="1" applyAlignment="1">
      <alignment horizontal="left"/>
    </xf>
    <xf numFmtId="4" fontId="17" fillId="0" borderId="0" xfId="0" applyNumberFormat="1" applyFont="1" applyBorder="1" applyAlignment="1">
      <alignment horizontal="right"/>
    </xf>
    <xf numFmtId="43" fontId="0" fillId="0" borderId="0" xfId="1" applyFont="1" applyBorder="1"/>
    <xf numFmtId="0" fontId="0" fillId="0" borderId="0" xfId="0" applyFont="1"/>
    <xf numFmtId="0" fontId="0" fillId="0" borderId="0" xfId="0" applyFont="1" applyBorder="1" applyAlignment="1">
      <alignment horizontal="left" vertical="center"/>
    </xf>
    <xf numFmtId="14" fontId="0" fillId="0" borderId="0" xfId="0" applyNumberFormat="1" applyFont="1" applyBorder="1"/>
    <xf numFmtId="165" fontId="13" fillId="0" borderId="4" xfId="0" applyNumberFormat="1" applyFont="1" applyBorder="1" applyAlignment="1" applyProtection="1">
      <alignment horizontal="left" wrapText="1"/>
      <protection locked="0"/>
    </xf>
    <xf numFmtId="0" fontId="5" fillId="0" borderId="4" xfId="0" applyFont="1" applyBorder="1" applyAlignment="1">
      <alignment horizontal="left"/>
    </xf>
    <xf numFmtId="43" fontId="8" fillId="0" borderId="4" xfId="1" applyFont="1" applyBorder="1" applyAlignment="1" applyProtection="1">
      <alignment horizontal="right" wrapText="1"/>
      <protection locked="0"/>
    </xf>
    <xf numFmtId="39" fontId="5" fillId="0" borderId="4" xfId="1" applyNumberFormat="1" applyFont="1" applyBorder="1" applyAlignment="1">
      <alignment horizontal="right"/>
    </xf>
    <xf numFmtId="43" fontId="5" fillId="0" borderId="4" xfId="1" applyFont="1" applyBorder="1" applyAlignment="1"/>
    <xf numFmtId="14" fontId="2" fillId="0" borderId="0" xfId="0" applyNumberFormat="1" applyFont="1" applyBorder="1"/>
    <xf numFmtId="0" fontId="4" fillId="0" borderId="0" xfId="0" applyFont="1" applyBorder="1"/>
    <xf numFmtId="4" fontId="12" fillId="0" borderId="4" xfId="0" applyNumberFormat="1" applyFont="1" applyBorder="1" applyAlignment="1">
      <alignment horizontal="left"/>
    </xf>
    <xf numFmtId="166" fontId="5" fillId="0" borderId="4" xfId="0" applyNumberFormat="1" applyFont="1" applyBorder="1" applyAlignment="1" applyProtection="1">
      <alignment horizontal="right" wrapText="1" readingOrder="1"/>
      <protection locked="0"/>
    </xf>
    <xf numFmtId="4" fontId="12" fillId="0" borderId="4" xfId="0" applyNumberFormat="1" applyFont="1" applyBorder="1" applyAlignment="1">
      <alignment horizontal="left" readingOrder="1"/>
    </xf>
    <xf numFmtId="166" fontId="8" fillId="0" borderId="4" xfId="0" applyNumberFormat="1" applyFont="1" applyBorder="1" applyAlignment="1" applyProtection="1">
      <alignment horizontal="right" wrapText="1" readingOrder="1"/>
      <protection locked="0"/>
    </xf>
    <xf numFmtId="165" fontId="13" fillId="0" borderId="0" xfId="0" applyNumberFormat="1" applyFont="1" applyFill="1" applyBorder="1" applyAlignment="1" applyProtection="1">
      <alignment horizontal="left" wrapText="1"/>
      <protection locked="0"/>
    </xf>
    <xf numFmtId="0" fontId="8"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3" fillId="0" borderId="0" xfId="0" applyFont="1" applyFill="1" applyBorder="1" applyAlignment="1" applyProtection="1">
      <alignment horizontal="left" wrapText="1" readingOrder="1"/>
      <protection locked="0"/>
    </xf>
    <xf numFmtId="166" fontId="8" fillId="0" borderId="0" xfId="0" applyNumberFormat="1" applyFont="1" applyFill="1" applyBorder="1" applyAlignment="1" applyProtection="1">
      <alignment horizontal="right" wrapText="1" readingOrder="1"/>
      <protection locked="0"/>
    </xf>
    <xf numFmtId="43" fontId="5" fillId="0" borderId="0" xfId="0" applyNumberFormat="1" applyFont="1" applyFill="1" applyBorder="1" applyAlignment="1"/>
    <xf numFmtId="0" fontId="5" fillId="0" borderId="0" xfId="0" applyFont="1" applyBorder="1" applyAlignment="1">
      <alignment horizontal="left" vertical="center"/>
    </xf>
    <xf numFmtId="0" fontId="5" fillId="0" borderId="0" xfId="0" applyFont="1" applyBorder="1" applyAlignment="1">
      <alignment horizontal="left"/>
    </xf>
    <xf numFmtId="4" fontId="12" fillId="0" borderId="4" xfId="0" applyNumberFormat="1" applyFont="1" applyBorder="1" applyAlignment="1">
      <alignment horizontal="right" readingOrder="1"/>
    </xf>
    <xf numFmtId="14" fontId="6" fillId="0" borderId="0" xfId="0" applyNumberFormat="1" applyFont="1" applyBorder="1" applyAlignment="1">
      <alignment wrapText="1" readingOrder="1"/>
    </xf>
    <xf numFmtId="0" fontId="6" fillId="0" borderId="0" xfId="0" applyFont="1" applyBorder="1" applyAlignment="1">
      <alignment wrapText="1" readingOrder="1"/>
    </xf>
    <xf numFmtId="4" fontId="6" fillId="0" borderId="4" xfId="0" applyNumberFormat="1" applyFont="1" applyBorder="1" applyAlignment="1">
      <alignment horizontal="right" readingOrder="1"/>
    </xf>
    <xf numFmtId="165" fontId="13" fillId="0" borderId="5" xfId="0" applyNumberFormat="1" applyFont="1" applyBorder="1" applyAlignment="1" applyProtection="1">
      <alignment horizontal="left" wrapText="1"/>
      <protection locked="0"/>
    </xf>
    <xf numFmtId="0" fontId="5" fillId="0" borderId="5" xfId="0" applyFont="1" applyBorder="1" applyAlignment="1">
      <alignment horizontal="left"/>
    </xf>
    <xf numFmtId="4" fontId="12" fillId="0" borderId="5" xfId="0" applyNumberFormat="1" applyFont="1" applyBorder="1" applyAlignment="1">
      <alignment horizontal="right" readingOrder="1"/>
    </xf>
    <xf numFmtId="39" fontId="5" fillId="0" borderId="5" xfId="1" applyNumberFormat="1" applyFont="1" applyBorder="1" applyAlignment="1">
      <alignment horizontal="right"/>
    </xf>
    <xf numFmtId="0" fontId="9" fillId="3" borderId="5" xfId="0" applyFont="1" applyFill="1" applyBorder="1" applyAlignment="1">
      <alignment horizontal="left"/>
    </xf>
    <xf numFmtId="165" fontId="8" fillId="0" borderId="6" xfId="0" applyNumberFormat="1" applyFont="1" applyBorder="1" applyAlignment="1" applyProtection="1">
      <alignment horizontal="left" wrapText="1" readingOrder="1"/>
      <protection locked="0"/>
    </xf>
    <xf numFmtId="0" fontId="8" fillId="0" borderId="6" xfId="0" applyFont="1" applyBorder="1" applyAlignment="1" applyProtection="1">
      <alignment wrapText="1" readingOrder="1"/>
      <protection locked="0"/>
    </xf>
    <xf numFmtId="0" fontId="8" fillId="0" borderId="6" xfId="0" applyFont="1" applyBorder="1" applyAlignment="1" applyProtection="1">
      <alignment vertical="top" wrapText="1" readingOrder="1"/>
      <protection locked="0"/>
    </xf>
    <xf numFmtId="4" fontId="5" fillId="0" borderId="7" xfId="0" applyNumberFormat="1" applyFont="1" applyBorder="1" applyAlignment="1">
      <alignment horizontal="right" wrapText="1"/>
    </xf>
    <xf numFmtId="166" fontId="8" fillId="0" borderId="6" xfId="0" applyNumberFormat="1" applyFont="1" applyBorder="1" applyAlignment="1" applyProtection="1">
      <alignment horizontal="right" wrapText="1" readingOrder="1"/>
      <protection locked="0"/>
    </xf>
    <xf numFmtId="0" fontId="5" fillId="3" borderId="0" xfId="0" applyFont="1" applyFill="1" applyBorder="1"/>
    <xf numFmtId="43" fontId="5"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5" fillId="0" borderId="5" xfId="0" applyNumberFormat="1" applyFont="1" applyBorder="1" applyAlignment="1">
      <alignment horizontal="right" wrapText="1"/>
    </xf>
    <xf numFmtId="0" fontId="6" fillId="3" borderId="0" xfId="0" applyFont="1" applyFill="1" applyBorder="1"/>
    <xf numFmtId="4" fontId="5" fillId="0" borderId="5" xfId="0" applyNumberFormat="1" applyFont="1" applyBorder="1" applyAlignment="1">
      <alignment horizontal="left" wrapText="1"/>
    </xf>
    <xf numFmtId="0" fontId="5" fillId="0" borderId="4" xfId="0" applyFont="1" applyBorder="1" applyAlignment="1">
      <alignment horizontal="center"/>
    </xf>
    <xf numFmtId="0" fontId="5" fillId="0" borderId="5" xfId="0" applyFont="1" applyBorder="1" applyAlignment="1">
      <alignment horizontal="center"/>
    </xf>
    <xf numFmtId="14" fontId="5" fillId="0" borderId="0" xfId="0" applyNumberFormat="1" applyFont="1" applyFill="1" applyBorder="1"/>
    <xf numFmtId="4" fontId="17" fillId="0" borderId="4" xfId="0" applyNumberFormat="1" applyFont="1" applyFill="1" applyBorder="1" applyAlignment="1">
      <alignment horizontal="right"/>
    </xf>
    <xf numFmtId="14" fontId="6" fillId="0" borderId="0" xfId="0" applyNumberFormat="1" applyFont="1" applyFill="1" applyBorder="1"/>
    <xf numFmtId="165" fontId="8" fillId="0" borderId="8" xfId="0" applyNumberFormat="1" applyFont="1" applyBorder="1" applyAlignment="1" applyProtection="1">
      <alignment horizontal="left" wrapText="1" readingOrder="1"/>
      <protection locked="0"/>
    </xf>
    <xf numFmtId="4" fontId="17" fillId="0" borderId="5" xfId="0" applyNumberFormat="1" applyFont="1" applyFill="1" applyBorder="1" applyAlignment="1">
      <alignment horizontal="right"/>
    </xf>
    <xf numFmtId="165" fontId="8" fillId="0" borderId="4" xfId="0" applyNumberFormat="1" applyFont="1" applyBorder="1" applyAlignment="1" applyProtection="1">
      <alignment horizontal="left" wrapText="1" readingOrder="1"/>
      <protection locked="0"/>
    </xf>
    <xf numFmtId="0" fontId="8" fillId="0" borderId="9" xfId="0" applyFont="1" applyBorder="1" applyAlignment="1" applyProtection="1">
      <alignment wrapText="1" readingOrder="1"/>
      <protection locked="0"/>
    </xf>
    <xf numFmtId="0" fontId="8" fillId="0" borderId="10" xfId="0" applyFont="1" applyBorder="1" applyAlignment="1" applyProtection="1">
      <alignment vertical="top" wrapText="1" readingOrder="1"/>
      <protection locked="0"/>
    </xf>
    <xf numFmtId="166" fontId="8" fillId="0" borderId="9" xfId="0" applyNumberFormat="1" applyFont="1" applyBorder="1" applyAlignment="1" applyProtection="1">
      <alignment horizontal="right" wrapText="1" readingOrder="1"/>
      <protection locked="0"/>
    </xf>
    <xf numFmtId="4" fontId="17" fillId="0" borderId="0" xfId="0" applyNumberFormat="1" applyFont="1" applyFill="1" applyBorder="1" applyAlignment="1">
      <alignment horizontal="right"/>
    </xf>
    <xf numFmtId="4" fontId="13" fillId="3" borderId="4" xfId="0" applyNumberFormat="1" applyFont="1" applyFill="1" applyBorder="1" applyAlignment="1">
      <alignment horizontal="right" wrapText="1"/>
    </xf>
    <xf numFmtId="166" fontId="8" fillId="3" borderId="4" xfId="0" applyNumberFormat="1" applyFont="1" applyFill="1" applyBorder="1" applyAlignment="1" applyProtection="1">
      <alignment horizontal="right" wrapText="1"/>
      <protection locked="0"/>
    </xf>
    <xf numFmtId="4" fontId="5" fillId="0" borderId="4" xfId="0" applyNumberFormat="1" applyFont="1" applyBorder="1"/>
    <xf numFmtId="14" fontId="8" fillId="0" borderId="4" xfId="0" applyNumberFormat="1" applyFont="1" applyBorder="1" applyAlignment="1" applyProtection="1">
      <alignment horizontal="left" wrapText="1"/>
      <protection locked="0"/>
    </xf>
    <xf numFmtId="0" fontId="6" fillId="0" borderId="0" xfId="0" applyFont="1" applyBorder="1"/>
    <xf numFmtId="43" fontId="6" fillId="0" borderId="0" xfId="1" applyFont="1" applyBorder="1"/>
    <xf numFmtId="4" fontId="18" fillId="0" borderId="0" xfId="0" applyNumberFormat="1" applyFont="1" applyFill="1" applyBorder="1" applyAlignment="1">
      <alignment horizontal="right" wrapText="1"/>
    </xf>
    <xf numFmtId="165" fontId="8" fillId="0" borderId="11" xfId="0" applyNumberFormat="1" applyFont="1" applyBorder="1" applyAlignment="1" applyProtection="1">
      <alignment horizontal="left" wrapText="1" readingOrder="1"/>
      <protection locked="0"/>
    </xf>
    <xf numFmtId="0" fontId="8" fillId="0" borderId="4" xfId="0" applyFont="1" applyBorder="1" applyAlignment="1" applyProtection="1">
      <alignment wrapText="1" readingOrder="1"/>
      <protection locked="0"/>
    </xf>
    <xf numFmtId="0" fontId="5" fillId="3" borderId="4" xfId="0" applyFont="1" applyFill="1" applyBorder="1" applyAlignment="1">
      <alignment horizontal="left" vertical="top"/>
    </xf>
    <xf numFmtId="4" fontId="5" fillId="0" borderId="4" xfId="0" applyNumberFormat="1" applyFont="1" applyFill="1" applyBorder="1" applyAlignment="1">
      <alignment horizontal="right" wrapText="1"/>
    </xf>
    <xf numFmtId="166" fontId="8" fillId="0" borderId="4" xfId="0" applyNumberFormat="1" applyFont="1" applyFill="1" applyBorder="1" applyAlignment="1" applyProtection="1">
      <alignment horizontal="right" wrapText="1"/>
      <protection locked="0"/>
    </xf>
    <xf numFmtId="0" fontId="8" fillId="0" borderId="11" xfId="0" applyFont="1" applyBorder="1" applyAlignment="1" applyProtection="1">
      <alignment wrapText="1" readingOrder="1"/>
      <protection locked="0"/>
    </xf>
    <xf numFmtId="0" fontId="8" fillId="0" borderId="11" xfId="0" applyFont="1" applyBorder="1" applyAlignment="1" applyProtection="1">
      <alignment vertical="top" wrapText="1" readingOrder="1"/>
      <protection locked="0"/>
    </xf>
    <xf numFmtId="4" fontId="5" fillId="0" borderId="12" xfId="0" applyNumberFormat="1" applyFont="1" applyBorder="1" applyAlignment="1">
      <alignment horizontal="right" wrapText="1"/>
    </xf>
    <xf numFmtId="166" fontId="8" fillId="0" borderId="11" xfId="0" applyNumberFormat="1" applyFont="1" applyBorder="1" applyAlignment="1" applyProtection="1">
      <alignment horizontal="right" wrapText="1" readingOrder="1"/>
      <protection locked="0"/>
    </xf>
    <xf numFmtId="43" fontId="19" fillId="0" borderId="0" xfId="1" applyFont="1" applyBorder="1"/>
    <xf numFmtId="0" fontId="13" fillId="0" borderId="6" xfId="0" applyFont="1" applyBorder="1" applyAlignment="1" applyProtection="1">
      <alignment vertical="top" wrapText="1" readingOrder="1"/>
      <protection locked="0"/>
    </xf>
    <xf numFmtId="165" fontId="13" fillId="0" borderId="4" xfId="0" applyNumberFormat="1" applyFont="1" applyBorder="1" applyAlignment="1" applyProtection="1">
      <alignment horizontal="left" wrapText="1" readingOrder="1"/>
      <protection locked="0"/>
    </xf>
    <xf numFmtId="0" fontId="13" fillId="0" borderId="6" xfId="0" applyFont="1" applyBorder="1" applyAlignment="1" applyProtection="1">
      <alignment wrapText="1" readingOrder="1"/>
      <protection locked="0"/>
    </xf>
    <xf numFmtId="0" fontId="13" fillId="0" borderId="4" xfId="0" applyFont="1" applyBorder="1" applyAlignment="1">
      <alignment horizontal="center"/>
    </xf>
    <xf numFmtId="166" fontId="13" fillId="0" borderId="6" xfId="0" applyNumberFormat="1" applyFont="1" applyBorder="1" applyAlignment="1" applyProtection="1">
      <alignment horizontal="right" wrapText="1" readingOrder="1"/>
      <protection locked="0"/>
    </xf>
    <xf numFmtId="0" fontId="13" fillId="0" borderId="0" xfId="0" applyFont="1" applyBorder="1"/>
    <xf numFmtId="43" fontId="13" fillId="0" borderId="0" xfId="1" applyFont="1" applyBorder="1"/>
    <xf numFmtId="0" fontId="13" fillId="0" borderId="0" xfId="0" applyFont="1"/>
    <xf numFmtId="166" fontId="8" fillId="0" borderId="10" xfId="0" applyNumberFormat="1" applyFont="1" applyBorder="1" applyAlignment="1" applyProtection="1">
      <alignment horizontal="right" wrapText="1" readingOrder="1"/>
      <protection locked="0"/>
    </xf>
    <xf numFmtId="165" fontId="8" fillId="0" borderId="13" xfId="0" applyNumberFormat="1" applyFont="1" applyBorder="1" applyAlignment="1" applyProtection="1">
      <alignment horizontal="left" wrapText="1" readingOrder="1"/>
      <protection locked="0"/>
    </xf>
    <xf numFmtId="0" fontId="8" fillId="0" borderId="0" xfId="0" applyFont="1" applyBorder="1" applyAlignment="1" applyProtection="1">
      <alignment horizontal="left" wrapText="1" readingOrder="1"/>
      <protection locked="0"/>
    </xf>
    <xf numFmtId="0" fontId="5" fillId="0" borderId="0" xfId="0" applyFont="1" applyAlignment="1">
      <alignment horizontal="center"/>
    </xf>
    <xf numFmtId="0" fontId="5" fillId="0" borderId="0" xfId="0" applyFont="1" applyAlignment="1">
      <alignment horizontal="right"/>
    </xf>
    <xf numFmtId="0" fontId="5" fillId="0" borderId="0" xfId="0" applyFont="1" applyAlignment="1"/>
    <xf numFmtId="165" fontId="8" fillId="0" borderId="0" xfId="0" applyNumberFormat="1" applyFont="1" applyBorder="1" applyAlignment="1" applyProtection="1">
      <alignment horizontal="left" wrapText="1" readingOrder="1"/>
      <protection locked="0"/>
    </xf>
    <xf numFmtId="0" fontId="5" fillId="0" borderId="0" xfId="0" applyFont="1" applyAlignment="1">
      <alignment horizontal="left"/>
    </xf>
    <xf numFmtId="0" fontId="3" fillId="0" borderId="0" xfId="0" applyFont="1" applyFill="1" applyBorder="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wrapText="1"/>
    </xf>
    <xf numFmtId="0" fontId="3" fillId="0" borderId="0" xfId="0" applyFont="1" applyBorder="1" applyAlignment="1">
      <alignment horizont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9526</xdr:rowOff>
    </xdr:from>
    <xdr:to>
      <xdr:col>1</xdr:col>
      <xdr:colOff>647700</xdr:colOff>
      <xdr:row>3</xdr:row>
      <xdr:rowOff>136945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1" y="200026"/>
          <a:ext cx="552449" cy="508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2905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173</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7597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82</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42097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872837</xdr:colOff>
      <xdr:row>399</xdr:row>
      <xdr:rowOff>28575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39737" y="199062975"/>
          <a:ext cx="2771775" cy="1133474"/>
        </a:xfrm>
        <a:prstGeom prst="rect">
          <a:avLst/>
        </a:prstGeom>
      </xdr:spPr>
    </xdr:pic>
    <xdr:clientData/>
  </xdr:oneCellAnchor>
  <xdr:oneCellAnchor>
    <xdr:from>
      <xdr:col>1</xdr:col>
      <xdr:colOff>152402</xdr:colOff>
      <xdr:row>37</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12470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49</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34402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95251</xdr:colOff>
      <xdr:row>21</xdr:row>
      <xdr:rowOff>9526</xdr:rowOff>
    </xdr:from>
    <xdr:ext cx="552449" cy="508419"/>
    <xdr:pic>
      <xdr:nvPicPr>
        <xdr:cNvPr id="9"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1" y="200026"/>
          <a:ext cx="552449" cy="508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93"/>
  <sheetViews>
    <sheetView tabSelected="1" workbookViewId="0">
      <selection activeCell="A23" sqref="A23:F23"/>
    </sheetView>
  </sheetViews>
  <sheetFormatPr baseColWidth="10" defaultRowHeight="11.25" x14ac:dyDescent="0.2"/>
  <cols>
    <col min="1" max="1" width="11.7109375" style="3" customWidth="1"/>
    <col min="2" max="2" width="16.28515625" style="173" customWidth="1"/>
    <col min="3" max="3" width="49.28515625" style="3" customWidth="1"/>
    <col min="4" max="4" width="14.7109375" style="169" customWidth="1"/>
    <col min="5" max="5" width="18.140625" style="170" customWidth="1"/>
    <col min="6" max="6" width="21.7109375" style="171"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7" ht="15" x14ac:dyDescent="0.25">
      <c r="A1" s="174" t="s">
        <v>0</v>
      </c>
      <c r="B1" s="174"/>
      <c r="C1" s="174"/>
      <c r="D1" s="174"/>
      <c r="E1" s="174"/>
      <c r="F1" s="174"/>
    </row>
    <row r="2" spans="1:7" ht="15" x14ac:dyDescent="0.25">
      <c r="A2" s="174" t="s">
        <v>1</v>
      </c>
      <c r="B2" s="174"/>
      <c r="C2" s="174"/>
      <c r="D2" s="174"/>
      <c r="E2" s="174"/>
      <c r="F2" s="174"/>
    </row>
    <row r="3" spans="1:7" ht="15" customHeight="1" x14ac:dyDescent="0.25">
      <c r="A3" s="176" t="s">
        <v>2</v>
      </c>
      <c r="B3" s="176"/>
      <c r="C3" s="176"/>
      <c r="D3" s="176"/>
      <c r="E3" s="176"/>
      <c r="F3" s="176"/>
    </row>
    <row r="4" spans="1:7" ht="15" customHeight="1" x14ac:dyDescent="0.25">
      <c r="A4" s="176" t="s">
        <v>3</v>
      </c>
      <c r="B4" s="176"/>
      <c r="C4" s="176"/>
      <c r="D4" s="176"/>
      <c r="E4" s="176"/>
      <c r="F4" s="176"/>
    </row>
    <row r="5" spans="1:7" ht="15" x14ac:dyDescent="0.25">
      <c r="A5" s="4"/>
      <c r="B5" s="5"/>
      <c r="C5" s="6"/>
      <c r="D5" s="7"/>
      <c r="E5" s="8"/>
      <c r="F5" s="9"/>
      <c r="G5" s="10"/>
    </row>
    <row r="6" spans="1:7" ht="15" customHeight="1" x14ac:dyDescent="0.2">
      <c r="A6" s="181" t="s">
        <v>4</v>
      </c>
      <c r="B6" s="182"/>
      <c r="C6" s="182"/>
      <c r="D6" s="182"/>
      <c r="E6" s="182"/>
      <c r="F6" s="183"/>
      <c r="G6" s="10"/>
    </row>
    <row r="7" spans="1:7" ht="15" customHeight="1" x14ac:dyDescent="0.2">
      <c r="A7" s="181" t="s">
        <v>5</v>
      </c>
      <c r="B7" s="182"/>
      <c r="C7" s="182"/>
      <c r="D7" s="182"/>
      <c r="E7" s="183"/>
      <c r="F7" s="11">
        <v>7563356.5099999998</v>
      </c>
      <c r="G7" s="10"/>
    </row>
    <row r="8" spans="1:7" ht="12" x14ac:dyDescent="0.2">
      <c r="A8" s="12" t="s">
        <v>6</v>
      </c>
      <c r="B8" s="12" t="s">
        <v>7</v>
      </c>
      <c r="C8" s="12" t="s">
        <v>8</v>
      </c>
      <c r="D8" s="12" t="s">
        <v>9</v>
      </c>
      <c r="E8" s="12" t="s">
        <v>10</v>
      </c>
      <c r="F8" s="12" t="s">
        <v>11</v>
      </c>
    </row>
    <row r="9" spans="1:7" ht="15" customHeight="1" x14ac:dyDescent="0.25">
      <c r="A9" s="13"/>
      <c r="B9" s="14"/>
      <c r="C9" s="15" t="s">
        <v>12</v>
      </c>
      <c r="D9" s="16">
        <v>3067459.16</v>
      </c>
      <c r="E9" s="17"/>
      <c r="F9" s="18">
        <f>F7+D9</f>
        <v>10630815.67</v>
      </c>
      <c r="G9" s="19"/>
    </row>
    <row r="10" spans="1:7" ht="15" customHeight="1" x14ac:dyDescent="0.2">
      <c r="A10" s="13"/>
      <c r="B10" s="14"/>
      <c r="C10" s="20" t="s">
        <v>13</v>
      </c>
      <c r="D10" s="17"/>
      <c r="E10" s="17"/>
      <c r="F10" s="18">
        <f>F9-E10</f>
        <v>10630815.67</v>
      </c>
    </row>
    <row r="11" spans="1:7" ht="15" customHeight="1" x14ac:dyDescent="0.2">
      <c r="A11" s="13"/>
      <c r="B11" s="14"/>
      <c r="C11" s="21" t="s">
        <v>14</v>
      </c>
      <c r="D11" s="22"/>
      <c r="E11" s="23"/>
      <c r="F11" s="18">
        <f>F10</f>
        <v>10630815.67</v>
      </c>
    </row>
    <row r="12" spans="1:7" ht="15" customHeight="1" x14ac:dyDescent="0.2">
      <c r="A12" s="13"/>
      <c r="B12" s="14"/>
      <c r="C12" s="20" t="s">
        <v>13</v>
      </c>
      <c r="D12" s="24"/>
      <c r="E12" s="17">
        <v>7000000</v>
      </c>
      <c r="F12" s="18">
        <f>F11-E12</f>
        <v>3630815.67</v>
      </c>
    </row>
    <row r="13" spans="1:7" ht="15" customHeight="1" x14ac:dyDescent="0.2">
      <c r="A13" s="13"/>
      <c r="B13" s="14"/>
      <c r="C13" s="25" t="s">
        <v>15</v>
      </c>
      <c r="D13" s="24"/>
      <c r="E13" s="17"/>
      <c r="F13" s="18">
        <f>F12-E13</f>
        <v>3630815.67</v>
      </c>
    </row>
    <row r="14" spans="1:7" ht="15" customHeight="1" x14ac:dyDescent="0.2">
      <c r="A14" s="13"/>
      <c r="B14" s="14"/>
      <c r="C14" s="25" t="s">
        <v>16</v>
      </c>
      <c r="D14" s="24"/>
      <c r="E14" s="17">
        <v>10500</v>
      </c>
      <c r="F14" s="18">
        <f>F13-E14</f>
        <v>3620315.67</v>
      </c>
    </row>
    <row r="15" spans="1:7" ht="15" customHeight="1" x14ac:dyDescent="0.2">
      <c r="A15" s="13"/>
      <c r="B15" s="14"/>
      <c r="C15" s="25" t="s">
        <v>17</v>
      </c>
      <c r="D15" s="24"/>
      <c r="E15" s="17"/>
      <c r="F15" s="18">
        <f t="shared" ref="F15:F18" si="0">F14-E15</f>
        <v>3620315.67</v>
      </c>
    </row>
    <row r="16" spans="1:7" ht="15" customHeight="1" x14ac:dyDescent="0.2">
      <c r="A16" s="13"/>
      <c r="B16" s="14"/>
      <c r="C16" s="25" t="s">
        <v>18</v>
      </c>
      <c r="D16" s="24"/>
      <c r="E16" s="17">
        <v>175</v>
      </c>
      <c r="F16" s="18">
        <f t="shared" si="0"/>
        <v>3620140.67</v>
      </c>
    </row>
    <row r="17" spans="1:60" ht="15" customHeight="1" x14ac:dyDescent="0.2">
      <c r="A17" s="13"/>
      <c r="B17" s="14"/>
      <c r="C17" s="25" t="s">
        <v>19</v>
      </c>
      <c r="D17" s="24"/>
      <c r="E17" s="17">
        <v>60</v>
      </c>
      <c r="F17" s="18">
        <f t="shared" si="0"/>
        <v>3620080.67</v>
      </c>
    </row>
    <row r="18" spans="1:60" ht="15" customHeight="1" x14ac:dyDescent="0.2">
      <c r="A18" s="13"/>
      <c r="B18" s="14"/>
      <c r="C18" s="25" t="s">
        <v>20</v>
      </c>
      <c r="D18" s="24"/>
      <c r="E18" s="17">
        <v>117805.62</v>
      </c>
      <c r="F18" s="18">
        <f t="shared" si="0"/>
        <v>3502275.05</v>
      </c>
    </row>
    <row r="19" spans="1:60" ht="15" customHeight="1" x14ac:dyDescent="0.2">
      <c r="A19" s="26"/>
      <c r="B19" s="27"/>
      <c r="C19" s="28"/>
      <c r="D19" s="29"/>
      <c r="E19" s="30"/>
      <c r="F19" s="31"/>
    </row>
    <row r="20" spans="1:60" s="40" customFormat="1" ht="17.25" customHeight="1" x14ac:dyDescent="0.2">
      <c r="A20" s="32"/>
      <c r="B20" s="33"/>
      <c r="C20" s="34"/>
      <c r="D20" s="35"/>
      <c r="E20" s="36"/>
      <c r="F20" s="37"/>
      <c r="G20" s="38"/>
      <c r="H20" s="39"/>
      <c r="I20" s="39"/>
      <c r="J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row>
    <row r="21" spans="1:60" s="41" customFormat="1" ht="15" customHeight="1" x14ac:dyDescent="0.25">
      <c r="A21" s="174" t="s">
        <v>0</v>
      </c>
      <c r="B21" s="174"/>
      <c r="C21" s="174"/>
      <c r="D21" s="174"/>
      <c r="E21" s="174"/>
      <c r="F21" s="174"/>
      <c r="H21" s="42"/>
      <c r="I21" s="42"/>
    </row>
    <row r="22" spans="1:60" s="45" customFormat="1" ht="15" customHeight="1" x14ac:dyDescent="0.25">
      <c r="A22" s="175" t="s">
        <v>1</v>
      </c>
      <c r="B22" s="175"/>
      <c r="C22" s="175"/>
      <c r="D22" s="175"/>
      <c r="E22" s="175"/>
      <c r="F22" s="175"/>
      <c r="G22" s="43"/>
      <c r="H22" s="44"/>
      <c r="I22" s="4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row>
    <row r="23" spans="1:60" s="45" customFormat="1" ht="15" customHeight="1" x14ac:dyDescent="0.25">
      <c r="A23" s="176" t="s">
        <v>2</v>
      </c>
      <c r="B23" s="176"/>
      <c r="C23" s="176"/>
      <c r="D23" s="176"/>
      <c r="E23" s="176"/>
      <c r="F23" s="176"/>
      <c r="G23" s="43"/>
      <c r="H23" s="44"/>
      <c r="I23" s="44"/>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row>
    <row r="24" spans="1:60" s="45" customFormat="1" ht="15" customHeight="1" x14ac:dyDescent="0.25">
      <c r="A24" s="177" t="s">
        <v>3</v>
      </c>
      <c r="B24" s="177"/>
      <c r="C24" s="177"/>
      <c r="D24" s="177"/>
      <c r="E24" s="177"/>
      <c r="F24" s="177"/>
      <c r="G24" s="43"/>
      <c r="H24" s="44"/>
      <c r="I24" s="44"/>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row>
    <row r="25" spans="1:60" s="45" customFormat="1" ht="15" customHeight="1" x14ac:dyDescent="0.25">
      <c r="A25" s="46"/>
      <c r="B25" s="47"/>
      <c r="C25" s="48"/>
      <c r="D25" s="49"/>
      <c r="E25" s="50"/>
      <c r="F25" s="51"/>
      <c r="G25" s="43"/>
      <c r="H25" s="44"/>
      <c r="I25" s="44"/>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row>
    <row r="26" spans="1:60" s="45" customFormat="1" ht="15" customHeight="1" x14ac:dyDescent="0.2">
      <c r="A26" s="178" t="s">
        <v>21</v>
      </c>
      <c r="B26" s="179"/>
      <c r="C26" s="179"/>
      <c r="D26" s="179"/>
      <c r="E26" s="179"/>
      <c r="F26" s="180"/>
      <c r="G26" s="43"/>
      <c r="H26" s="44"/>
      <c r="I26" s="44"/>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row>
    <row r="27" spans="1:60" s="45" customFormat="1" ht="15" customHeight="1" x14ac:dyDescent="0.2">
      <c r="A27" s="178" t="s">
        <v>5</v>
      </c>
      <c r="B27" s="179"/>
      <c r="C27" s="179"/>
      <c r="D27" s="179"/>
      <c r="E27" s="180"/>
      <c r="F27" s="11"/>
      <c r="G27" s="43"/>
      <c r="H27" s="44"/>
      <c r="I27" s="44"/>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row>
    <row r="28" spans="1:60" s="45" customFormat="1" ht="15" customHeight="1" x14ac:dyDescent="0.2">
      <c r="A28" s="12" t="s">
        <v>6</v>
      </c>
      <c r="B28" s="12" t="s">
        <v>7</v>
      </c>
      <c r="C28" s="12" t="s">
        <v>22</v>
      </c>
      <c r="D28" s="12" t="s">
        <v>9</v>
      </c>
      <c r="E28" s="12" t="s">
        <v>10</v>
      </c>
      <c r="F28" s="12" t="s">
        <v>23</v>
      </c>
      <c r="G28" s="43"/>
      <c r="H28" s="44"/>
      <c r="I28" s="44"/>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row>
    <row r="29" spans="1:60" s="45" customFormat="1" ht="15" customHeight="1" x14ac:dyDescent="0.2">
      <c r="A29" s="52"/>
      <c r="B29" s="53"/>
      <c r="C29" s="54" t="s">
        <v>24</v>
      </c>
      <c r="D29" s="55"/>
      <c r="E29" s="56"/>
      <c r="F29" s="57">
        <f>F27</f>
        <v>0</v>
      </c>
      <c r="G29" s="43"/>
      <c r="H29" s="44"/>
      <c r="I29" s="44"/>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row>
    <row r="30" spans="1:60" s="45" customFormat="1" ht="15" customHeight="1" x14ac:dyDescent="0.2">
      <c r="A30" s="13"/>
      <c r="B30" s="14"/>
      <c r="C30" s="15" t="s">
        <v>25</v>
      </c>
      <c r="D30" s="58"/>
      <c r="E30" s="17"/>
      <c r="F30" s="57">
        <f>F29</f>
        <v>0</v>
      </c>
      <c r="G30" s="43"/>
      <c r="H30" s="44"/>
      <c r="I30" s="44"/>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row>
    <row r="31" spans="1:60" s="45" customFormat="1" ht="15" customHeight="1" x14ac:dyDescent="0.2">
      <c r="A31" s="13"/>
      <c r="B31" s="14"/>
      <c r="C31" s="15" t="s">
        <v>25</v>
      </c>
      <c r="D31" s="58"/>
      <c r="E31" s="17"/>
      <c r="F31" s="57">
        <f>F30</f>
        <v>0</v>
      </c>
      <c r="G31" s="43"/>
      <c r="H31" s="44"/>
      <c r="I31" s="44"/>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row>
    <row r="32" spans="1:60" s="45" customFormat="1" ht="15" customHeight="1" x14ac:dyDescent="0.2">
      <c r="A32" s="13"/>
      <c r="B32" s="14"/>
      <c r="C32" s="15" t="s">
        <v>26</v>
      </c>
      <c r="D32" s="58"/>
      <c r="E32" s="59"/>
      <c r="F32" s="57">
        <f>F31</f>
        <v>0</v>
      </c>
      <c r="G32" s="43"/>
      <c r="H32" s="44"/>
      <c r="I32" s="44"/>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row>
    <row r="33" spans="1:60" s="45" customFormat="1" ht="15" customHeight="1" x14ac:dyDescent="0.2">
      <c r="A33" s="13"/>
      <c r="B33" s="14"/>
      <c r="C33" s="54" t="s">
        <v>27</v>
      </c>
      <c r="D33" s="58"/>
      <c r="E33" s="17"/>
      <c r="F33" s="57">
        <f>F32</f>
        <v>0</v>
      </c>
      <c r="G33" s="43"/>
      <c r="H33" s="44"/>
      <c r="I33" s="44"/>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row>
    <row r="34" spans="1:60" s="45" customFormat="1" ht="15" customHeight="1" x14ac:dyDescent="0.2">
      <c r="A34" s="13"/>
      <c r="B34" s="14"/>
      <c r="C34" s="25" t="s">
        <v>15</v>
      </c>
      <c r="D34" s="59"/>
      <c r="E34" s="17"/>
      <c r="F34" s="57">
        <f>F33-E34</f>
        <v>0</v>
      </c>
      <c r="G34" s="43"/>
      <c r="H34" s="44"/>
      <c r="I34" s="44"/>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row>
    <row r="35" spans="1:60" s="45" customFormat="1" ht="15" customHeight="1" x14ac:dyDescent="0.2">
      <c r="A35" s="13"/>
      <c r="B35" s="14"/>
      <c r="C35" s="15" t="s">
        <v>28</v>
      </c>
      <c r="D35" s="59"/>
      <c r="E35" s="17"/>
      <c r="F35" s="57">
        <f>F34</f>
        <v>0</v>
      </c>
      <c r="G35" s="43"/>
      <c r="H35" s="44"/>
      <c r="I35" s="44"/>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row>
    <row r="36" spans="1:60" s="45" customFormat="1" ht="12" customHeight="1" x14ac:dyDescent="0.2">
      <c r="A36" s="13"/>
      <c r="B36" s="60"/>
      <c r="C36" s="15" t="s">
        <v>29</v>
      </c>
      <c r="D36" s="24"/>
      <c r="E36" s="61"/>
      <c r="F36" s="62">
        <v>0</v>
      </c>
      <c r="G36" s="43"/>
      <c r="H36" s="44"/>
      <c r="I36" s="44"/>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row>
    <row r="37" spans="1:60" s="45" customFormat="1" ht="15" customHeight="1" x14ac:dyDescent="0.2">
      <c r="A37" s="63"/>
      <c r="B37" s="64"/>
      <c r="C37" s="65"/>
      <c r="D37" s="66"/>
      <c r="E37" s="67"/>
      <c r="F37" s="68"/>
      <c r="G37" s="43"/>
      <c r="H37" s="44"/>
      <c r="I37" s="44"/>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row>
    <row r="38" spans="1:60" s="71" customFormat="1" ht="15" customHeight="1" x14ac:dyDescent="0.25">
      <c r="A38" s="175" t="s">
        <v>0</v>
      </c>
      <c r="B38" s="175"/>
      <c r="C38" s="175"/>
      <c r="D38" s="175"/>
      <c r="E38" s="175"/>
      <c r="F38" s="175"/>
      <c r="G38" s="69"/>
      <c r="H38" s="70"/>
      <c r="I38" s="70"/>
      <c r="J38" s="69"/>
      <c r="K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row>
    <row r="39" spans="1:60" s="71" customFormat="1" ht="15" customHeight="1" x14ac:dyDescent="0.25">
      <c r="A39" s="175" t="s">
        <v>1</v>
      </c>
      <c r="B39" s="175"/>
      <c r="C39" s="175"/>
      <c r="D39" s="175"/>
      <c r="E39" s="175"/>
      <c r="F39" s="175"/>
      <c r="G39" s="69"/>
      <c r="H39" s="70"/>
      <c r="I39" s="70"/>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row>
    <row r="40" spans="1:60" s="71" customFormat="1" ht="15" customHeight="1" x14ac:dyDescent="0.25">
      <c r="A40" s="176" t="s">
        <v>30</v>
      </c>
      <c r="B40" s="176"/>
      <c r="C40" s="176"/>
      <c r="D40" s="176"/>
      <c r="E40" s="176"/>
      <c r="F40" s="176"/>
      <c r="G40" s="69"/>
      <c r="H40" s="70"/>
      <c r="I40" s="70"/>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row>
    <row r="41" spans="1:60" s="71" customFormat="1" ht="15" customHeight="1" x14ac:dyDescent="0.25">
      <c r="A41" s="177" t="s">
        <v>3</v>
      </c>
      <c r="B41" s="177"/>
      <c r="C41" s="177"/>
      <c r="D41" s="177"/>
      <c r="E41" s="177"/>
      <c r="F41" s="177"/>
      <c r="G41" s="69"/>
      <c r="H41" s="70"/>
      <c r="I41" s="70"/>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row>
    <row r="42" spans="1:60" s="71" customFormat="1" ht="15" customHeight="1" x14ac:dyDescent="0.2">
      <c r="A42" s="26"/>
      <c r="B42" s="72"/>
      <c r="C42" s="1"/>
      <c r="D42" s="73"/>
      <c r="E42" s="74"/>
      <c r="F42" s="75"/>
      <c r="G42" s="69"/>
      <c r="H42" s="70"/>
      <c r="I42" s="70"/>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row>
    <row r="43" spans="1:60" s="71" customFormat="1" ht="15" customHeight="1" x14ac:dyDescent="0.2">
      <c r="A43" s="178" t="s">
        <v>31</v>
      </c>
      <c r="B43" s="179"/>
      <c r="C43" s="179"/>
      <c r="D43" s="179"/>
      <c r="E43" s="179"/>
      <c r="F43" s="180"/>
      <c r="H43" s="70"/>
      <c r="I43" s="70"/>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row>
    <row r="44" spans="1:60" s="71" customFormat="1" ht="15" customHeight="1" x14ac:dyDescent="0.2">
      <c r="A44" s="178" t="s">
        <v>32</v>
      </c>
      <c r="B44" s="179"/>
      <c r="C44" s="179"/>
      <c r="D44" s="179"/>
      <c r="E44" s="180"/>
      <c r="F44" s="76">
        <v>0</v>
      </c>
      <c r="G44" s="69"/>
      <c r="H44" s="70"/>
      <c r="I44" s="70"/>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row>
    <row r="45" spans="1:60" s="71" customFormat="1" ht="15" customHeight="1" x14ac:dyDescent="0.2">
      <c r="A45" s="12" t="s">
        <v>6</v>
      </c>
      <c r="B45" s="12" t="s">
        <v>33</v>
      </c>
      <c r="C45" s="12" t="s">
        <v>34</v>
      </c>
      <c r="D45" s="12" t="s">
        <v>9</v>
      </c>
      <c r="E45" s="12" t="s">
        <v>10</v>
      </c>
      <c r="F45" s="12"/>
      <c r="G45" s="69"/>
      <c r="H45" s="70"/>
      <c r="I45" s="70"/>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row>
    <row r="46" spans="1:60" s="71" customFormat="1" ht="15" customHeight="1" x14ac:dyDescent="0.2">
      <c r="A46" s="13"/>
      <c r="B46" s="14"/>
      <c r="C46" s="15" t="s">
        <v>12</v>
      </c>
      <c r="D46" s="77">
        <v>65160070.560000002</v>
      </c>
      <c r="E46" s="78"/>
      <c r="F46" s="18">
        <f>F44+D46</f>
        <v>65160070.560000002</v>
      </c>
      <c r="G46" s="79"/>
      <c r="H46" s="70"/>
      <c r="I46" s="70"/>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row>
    <row r="47" spans="1:60" s="71" customFormat="1" ht="15" customHeight="1" x14ac:dyDescent="0.2">
      <c r="A47" s="13"/>
      <c r="B47" s="80"/>
      <c r="C47" s="15" t="s">
        <v>35</v>
      </c>
      <c r="D47" s="81"/>
      <c r="E47" s="16"/>
      <c r="F47" s="18">
        <f>F46</f>
        <v>65160070.560000002</v>
      </c>
      <c r="G47" s="69"/>
      <c r="H47" s="70"/>
      <c r="I47" s="70"/>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row>
    <row r="48" spans="1:60" s="71" customFormat="1" ht="15" customHeight="1" x14ac:dyDescent="0.2">
      <c r="A48" s="13"/>
      <c r="B48" s="80"/>
      <c r="C48" s="15" t="s">
        <v>36</v>
      </c>
      <c r="D48" s="17">
        <v>22000000</v>
      </c>
      <c r="E48" s="17">
        <v>87160070.560000002</v>
      </c>
      <c r="F48" s="18">
        <f>F47+D48-E48</f>
        <v>0</v>
      </c>
      <c r="G48" s="69"/>
      <c r="H48" s="70"/>
      <c r="I48" s="70"/>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row>
    <row r="49" spans="1:60" s="71" customFormat="1" ht="15" customHeight="1" x14ac:dyDescent="0.2">
      <c r="A49" s="26"/>
      <c r="B49" s="72"/>
      <c r="C49" s="82"/>
      <c r="D49" s="83"/>
      <c r="E49" s="30"/>
      <c r="F49" s="31"/>
      <c r="G49" s="69"/>
      <c r="H49" s="70"/>
      <c r="I49" s="70"/>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row>
    <row r="50" spans="1:60" s="85" customFormat="1" ht="15" x14ac:dyDescent="0.25">
      <c r="A50" s="175" t="s">
        <v>0</v>
      </c>
      <c r="B50" s="175"/>
      <c r="C50" s="175"/>
      <c r="D50" s="175"/>
      <c r="E50" s="175"/>
      <c r="F50" s="175"/>
      <c r="G50" s="48"/>
      <c r="H50" s="84"/>
      <c r="I50" s="84"/>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row>
    <row r="51" spans="1:60" s="85" customFormat="1" ht="15" x14ac:dyDescent="0.25">
      <c r="A51" s="175" t="s">
        <v>1</v>
      </c>
      <c r="B51" s="175"/>
      <c r="C51" s="175"/>
      <c r="D51" s="175"/>
      <c r="E51" s="175"/>
      <c r="F51" s="175"/>
      <c r="G51" s="48"/>
      <c r="H51" s="84"/>
      <c r="I51" s="84"/>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row>
    <row r="52" spans="1:60" s="85" customFormat="1" ht="15" customHeight="1" x14ac:dyDescent="0.25">
      <c r="A52" s="176" t="s">
        <v>37</v>
      </c>
      <c r="B52" s="176"/>
      <c r="C52" s="176"/>
      <c r="D52" s="176"/>
      <c r="E52" s="176"/>
      <c r="F52" s="176"/>
      <c r="G52" s="48"/>
      <c r="H52" s="84"/>
      <c r="I52" s="84"/>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row>
    <row r="53" spans="1:60" s="85" customFormat="1" ht="15" x14ac:dyDescent="0.25">
      <c r="A53" s="177" t="s">
        <v>3</v>
      </c>
      <c r="B53" s="177"/>
      <c r="C53" s="177"/>
      <c r="D53" s="177"/>
      <c r="E53" s="177"/>
      <c r="F53" s="177"/>
      <c r="G53" s="48"/>
      <c r="H53" s="84"/>
      <c r="I53" s="84"/>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row>
    <row r="54" spans="1:60" s="85" customFormat="1" ht="15" x14ac:dyDescent="0.25">
      <c r="A54" s="86"/>
      <c r="B54" s="47"/>
      <c r="C54" s="48"/>
      <c r="D54" s="49"/>
      <c r="E54" s="50"/>
      <c r="F54" s="51"/>
      <c r="G54" s="48"/>
      <c r="H54" s="84"/>
      <c r="I54" s="84"/>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row>
    <row r="55" spans="1:60" s="85" customFormat="1" ht="15" x14ac:dyDescent="0.25">
      <c r="A55" s="178" t="s">
        <v>38</v>
      </c>
      <c r="B55" s="179"/>
      <c r="C55" s="179"/>
      <c r="D55" s="179"/>
      <c r="E55" s="179"/>
      <c r="F55" s="180"/>
      <c r="G55" s="48"/>
      <c r="H55" s="84"/>
      <c r="I55" s="84"/>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row>
    <row r="56" spans="1:60" s="85" customFormat="1" ht="15" x14ac:dyDescent="0.25">
      <c r="A56" s="178" t="s">
        <v>5</v>
      </c>
      <c r="B56" s="179"/>
      <c r="C56" s="179"/>
      <c r="D56" s="179"/>
      <c r="E56" s="180"/>
      <c r="F56" s="11">
        <v>12885073.33</v>
      </c>
      <c r="G56" s="87"/>
      <c r="H56" s="84"/>
      <c r="I56" s="84"/>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row>
    <row r="57" spans="1:60" s="85" customFormat="1" ht="15" x14ac:dyDescent="0.25">
      <c r="A57" s="12" t="s">
        <v>6</v>
      </c>
      <c r="B57" s="12" t="s">
        <v>7</v>
      </c>
      <c r="C57" s="12" t="s">
        <v>34</v>
      </c>
      <c r="D57" s="12" t="s">
        <v>9</v>
      </c>
      <c r="E57" s="12" t="s">
        <v>10</v>
      </c>
      <c r="F57" s="12" t="s">
        <v>23</v>
      </c>
      <c r="G57" s="48"/>
      <c r="H57" s="84"/>
      <c r="I57" s="84"/>
      <c r="J57" s="48" t="s">
        <v>39</v>
      </c>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row>
    <row r="58" spans="1:60" s="85" customFormat="1" ht="15" x14ac:dyDescent="0.25">
      <c r="A58" s="88"/>
      <c r="B58" s="89"/>
      <c r="C58" s="15" t="s">
        <v>24</v>
      </c>
      <c r="D58" s="90">
        <v>10491001.59</v>
      </c>
      <c r="E58" s="91"/>
      <c r="F58" s="92">
        <f>F56+D58</f>
        <v>23376074.920000002</v>
      </c>
      <c r="G58" s="93"/>
      <c r="H58" s="84"/>
      <c r="I58" s="84"/>
      <c r="J58" s="94"/>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row>
    <row r="59" spans="1:60" s="85" customFormat="1" ht="15" x14ac:dyDescent="0.25">
      <c r="A59" s="88"/>
      <c r="B59" s="89"/>
      <c r="C59" s="15" t="s">
        <v>40</v>
      </c>
      <c r="D59" s="78"/>
      <c r="E59" s="91">
        <v>15000000</v>
      </c>
      <c r="F59" s="92">
        <f t="shared" ref="F59:F65" si="1">F58-E59</f>
        <v>8376074.9200000018</v>
      </c>
      <c r="G59" s="48"/>
      <c r="H59" s="84"/>
      <c r="I59" s="84"/>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row>
    <row r="60" spans="1:60" s="85" customFormat="1" ht="15" x14ac:dyDescent="0.25">
      <c r="A60" s="88"/>
      <c r="B60" s="89"/>
      <c r="C60" s="15" t="s">
        <v>41</v>
      </c>
      <c r="D60" s="95"/>
      <c r="E60" s="17">
        <v>1172900</v>
      </c>
      <c r="F60" s="92">
        <f t="shared" si="1"/>
        <v>7203174.9200000018</v>
      </c>
      <c r="G60" s="93"/>
      <c r="H60" s="84"/>
      <c r="I60" s="84"/>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row>
    <row r="61" spans="1:60" s="85" customFormat="1" ht="15" x14ac:dyDescent="0.25">
      <c r="A61" s="88"/>
      <c r="B61" s="89"/>
      <c r="C61" s="15" t="s">
        <v>42</v>
      </c>
      <c r="D61" s="95"/>
      <c r="E61" s="96">
        <v>1739.85</v>
      </c>
      <c r="F61" s="92">
        <f t="shared" si="1"/>
        <v>7201435.0700000022</v>
      </c>
      <c r="G61" s="48"/>
      <c r="H61" s="84"/>
      <c r="I61" s="84"/>
      <c r="J61" s="48" t="s">
        <v>43</v>
      </c>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row>
    <row r="62" spans="1:60" s="85" customFormat="1" ht="15" x14ac:dyDescent="0.25">
      <c r="A62" s="88"/>
      <c r="B62" s="89"/>
      <c r="C62" s="15" t="s">
        <v>44</v>
      </c>
      <c r="D62" s="95"/>
      <c r="E62" s="96">
        <v>24145.35</v>
      </c>
      <c r="F62" s="92">
        <f t="shared" si="1"/>
        <v>7177289.7200000025</v>
      </c>
      <c r="G62" s="48"/>
      <c r="H62" s="84"/>
      <c r="I62" s="84"/>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row>
    <row r="63" spans="1:60" s="85" customFormat="1" ht="12" customHeight="1" x14ac:dyDescent="0.25">
      <c r="A63" s="88"/>
      <c r="B63" s="89"/>
      <c r="C63" s="15" t="s">
        <v>45</v>
      </c>
      <c r="D63" s="97"/>
      <c r="E63" s="98">
        <v>150</v>
      </c>
      <c r="F63" s="92">
        <f t="shared" si="1"/>
        <v>7177139.7200000025</v>
      </c>
      <c r="G63" s="48"/>
      <c r="H63" s="84"/>
      <c r="I63" s="84"/>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row>
    <row r="64" spans="1:60" s="85" customFormat="1" ht="12" customHeight="1" x14ac:dyDescent="0.25">
      <c r="A64" s="88"/>
      <c r="B64" s="89"/>
      <c r="C64" s="15" t="s">
        <v>16</v>
      </c>
      <c r="D64" s="97"/>
      <c r="E64" s="98">
        <v>500</v>
      </c>
      <c r="F64" s="92">
        <f t="shared" si="1"/>
        <v>7176639.7200000025</v>
      </c>
      <c r="G64" s="48"/>
      <c r="H64" s="84"/>
      <c r="I64" s="84"/>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row>
    <row r="65" spans="1:60" s="85" customFormat="1" ht="12" customHeight="1" x14ac:dyDescent="0.25">
      <c r="A65" s="88"/>
      <c r="B65" s="89"/>
      <c r="C65" s="15" t="s">
        <v>46</v>
      </c>
      <c r="D65" s="97"/>
      <c r="E65" s="98">
        <v>780</v>
      </c>
      <c r="F65" s="92">
        <f t="shared" si="1"/>
        <v>7175859.7200000025</v>
      </c>
      <c r="G65" s="48"/>
      <c r="H65" s="84"/>
      <c r="I65" s="84"/>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row>
    <row r="66" spans="1:60" s="85" customFormat="1" ht="12" customHeight="1" x14ac:dyDescent="0.25">
      <c r="A66" s="88"/>
      <c r="B66" s="89"/>
      <c r="C66" s="15" t="s">
        <v>47</v>
      </c>
      <c r="D66" s="98">
        <v>490000</v>
      </c>
      <c r="E66" s="98">
        <v>5000000</v>
      </c>
      <c r="F66" s="92">
        <f>F65+D66-E66</f>
        <v>2665859.7200000025</v>
      </c>
      <c r="G66" s="48"/>
      <c r="H66" s="84"/>
      <c r="I66" s="84"/>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row>
    <row r="67" spans="1:60" s="85" customFormat="1" ht="12" customHeight="1" x14ac:dyDescent="0.25">
      <c r="A67" s="88"/>
      <c r="B67" s="89"/>
      <c r="C67" s="15" t="s">
        <v>48</v>
      </c>
      <c r="D67" s="96">
        <v>11783.47</v>
      </c>
      <c r="E67" s="98"/>
      <c r="F67" s="92">
        <f>F66+D67</f>
        <v>2677643.1900000027</v>
      </c>
      <c r="G67" s="87"/>
      <c r="H67" s="84"/>
      <c r="I67" s="84"/>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row>
    <row r="68" spans="1:60" s="41" customFormat="1" ht="15" customHeight="1" x14ac:dyDescent="0.2">
      <c r="A68" s="99"/>
      <c r="B68" s="100"/>
      <c r="C68" s="101"/>
      <c r="D68" s="102"/>
      <c r="E68" s="103"/>
      <c r="F68" s="104"/>
      <c r="H68" s="42"/>
      <c r="I68" s="42"/>
    </row>
    <row r="69" spans="1:60" s="41" customFormat="1" ht="15" customHeight="1" x14ac:dyDescent="0.2">
      <c r="A69" s="99"/>
      <c r="B69" s="100"/>
      <c r="C69" s="101"/>
      <c r="D69" s="102"/>
      <c r="E69" s="103"/>
      <c r="F69" s="104"/>
      <c r="H69" s="42"/>
      <c r="I69" s="42"/>
      <c r="J69" s="41" t="s">
        <v>39</v>
      </c>
    </row>
    <row r="70" spans="1:60" s="41" customFormat="1" ht="15" customHeight="1" x14ac:dyDescent="0.2">
      <c r="A70" s="99"/>
      <c r="B70" s="100"/>
      <c r="C70" s="101"/>
      <c r="D70" s="102"/>
      <c r="E70" s="103"/>
      <c r="F70" s="104"/>
      <c r="H70" s="42"/>
      <c r="I70" s="42"/>
    </row>
    <row r="71" spans="1:60" s="41" customFormat="1" ht="15" customHeight="1" x14ac:dyDescent="0.2">
      <c r="A71" s="99"/>
      <c r="B71" s="100"/>
      <c r="C71" s="101"/>
      <c r="D71" s="102"/>
      <c r="E71" s="103"/>
      <c r="F71" s="104"/>
      <c r="H71" s="42"/>
      <c r="I71" s="42"/>
    </row>
    <row r="72" spans="1:60" s="41" customFormat="1" ht="15" customHeight="1" x14ac:dyDescent="0.2">
      <c r="A72" s="99"/>
      <c r="B72" s="100"/>
      <c r="C72" s="101"/>
      <c r="D72" s="102"/>
      <c r="E72" s="103"/>
      <c r="F72" s="104"/>
      <c r="H72" s="42"/>
      <c r="I72" s="42"/>
    </row>
    <row r="73" spans="1:60" s="41" customFormat="1" ht="15" customHeight="1" x14ac:dyDescent="0.2">
      <c r="A73" s="99"/>
      <c r="B73" s="100"/>
      <c r="C73" s="101"/>
      <c r="D73" s="102"/>
      <c r="E73" s="103"/>
      <c r="F73" s="104"/>
      <c r="H73" s="42"/>
      <c r="I73" s="42"/>
    </row>
    <row r="74" spans="1:60" s="41" customFormat="1" ht="15" customHeight="1" x14ac:dyDescent="0.2">
      <c r="A74" s="99"/>
      <c r="B74" s="100"/>
      <c r="C74" s="101"/>
      <c r="D74" s="102"/>
      <c r="E74" s="103"/>
      <c r="F74" s="104"/>
      <c r="H74" s="42"/>
      <c r="I74" s="42"/>
    </row>
    <row r="75" spans="1:60" s="41" customFormat="1" ht="15" customHeight="1" x14ac:dyDescent="0.2">
      <c r="A75" s="99"/>
      <c r="B75" s="100"/>
      <c r="C75" s="101"/>
      <c r="D75" s="102"/>
      <c r="E75" s="103"/>
      <c r="F75" s="104"/>
      <c r="H75" s="42"/>
      <c r="I75" s="42"/>
    </row>
    <row r="76" spans="1:60" s="41" customFormat="1" ht="15" customHeight="1" x14ac:dyDescent="0.2">
      <c r="A76" s="99"/>
      <c r="B76" s="100"/>
      <c r="C76" s="101"/>
      <c r="D76" s="102"/>
      <c r="E76" s="103"/>
      <c r="F76" s="104"/>
      <c r="H76" s="42"/>
      <c r="I76" s="42"/>
    </row>
    <row r="77" spans="1:60" s="41" customFormat="1" ht="15" customHeight="1" x14ac:dyDescent="0.2">
      <c r="A77" s="99"/>
      <c r="B77" s="100"/>
      <c r="C77" s="101"/>
      <c r="D77" s="102"/>
      <c r="E77" s="103"/>
      <c r="F77" s="104"/>
      <c r="H77" s="42"/>
      <c r="I77" s="42"/>
    </row>
    <row r="78" spans="1:60" s="41" customFormat="1" ht="15" customHeight="1" x14ac:dyDescent="0.2">
      <c r="A78" s="99"/>
      <c r="B78" s="100"/>
      <c r="C78" s="101"/>
      <c r="D78" s="102"/>
      <c r="E78" s="103"/>
      <c r="F78" s="104"/>
      <c r="H78" s="42"/>
      <c r="I78" s="42"/>
    </row>
    <row r="79" spans="1:60" s="41" customFormat="1" ht="15" customHeight="1" x14ac:dyDescent="0.2">
      <c r="A79" s="99"/>
      <c r="B79" s="100"/>
      <c r="C79" s="101"/>
      <c r="D79" s="102"/>
      <c r="E79" s="103"/>
      <c r="F79" s="104"/>
      <c r="H79" s="42"/>
      <c r="I79" s="42"/>
    </row>
    <row r="80" spans="1:60" s="41" customFormat="1" ht="15" customHeight="1" x14ac:dyDescent="0.2">
      <c r="A80" s="99"/>
      <c r="B80" s="100"/>
      <c r="C80" s="101"/>
      <c r="D80" s="102"/>
      <c r="E80" s="103"/>
      <c r="F80" s="104"/>
      <c r="H80" s="42"/>
      <c r="I80" s="42"/>
    </row>
    <row r="81" spans="1:60" s="41" customFormat="1" ht="15" customHeight="1" x14ac:dyDescent="0.2">
      <c r="A81" s="99"/>
      <c r="B81" s="100"/>
      <c r="C81" s="101"/>
      <c r="D81" s="102"/>
      <c r="E81" s="103"/>
      <c r="F81" s="104"/>
      <c r="H81" s="42"/>
      <c r="I81" s="42"/>
    </row>
    <row r="82" spans="1:60" s="41" customFormat="1" ht="15" customHeight="1" x14ac:dyDescent="0.2">
      <c r="A82" s="99"/>
      <c r="B82" s="100"/>
      <c r="C82" s="101"/>
      <c r="D82" s="102"/>
      <c r="E82" s="103"/>
      <c r="F82" s="104"/>
      <c r="H82" s="42"/>
      <c r="I82" s="42"/>
    </row>
    <row r="83" spans="1:60" s="45" customFormat="1" ht="15" customHeight="1" x14ac:dyDescent="0.25">
      <c r="A83" s="175" t="s">
        <v>0</v>
      </c>
      <c r="B83" s="175"/>
      <c r="C83" s="175"/>
      <c r="D83" s="175"/>
      <c r="E83" s="175"/>
      <c r="F83" s="175"/>
      <c r="G83" s="43"/>
      <c r="H83" s="44"/>
      <c r="I83" s="44"/>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row>
    <row r="84" spans="1:60" s="45" customFormat="1" ht="15" customHeight="1" x14ac:dyDescent="0.25">
      <c r="A84" s="175" t="s">
        <v>1</v>
      </c>
      <c r="B84" s="175"/>
      <c r="C84" s="175"/>
      <c r="D84" s="175"/>
      <c r="E84" s="175"/>
      <c r="F84" s="175"/>
      <c r="G84" s="43"/>
      <c r="H84" s="44"/>
      <c r="I84" s="44"/>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row>
    <row r="85" spans="1:60" s="45" customFormat="1" ht="15" customHeight="1" x14ac:dyDescent="0.25">
      <c r="A85" s="176" t="s">
        <v>37</v>
      </c>
      <c r="B85" s="176"/>
      <c r="C85" s="176"/>
      <c r="D85" s="176"/>
      <c r="E85" s="176"/>
      <c r="F85" s="176"/>
      <c r="G85" s="43"/>
      <c r="H85" s="44"/>
      <c r="I85" s="44"/>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row>
    <row r="86" spans="1:60" s="45" customFormat="1" ht="15" customHeight="1" x14ac:dyDescent="0.25">
      <c r="A86" s="177" t="s">
        <v>3</v>
      </c>
      <c r="B86" s="177"/>
      <c r="C86" s="177"/>
      <c r="D86" s="177"/>
      <c r="E86" s="177"/>
      <c r="F86" s="177"/>
      <c r="G86" s="43"/>
      <c r="H86" s="44"/>
      <c r="I86" s="44"/>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row>
    <row r="87" spans="1:60" s="45" customFormat="1" ht="15" customHeight="1" x14ac:dyDescent="0.2">
      <c r="A87" s="105"/>
      <c r="B87" s="106"/>
      <c r="C87" s="1"/>
      <c r="D87" s="73"/>
      <c r="E87" s="74"/>
      <c r="F87" s="75"/>
      <c r="G87" s="43"/>
      <c r="H87" s="44"/>
      <c r="I87" s="44"/>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row>
    <row r="88" spans="1:60" s="45" customFormat="1" ht="15" customHeight="1" x14ac:dyDescent="0.2">
      <c r="A88" s="178" t="s">
        <v>49</v>
      </c>
      <c r="B88" s="179"/>
      <c r="C88" s="179"/>
      <c r="D88" s="179"/>
      <c r="E88" s="179"/>
      <c r="F88" s="180"/>
      <c r="G88" s="43"/>
      <c r="H88" s="44"/>
      <c r="I88" s="44"/>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row>
    <row r="89" spans="1:60" s="45" customFormat="1" ht="15" customHeight="1" x14ac:dyDescent="0.2">
      <c r="A89" s="178" t="s">
        <v>5</v>
      </c>
      <c r="B89" s="179"/>
      <c r="C89" s="179"/>
      <c r="D89" s="179"/>
      <c r="E89" s="180"/>
      <c r="F89" s="11">
        <v>4429723.2300000004</v>
      </c>
      <c r="G89" s="43"/>
      <c r="H89" s="44"/>
      <c r="I89" s="44"/>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row>
    <row r="90" spans="1:60" s="45" customFormat="1" ht="15" customHeight="1" x14ac:dyDescent="0.2">
      <c r="A90" s="12" t="s">
        <v>6</v>
      </c>
      <c r="B90" s="12" t="s">
        <v>7</v>
      </c>
      <c r="C90" s="12" t="s">
        <v>34</v>
      </c>
      <c r="D90" s="12" t="s">
        <v>9</v>
      </c>
      <c r="E90" s="12" t="s">
        <v>10</v>
      </c>
      <c r="F90" s="12" t="s">
        <v>23</v>
      </c>
      <c r="G90" s="43"/>
      <c r="H90" s="44"/>
      <c r="I90" s="44"/>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row>
    <row r="91" spans="1:60" s="45" customFormat="1" ht="15" customHeight="1" x14ac:dyDescent="0.2">
      <c r="A91" s="88"/>
      <c r="B91" s="89"/>
      <c r="C91" s="15" t="s">
        <v>50</v>
      </c>
      <c r="D91" s="107"/>
      <c r="E91" s="91"/>
      <c r="F91" s="92">
        <f>F89+D92</f>
        <v>14429997.030000001</v>
      </c>
      <c r="G91" s="108"/>
      <c r="H91" s="44"/>
      <c r="I91" s="44"/>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row>
    <row r="92" spans="1:60" s="45" customFormat="1" ht="15" customHeight="1" x14ac:dyDescent="0.2">
      <c r="A92" s="88"/>
      <c r="B92" s="89"/>
      <c r="C92" s="15" t="s">
        <v>40</v>
      </c>
      <c r="D92" s="107">
        <v>10000273.800000001</v>
      </c>
      <c r="E92" s="91"/>
      <c r="F92" s="92">
        <f>F91</f>
        <v>14429997.030000001</v>
      </c>
      <c r="G92" s="109"/>
      <c r="H92" s="44"/>
      <c r="I92" s="44"/>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row>
    <row r="93" spans="1:60" s="45" customFormat="1" ht="15" customHeight="1" x14ac:dyDescent="0.2">
      <c r="A93" s="88"/>
      <c r="B93" s="89"/>
      <c r="C93" s="15" t="s">
        <v>40</v>
      </c>
      <c r="D93" s="107"/>
      <c r="E93" s="91"/>
      <c r="F93" s="92">
        <f>F92</f>
        <v>14429997.030000001</v>
      </c>
      <c r="G93" s="43"/>
      <c r="H93" s="44"/>
      <c r="I93" s="44"/>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row>
    <row r="94" spans="1:60" s="45" customFormat="1" ht="15" customHeight="1" x14ac:dyDescent="0.2">
      <c r="A94" s="88"/>
      <c r="B94" s="89"/>
      <c r="C94" s="15" t="s">
        <v>35</v>
      </c>
      <c r="D94" s="110"/>
      <c r="E94" s="91"/>
      <c r="F94" s="92">
        <f>F93+D94</f>
        <v>14429997.030000001</v>
      </c>
      <c r="G94" s="43"/>
      <c r="H94" s="44"/>
      <c r="I94" s="44"/>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row>
    <row r="95" spans="1:60" s="45" customFormat="1" ht="15" customHeight="1" x14ac:dyDescent="0.2">
      <c r="A95" s="88"/>
      <c r="B95" s="89"/>
      <c r="C95" s="54" t="s">
        <v>27</v>
      </c>
      <c r="D95" s="107"/>
      <c r="E95" s="91">
        <v>1731.93</v>
      </c>
      <c r="F95" s="92">
        <f t="shared" ref="F95:F98" si="2">F94-E95</f>
        <v>14428265.100000001</v>
      </c>
      <c r="G95" s="43"/>
      <c r="H95" s="44"/>
      <c r="I95" s="44"/>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row>
    <row r="96" spans="1:60" s="85" customFormat="1" ht="15" customHeight="1" x14ac:dyDescent="0.25">
      <c r="A96" s="88"/>
      <c r="B96" s="89"/>
      <c r="C96" s="15" t="s">
        <v>51</v>
      </c>
      <c r="D96" s="107"/>
      <c r="E96" s="91">
        <v>10276.74</v>
      </c>
      <c r="F96" s="92">
        <f t="shared" si="2"/>
        <v>14417988.360000001</v>
      </c>
      <c r="G96" s="48"/>
      <c r="H96" s="84"/>
      <c r="I96" s="84"/>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row>
    <row r="97" spans="1:60" s="85" customFormat="1" ht="15" customHeight="1" x14ac:dyDescent="0.25">
      <c r="A97" s="88"/>
      <c r="B97" s="89"/>
      <c r="C97" s="54" t="s">
        <v>52</v>
      </c>
      <c r="D97" s="107"/>
      <c r="E97" s="91">
        <v>1500</v>
      </c>
      <c r="F97" s="92">
        <f t="shared" si="2"/>
        <v>14416488.360000001</v>
      </c>
      <c r="G97" s="48"/>
      <c r="H97" s="84"/>
      <c r="I97" s="84"/>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row>
    <row r="98" spans="1:60" s="85" customFormat="1" ht="15" customHeight="1" x14ac:dyDescent="0.25">
      <c r="A98" s="111"/>
      <c r="B98" s="112"/>
      <c r="C98" s="54" t="s">
        <v>53</v>
      </c>
      <c r="D98" s="113"/>
      <c r="E98" s="114">
        <v>350</v>
      </c>
      <c r="F98" s="92">
        <f t="shared" si="2"/>
        <v>14416138.360000001</v>
      </c>
      <c r="G98" s="48"/>
      <c r="H98" s="84"/>
      <c r="I98" s="84"/>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row>
    <row r="99" spans="1:60" s="85" customFormat="1" ht="15" customHeight="1" x14ac:dyDescent="0.25">
      <c r="A99" s="111"/>
      <c r="B99" s="112"/>
      <c r="C99" s="115" t="s">
        <v>29</v>
      </c>
      <c r="D99" s="113"/>
      <c r="E99" s="114">
        <v>175</v>
      </c>
      <c r="F99" s="92">
        <f>F98-E99</f>
        <v>14415963.360000001</v>
      </c>
      <c r="G99" s="48"/>
      <c r="H99" s="84"/>
      <c r="I99" s="84"/>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row>
    <row r="100" spans="1:60" s="125" customFormat="1" ht="45" customHeight="1" x14ac:dyDescent="0.25">
      <c r="A100" s="116">
        <v>45779</v>
      </c>
      <c r="B100" s="117" t="s">
        <v>54</v>
      </c>
      <c r="C100" s="118" t="s">
        <v>55</v>
      </c>
      <c r="D100" s="119"/>
      <c r="E100" s="120">
        <v>29357.09</v>
      </c>
      <c r="F100" s="92">
        <f t="shared" ref="F100:F159" si="3">F99-E100</f>
        <v>14386606.270000001</v>
      </c>
      <c r="G100" s="121"/>
      <c r="H100" s="122"/>
      <c r="I100" s="123" t="s">
        <v>56</v>
      </c>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row>
    <row r="101" spans="1:60" s="125" customFormat="1" ht="44.25" customHeight="1" x14ac:dyDescent="0.25">
      <c r="A101" s="116">
        <v>45779</v>
      </c>
      <c r="B101" s="117" t="s">
        <v>57</v>
      </c>
      <c r="C101" s="118" t="s">
        <v>58</v>
      </c>
      <c r="D101" s="16"/>
      <c r="E101" s="120">
        <v>90408.89</v>
      </c>
      <c r="F101" s="92">
        <f t="shared" si="3"/>
        <v>14296197.380000001</v>
      </c>
      <c r="G101" s="121"/>
      <c r="H101" s="122"/>
      <c r="I101" s="123"/>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row>
    <row r="102" spans="1:60" s="125" customFormat="1" ht="46.5" customHeight="1" x14ac:dyDescent="0.25">
      <c r="A102" s="116">
        <v>45779</v>
      </c>
      <c r="B102" s="117" t="s">
        <v>59</v>
      </c>
      <c r="C102" s="118" t="s">
        <v>60</v>
      </c>
      <c r="D102" s="16"/>
      <c r="E102" s="120">
        <v>539288.55000000005</v>
      </c>
      <c r="F102" s="92">
        <f t="shared" si="3"/>
        <v>13756908.83</v>
      </c>
      <c r="G102" s="121"/>
      <c r="H102" s="122"/>
      <c r="I102" s="123"/>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row>
    <row r="103" spans="1:60" s="125" customFormat="1" ht="39.75" customHeight="1" x14ac:dyDescent="0.25">
      <c r="A103" s="116">
        <v>45779</v>
      </c>
      <c r="B103" s="117" t="s">
        <v>61</v>
      </c>
      <c r="C103" s="118" t="s">
        <v>62</v>
      </c>
      <c r="D103" s="126"/>
      <c r="E103" s="120">
        <v>140952.24</v>
      </c>
      <c r="F103" s="92">
        <f t="shared" si="3"/>
        <v>13615956.59</v>
      </c>
      <c r="G103" s="121"/>
      <c r="H103" s="122"/>
      <c r="I103" s="123"/>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row>
    <row r="104" spans="1:60" s="125" customFormat="1" ht="44.25" customHeight="1" x14ac:dyDescent="0.25">
      <c r="A104" s="116">
        <v>45779</v>
      </c>
      <c r="B104" s="117" t="s">
        <v>63</v>
      </c>
      <c r="C104" s="118" t="s">
        <v>64</v>
      </c>
      <c r="D104" s="126"/>
      <c r="E104" s="120">
        <v>296810.75</v>
      </c>
      <c r="F104" s="92">
        <f t="shared" si="3"/>
        <v>13319145.84</v>
      </c>
      <c r="G104" s="127"/>
      <c r="H104" s="122"/>
      <c r="I104" s="123"/>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row>
    <row r="105" spans="1:60" s="125" customFormat="1" ht="53.25" customHeight="1" x14ac:dyDescent="0.25">
      <c r="A105" s="116">
        <v>45779</v>
      </c>
      <c r="B105" s="117" t="s">
        <v>65</v>
      </c>
      <c r="C105" s="118" t="s">
        <v>66</v>
      </c>
      <c r="D105" s="126"/>
      <c r="E105" s="120">
        <v>410946.98</v>
      </c>
      <c r="F105" s="92">
        <f t="shared" si="3"/>
        <v>12908198.859999999</v>
      </c>
      <c r="G105" s="121"/>
      <c r="H105" s="122"/>
      <c r="I105" s="123"/>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row>
    <row r="106" spans="1:60" s="125" customFormat="1" ht="51" customHeight="1" x14ac:dyDescent="0.25">
      <c r="A106" s="116">
        <v>45779</v>
      </c>
      <c r="B106" s="117" t="s">
        <v>67</v>
      </c>
      <c r="C106" s="118" t="s">
        <v>68</v>
      </c>
      <c r="D106" s="128"/>
      <c r="E106" s="120">
        <v>299028.8</v>
      </c>
      <c r="F106" s="92">
        <f t="shared" si="3"/>
        <v>12609170.059999999</v>
      </c>
      <c r="G106" s="121"/>
      <c r="H106" s="122"/>
      <c r="I106" s="123"/>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row>
    <row r="107" spans="1:60" s="125" customFormat="1" ht="65.25" customHeight="1" x14ac:dyDescent="0.25">
      <c r="A107" s="116">
        <v>45784</v>
      </c>
      <c r="B107" s="117" t="s">
        <v>69</v>
      </c>
      <c r="C107" s="118" t="s">
        <v>70</v>
      </c>
      <c r="D107" s="128"/>
      <c r="E107" s="120">
        <v>353087.43</v>
      </c>
      <c r="F107" s="92">
        <f t="shared" si="3"/>
        <v>12256082.629999999</v>
      </c>
      <c r="G107" s="121"/>
      <c r="H107" s="122"/>
      <c r="I107" s="123"/>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row>
    <row r="108" spans="1:60" s="125" customFormat="1" ht="51.75" customHeight="1" x14ac:dyDescent="0.25">
      <c r="A108" s="116">
        <v>45784</v>
      </c>
      <c r="B108" s="117" t="s">
        <v>71</v>
      </c>
      <c r="C108" s="118" t="s">
        <v>72</v>
      </c>
      <c r="D108" s="129"/>
      <c r="E108" s="120">
        <v>9000</v>
      </c>
      <c r="F108" s="92">
        <f t="shared" si="3"/>
        <v>12247082.629999999</v>
      </c>
      <c r="G108" s="121"/>
      <c r="H108" s="122"/>
      <c r="I108" s="123"/>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row>
    <row r="109" spans="1:60" s="125" customFormat="1" ht="63.75" customHeight="1" x14ac:dyDescent="0.25">
      <c r="A109" s="116">
        <v>45784</v>
      </c>
      <c r="B109" s="117" t="s">
        <v>73</v>
      </c>
      <c r="C109" s="118" t="s">
        <v>74</v>
      </c>
      <c r="D109" s="129"/>
      <c r="E109" s="120">
        <v>19067.8</v>
      </c>
      <c r="F109" s="92">
        <f t="shared" si="3"/>
        <v>12228014.829999998</v>
      </c>
      <c r="G109" s="121"/>
      <c r="H109" s="122"/>
      <c r="I109" s="123"/>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row>
    <row r="110" spans="1:60" s="125" customFormat="1" ht="42.75" customHeight="1" x14ac:dyDescent="0.25">
      <c r="A110" s="116">
        <v>45784</v>
      </c>
      <c r="B110" s="117" t="s">
        <v>75</v>
      </c>
      <c r="C110" s="118" t="s">
        <v>76</v>
      </c>
      <c r="D110" s="129"/>
      <c r="E110" s="120">
        <v>20700</v>
      </c>
      <c r="F110" s="92">
        <f t="shared" si="3"/>
        <v>12207314.829999998</v>
      </c>
      <c r="G110" s="121"/>
      <c r="H110" s="122"/>
      <c r="I110" s="123"/>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row>
    <row r="111" spans="1:60" s="125" customFormat="1" ht="64.5" customHeight="1" x14ac:dyDescent="0.25">
      <c r="A111" s="116">
        <v>45784</v>
      </c>
      <c r="B111" s="117" t="s">
        <v>77</v>
      </c>
      <c r="C111" s="118" t="s">
        <v>78</v>
      </c>
      <c r="D111" s="129"/>
      <c r="E111" s="120">
        <v>15000.36</v>
      </c>
      <c r="F111" s="92">
        <f t="shared" si="3"/>
        <v>12192314.469999999</v>
      </c>
      <c r="G111" s="121"/>
      <c r="H111" s="122"/>
      <c r="I111" s="123"/>
      <c r="J111" s="124"/>
      <c r="K111" s="124" t="s">
        <v>79</v>
      </c>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row>
    <row r="112" spans="1:60" s="125" customFormat="1" ht="42" customHeight="1" x14ac:dyDescent="0.25">
      <c r="A112" s="116">
        <v>45784</v>
      </c>
      <c r="B112" s="117" t="s">
        <v>80</v>
      </c>
      <c r="C112" s="118" t="s">
        <v>81</v>
      </c>
      <c r="D112" s="129"/>
      <c r="E112" s="120">
        <v>20070</v>
      </c>
      <c r="F112" s="92">
        <f t="shared" si="3"/>
        <v>12172244.469999999</v>
      </c>
      <c r="G112" s="121"/>
      <c r="H112" s="122"/>
      <c r="I112" s="123"/>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row>
    <row r="113" spans="1:60" s="125" customFormat="1" ht="52.5" customHeight="1" x14ac:dyDescent="0.25">
      <c r="A113" s="116">
        <v>45784</v>
      </c>
      <c r="B113" s="117" t="s">
        <v>82</v>
      </c>
      <c r="C113" s="118" t="s">
        <v>83</v>
      </c>
      <c r="D113" s="129"/>
      <c r="E113" s="120">
        <v>14644.07</v>
      </c>
      <c r="F113" s="92">
        <f t="shared" si="3"/>
        <v>12157600.399999999</v>
      </c>
      <c r="G113" s="121"/>
      <c r="H113" s="122"/>
      <c r="I113" s="123"/>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row>
    <row r="114" spans="1:60" s="125" customFormat="1" ht="54.75" customHeight="1" x14ac:dyDescent="0.25">
      <c r="A114" s="116">
        <v>45784</v>
      </c>
      <c r="B114" s="117" t="s">
        <v>84</v>
      </c>
      <c r="C114" s="118" t="s">
        <v>85</v>
      </c>
      <c r="D114" s="129"/>
      <c r="E114" s="120">
        <v>9000</v>
      </c>
      <c r="F114" s="92">
        <f t="shared" si="3"/>
        <v>12148600.399999999</v>
      </c>
      <c r="G114" s="121"/>
      <c r="H114" s="122"/>
      <c r="I114" s="123"/>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row>
    <row r="115" spans="1:60" s="125" customFormat="1" ht="53.25" customHeight="1" x14ac:dyDescent="0.25">
      <c r="A115" s="116">
        <v>45785</v>
      </c>
      <c r="B115" s="117" t="s">
        <v>86</v>
      </c>
      <c r="C115" s="118" t="s">
        <v>87</v>
      </c>
      <c r="D115" s="129"/>
      <c r="E115" s="120">
        <v>198117.47</v>
      </c>
      <c r="F115" s="92">
        <f t="shared" si="3"/>
        <v>11950482.929999998</v>
      </c>
      <c r="G115" s="121"/>
      <c r="H115" s="122"/>
      <c r="I115" s="123"/>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row>
    <row r="116" spans="1:60" s="125" customFormat="1" ht="51.75" customHeight="1" x14ac:dyDescent="0.25">
      <c r="A116" s="116">
        <v>45785</v>
      </c>
      <c r="B116" s="117" t="s">
        <v>88</v>
      </c>
      <c r="C116" s="118" t="s">
        <v>89</v>
      </c>
      <c r="D116" s="129"/>
      <c r="E116" s="120">
        <v>53145.2</v>
      </c>
      <c r="F116" s="92">
        <f t="shared" si="3"/>
        <v>11897337.729999999</v>
      </c>
      <c r="G116" s="121"/>
      <c r="H116" s="122"/>
      <c r="I116" s="123"/>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row>
    <row r="117" spans="1:60" s="125" customFormat="1" ht="54" customHeight="1" x14ac:dyDescent="0.25">
      <c r="A117" s="116">
        <v>45785</v>
      </c>
      <c r="B117" s="117" t="s">
        <v>90</v>
      </c>
      <c r="C117" s="118" t="s">
        <v>91</v>
      </c>
      <c r="D117" s="129"/>
      <c r="E117" s="120">
        <v>88044.800000000003</v>
      </c>
      <c r="F117" s="92">
        <f t="shared" si="3"/>
        <v>11809292.929999998</v>
      </c>
      <c r="G117" s="121"/>
      <c r="H117" s="122"/>
      <c r="I117" s="123"/>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row>
    <row r="118" spans="1:60" s="125" customFormat="1" ht="54.75" customHeight="1" x14ac:dyDescent="0.25">
      <c r="A118" s="116">
        <v>45785</v>
      </c>
      <c r="B118" s="117" t="s">
        <v>92</v>
      </c>
      <c r="C118" s="118" t="s">
        <v>93</v>
      </c>
      <c r="D118" s="129"/>
      <c r="E118" s="120">
        <v>15840</v>
      </c>
      <c r="F118" s="92">
        <f t="shared" si="3"/>
        <v>11793452.929999998</v>
      </c>
      <c r="G118" s="121"/>
      <c r="H118" s="122"/>
      <c r="I118" s="123"/>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row>
    <row r="119" spans="1:60" s="125" customFormat="1" ht="54.75" customHeight="1" x14ac:dyDescent="0.25">
      <c r="A119" s="116">
        <v>45785</v>
      </c>
      <c r="B119" s="117" t="s">
        <v>94</v>
      </c>
      <c r="C119" s="118" t="s">
        <v>95</v>
      </c>
      <c r="D119" s="129"/>
      <c r="E119" s="120">
        <v>4500</v>
      </c>
      <c r="F119" s="92">
        <f t="shared" si="3"/>
        <v>11788952.929999998</v>
      </c>
      <c r="G119" s="121"/>
      <c r="H119" s="122"/>
      <c r="I119" s="123"/>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row>
    <row r="120" spans="1:60" s="125" customFormat="1" ht="48" customHeight="1" x14ac:dyDescent="0.25">
      <c r="A120" s="116">
        <v>45785</v>
      </c>
      <c r="B120" s="117" t="s">
        <v>96</v>
      </c>
      <c r="C120" s="118" t="s">
        <v>97</v>
      </c>
      <c r="D120" s="129"/>
      <c r="E120" s="120">
        <v>20000</v>
      </c>
      <c r="F120" s="92">
        <f t="shared" si="3"/>
        <v>11768952.929999998</v>
      </c>
      <c r="G120" s="121"/>
      <c r="H120" s="122"/>
      <c r="I120" s="123"/>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row>
    <row r="121" spans="1:60" s="125" customFormat="1" ht="70.5" customHeight="1" x14ac:dyDescent="0.25">
      <c r="A121" s="116">
        <v>45785</v>
      </c>
      <c r="B121" s="117" t="s">
        <v>98</v>
      </c>
      <c r="C121" s="118" t="s">
        <v>99</v>
      </c>
      <c r="D121" s="129"/>
      <c r="E121" s="120">
        <v>9000</v>
      </c>
      <c r="F121" s="92">
        <f t="shared" si="3"/>
        <v>11759952.929999998</v>
      </c>
      <c r="G121" s="121"/>
      <c r="H121" s="122"/>
      <c r="I121" s="123"/>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row>
    <row r="122" spans="1:60" s="125" customFormat="1" ht="59.25" customHeight="1" x14ac:dyDescent="0.25">
      <c r="A122" s="116">
        <v>45785</v>
      </c>
      <c r="B122" s="117" t="s">
        <v>100</v>
      </c>
      <c r="C122" s="118" t="s">
        <v>101</v>
      </c>
      <c r="D122" s="129"/>
      <c r="E122" s="120">
        <v>20000.009999999998</v>
      </c>
      <c r="F122" s="92">
        <f t="shared" si="3"/>
        <v>11739952.919999998</v>
      </c>
      <c r="G122" s="121"/>
      <c r="H122" s="122"/>
      <c r="I122" s="123"/>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row>
    <row r="123" spans="1:60" s="125" customFormat="1" ht="55.5" customHeight="1" x14ac:dyDescent="0.25">
      <c r="A123" s="116">
        <v>45785</v>
      </c>
      <c r="B123" s="117" t="s">
        <v>102</v>
      </c>
      <c r="C123" s="118" t="s">
        <v>103</v>
      </c>
      <c r="D123" s="130"/>
      <c r="E123" s="120">
        <v>12600</v>
      </c>
      <c r="F123" s="92">
        <f t="shared" si="3"/>
        <v>11727352.919999998</v>
      </c>
      <c r="G123" s="121"/>
      <c r="H123" s="122"/>
      <c r="I123" s="123"/>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row>
    <row r="124" spans="1:60" s="125" customFormat="1" ht="53.25" customHeight="1" x14ac:dyDescent="0.25">
      <c r="A124" s="116">
        <v>45785</v>
      </c>
      <c r="B124" s="117" t="s">
        <v>104</v>
      </c>
      <c r="C124" s="118" t="s">
        <v>105</v>
      </c>
      <c r="D124" s="129"/>
      <c r="E124" s="120">
        <v>18000</v>
      </c>
      <c r="F124" s="92">
        <f t="shared" si="3"/>
        <v>11709352.919999998</v>
      </c>
      <c r="G124" s="121"/>
      <c r="H124" s="122"/>
      <c r="I124" s="123"/>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row>
    <row r="125" spans="1:60" s="125" customFormat="1" ht="45" customHeight="1" x14ac:dyDescent="0.25">
      <c r="A125" s="116">
        <v>45786</v>
      </c>
      <c r="B125" s="117" t="s">
        <v>106</v>
      </c>
      <c r="C125" s="118" t="s">
        <v>107</v>
      </c>
      <c r="D125" s="129"/>
      <c r="E125" s="120">
        <v>2090.7600000000002</v>
      </c>
      <c r="F125" s="92">
        <f t="shared" si="3"/>
        <v>11707262.159999998</v>
      </c>
      <c r="G125" s="121"/>
      <c r="H125" s="122"/>
      <c r="I125" s="123"/>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row>
    <row r="126" spans="1:60" s="125" customFormat="1" ht="45" customHeight="1" x14ac:dyDescent="0.25">
      <c r="A126" s="116">
        <v>45786</v>
      </c>
      <c r="B126" s="117" t="s">
        <v>108</v>
      </c>
      <c r="C126" s="118" t="s">
        <v>109</v>
      </c>
      <c r="D126" s="129"/>
      <c r="E126" s="120">
        <v>5495</v>
      </c>
      <c r="F126" s="92">
        <f t="shared" si="3"/>
        <v>11701767.159999998</v>
      </c>
      <c r="G126" s="121"/>
      <c r="H126" s="122"/>
      <c r="I126" s="123"/>
      <c r="J126" s="124"/>
      <c r="K126" s="124" t="s">
        <v>110</v>
      </c>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4"/>
      <c r="AV126" s="124"/>
      <c r="AW126" s="124"/>
      <c r="AX126" s="124"/>
      <c r="AY126" s="124"/>
      <c r="AZ126" s="124"/>
      <c r="BA126" s="124"/>
      <c r="BB126" s="124"/>
      <c r="BC126" s="124"/>
      <c r="BD126" s="124"/>
      <c r="BE126" s="124"/>
      <c r="BF126" s="124"/>
      <c r="BG126" s="124"/>
      <c r="BH126" s="124"/>
    </row>
    <row r="127" spans="1:60" s="125" customFormat="1" ht="44.25" customHeight="1" x14ac:dyDescent="0.25">
      <c r="A127" s="116">
        <v>45786</v>
      </c>
      <c r="B127" s="117" t="s">
        <v>111</v>
      </c>
      <c r="C127" s="118" t="s">
        <v>112</v>
      </c>
      <c r="D127" s="129"/>
      <c r="E127" s="120">
        <v>55575</v>
      </c>
      <c r="F127" s="92">
        <f t="shared" si="3"/>
        <v>11646192.159999998</v>
      </c>
      <c r="G127" s="121"/>
      <c r="H127" s="122"/>
      <c r="I127" s="123"/>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c r="AX127" s="124"/>
      <c r="AY127" s="124"/>
      <c r="AZ127" s="124"/>
      <c r="BA127" s="124"/>
      <c r="BB127" s="124"/>
      <c r="BC127" s="124"/>
      <c r="BD127" s="124"/>
      <c r="BE127" s="124"/>
      <c r="BF127" s="124"/>
      <c r="BG127" s="124"/>
      <c r="BH127" s="124"/>
    </row>
    <row r="128" spans="1:60" s="125" customFormat="1" ht="56.25" customHeight="1" x14ac:dyDescent="0.25">
      <c r="A128" s="116">
        <v>45786</v>
      </c>
      <c r="B128" s="117" t="s">
        <v>113</v>
      </c>
      <c r="C128" s="118" t="s">
        <v>114</v>
      </c>
      <c r="D128" s="129"/>
      <c r="E128" s="120">
        <v>1379993.24</v>
      </c>
      <c r="F128" s="92">
        <f t="shared" si="3"/>
        <v>10266198.919999998</v>
      </c>
      <c r="G128" s="121"/>
      <c r="H128" s="122"/>
      <c r="I128" s="123"/>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c r="AX128" s="124"/>
      <c r="AY128" s="124"/>
      <c r="AZ128" s="124"/>
      <c r="BA128" s="124"/>
      <c r="BB128" s="124"/>
      <c r="BC128" s="124"/>
      <c r="BD128" s="124"/>
      <c r="BE128" s="124"/>
      <c r="BF128" s="124"/>
      <c r="BG128" s="124"/>
      <c r="BH128" s="124"/>
    </row>
    <row r="129" spans="1:60" s="125" customFormat="1" ht="36" customHeight="1" x14ac:dyDescent="0.25">
      <c r="A129" s="116">
        <v>45786</v>
      </c>
      <c r="B129" s="117" t="s">
        <v>115</v>
      </c>
      <c r="C129" s="118" t="s">
        <v>116</v>
      </c>
      <c r="D129" s="129"/>
      <c r="E129" s="120">
        <v>89966.29</v>
      </c>
      <c r="F129" s="92">
        <f t="shared" si="3"/>
        <v>10176232.629999999</v>
      </c>
      <c r="G129" s="121"/>
      <c r="H129" s="122"/>
      <c r="I129" s="123"/>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c r="AX129" s="124"/>
      <c r="AY129" s="124"/>
      <c r="AZ129" s="124"/>
      <c r="BA129" s="124"/>
      <c r="BB129" s="124"/>
      <c r="BC129" s="124"/>
      <c r="BD129" s="124"/>
      <c r="BE129" s="124"/>
      <c r="BF129" s="124"/>
      <c r="BG129" s="124"/>
      <c r="BH129" s="124"/>
    </row>
    <row r="130" spans="1:60" s="40" customFormat="1" ht="45" customHeight="1" x14ac:dyDescent="0.2">
      <c r="A130" s="116">
        <v>45786</v>
      </c>
      <c r="B130" s="117" t="s">
        <v>117</v>
      </c>
      <c r="C130" s="118" t="s">
        <v>118</v>
      </c>
      <c r="D130" s="129"/>
      <c r="E130" s="120">
        <v>54481.32</v>
      </c>
      <c r="F130" s="92">
        <f t="shared" si="3"/>
        <v>10121751.309999999</v>
      </c>
      <c r="G130" s="38"/>
      <c r="H130" s="39"/>
      <c r="I130" s="39"/>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row>
    <row r="131" spans="1:60" s="40" customFormat="1" ht="54" customHeight="1" x14ac:dyDescent="0.2">
      <c r="A131" s="116">
        <v>45786</v>
      </c>
      <c r="B131" s="117" t="s">
        <v>119</v>
      </c>
      <c r="C131" s="118" t="s">
        <v>120</v>
      </c>
      <c r="D131" s="129"/>
      <c r="E131" s="120">
        <v>3450.01</v>
      </c>
      <c r="F131" s="92">
        <f t="shared" si="3"/>
        <v>10118301.299999999</v>
      </c>
      <c r="G131" s="38"/>
      <c r="H131" s="39"/>
      <c r="I131" s="39"/>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row>
    <row r="132" spans="1:60" s="40" customFormat="1" ht="47.25" customHeight="1" x14ac:dyDescent="0.2">
      <c r="A132" s="116">
        <v>45791</v>
      </c>
      <c r="B132" s="117" t="s">
        <v>121</v>
      </c>
      <c r="C132" s="118" t="s">
        <v>122</v>
      </c>
      <c r="D132" s="129"/>
      <c r="E132" s="120">
        <v>81460.05</v>
      </c>
      <c r="F132" s="92">
        <f t="shared" si="3"/>
        <v>10036841.249999998</v>
      </c>
      <c r="G132" s="131"/>
      <c r="H132" s="39"/>
      <c r="I132" s="39"/>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row>
    <row r="133" spans="1:60" s="40" customFormat="1" ht="69.75" customHeight="1" x14ac:dyDescent="0.2">
      <c r="A133" s="116">
        <v>45803</v>
      </c>
      <c r="B133" s="117" t="s">
        <v>123</v>
      </c>
      <c r="C133" s="118" t="s">
        <v>124</v>
      </c>
      <c r="D133" s="129"/>
      <c r="E133" s="120">
        <v>8389.83</v>
      </c>
      <c r="F133" s="92">
        <f t="shared" si="3"/>
        <v>10028451.419999998</v>
      </c>
      <c r="G133" s="38"/>
      <c r="H133" s="39"/>
      <c r="I133" s="39"/>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row>
    <row r="134" spans="1:60" s="40" customFormat="1" ht="45.75" customHeight="1" x14ac:dyDescent="0.2">
      <c r="A134" s="116">
        <v>45803</v>
      </c>
      <c r="B134" s="117" t="s">
        <v>125</v>
      </c>
      <c r="C134" s="118" t="s">
        <v>126</v>
      </c>
      <c r="D134" s="129"/>
      <c r="E134" s="120">
        <v>20000.009999999998</v>
      </c>
      <c r="F134" s="92">
        <f t="shared" si="3"/>
        <v>10008451.409999998</v>
      </c>
      <c r="G134" s="38"/>
      <c r="H134" s="39"/>
      <c r="I134" s="39"/>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row>
    <row r="135" spans="1:60" s="40" customFormat="1" ht="44.25" customHeight="1" x14ac:dyDescent="0.2">
      <c r="A135" s="116">
        <v>45803</v>
      </c>
      <c r="B135" s="117" t="s">
        <v>127</v>
      </c>
      <c r="C135" s="118" t="s">
        <v>128</v>
      </c>
      <c r="D135" s="129"/>
      <c r="E135" s="120">
        <v>299269.56</v>
      </c>
      <c r="F135" s="92">
        <f t="shared" si="3"/>
        <v>9709181.8499999978</v>
      </c>
      <c r="G135" s="38"/>
      <c r="H135" s="39"/>
      <c r="I135" s="39"/>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row>
    <row r="136" spans="1:60" s="40" customFormat="1" ht="44.25" customHeight="1" x14ac:dyDescent="0.2">
      <c r="A136" s="116">
        <v>45803</v>
      </c>
      <c r="B136" s="117" t="s">
        <v>129</v>
      </c>
      <c r="C136" s="118" t="s">
        <v>130</v>
      </c>
      <c r="D136" s="129"/>
      <c r="E136" s="120">
        <v>88570.38</v>
      </c>
      <c r="F136" s="92">
        <f t="shared" si="3"/>
        <v>9620611.4699999969</v>
      </c>
      <c r="G136" s="38"/>
      <c r="H136" s="39"/>
      <c r="I136" s="39"/>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row>
    <row r="137" spans="1:60" s="40" customFormat="1" ht="46.5" customHeight="1" x14ac:dyDescent="0.2">
      <c r="A137" s="116">
        <v>45803</v>
      </c>
      <c r="B137" s="117" t="s">
        <v>131</v>
      </c>
      <c r="C137" s="118" t="s">
        <v>132</v>
      </c>
      <c r="D137" s="132"/>
      <c r="E137" s="120">
        <v>191897.76</v>
      </c>
      <c r="F137" s="92">
        <f t="shared" si="3"/>
        <v>9428713.7099999972</v>
      </c>
      <c r="G137" s="38"/>
      <c r="H137" s="39"/>
      <c r="I137" s="39"/>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row>
    <row r="138" spans="1:60" s="40" customFormat="1" ht="47.25" customHeight="1" x14ac:dyDescent="0.2">
      <c r="A138" s="116">
        <v>45803</v>
      </c>
      <c r="B138" s="117" t="s">
        <v>133</v>
      </c>
      <c r="C138" s="118" t="s">
        <v>134</v>
      </c>
      <c r="D138" s="132"/>
      <c r="E138" s="120">
        <v>8188</v>
      </c>
      <c r="F138" s="92">
        <f t="shared" si="3"/>
        <v>9420525.7099999972</v>
      </c>
      <c r="G138" s="38"/>
      <c r="H138" s="39"/>
      <c r="I138" s="39"/>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row>
    <row r="139" spans="1:60" s="40" customFormat="1" ht="46.5" customHeight="1" x14ac:dyDescent="0.2">
      <c r="A139" s="116">
        <v>45803</v>
      </c>
      <c r="B139" s="117" t="s">
        <v>135</v>
      </c>
      <c r="C139" s="118" t="s">
        <v>136</v>
      </c>
      <c r="D139" s="132"/>
      <c r="E139" s="120">
        <v>11551.34</v>
      </c>
      <c r="F139" s="92">
        <f t="shared" si="3"/>
        <v>9408974.3699999973</v>
      </c>
      <c r="G139" s="38"/>
      <c r="H139" s="39"/>
      <c r="I139" s="39"/>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row>
    <row r="140" spans="1:60" s="40" customFormat="1" ht="45.75" customHeight="1" x14ac:dyDescent="0.2">
      <c r="A140" s="116">
        <v>45803</v>
      </c>
      <c r="B140" s="117" t="s">
        <v>137</v>
      </c>
      <c r="C140" s="118" t="s">
        <v>138</v>
      </c>
      <c r="D140" s="132"/>
      <c r="E140" s="120">
        <v>8708.08</v>
      </c>
      <c r="F140" s="92">
        <f t="shared" si="3"/>
        <v>9400266.2899999972</v>
      </c>
      <c r="G140" s="38"/>
      <c r="H140" s="39"/>
      <c r="I140" s="39"/>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row>
    <row r="141" spans="1:60" s="40" customFormat="1" ht="42" customHeight="1" x14ac:dyDescent="0.2">
      <c r="A141" s="116">
        <v>45803</v>
      </c>
      <c r="B141" s="117" t="s">
        <v>139</v>
      </c>
      <c r="C141" s="118" t="s">
        <v>140</v>
      </c>
      <c r="D141" s="132"/>
      <c r="E141" s="120">
        <v>234710.53</v>
      </c>
      <c r="F141" s="92">
        <f t="shared" si="3"/>
        <v>9165555.7599999979</v>
      </c>
      <c r="G141" s="38"/>
      <c r="H141" s="39"/>
      <c r="I141" s="39"/>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row>
    <row r="142" spans="1:60" s="40" customFormat="1" ht="46.5" customHeight="1" x14ac:dyDescent="0.2">
      <c r="A142" s="116">
        <v>45803</v>
      </c>
      <c r="B142" s="117" t="s">
        <v>141</v>
      </c>
      <c r="C142" s="118" t="s">
        <v>142</v>
      </c>
      <c r="D142" s="132"/>
      <c r="E142" s="120">
        <v>10850</v>
      </c>
      <c r="F142" s="92">
        <f t="shared" si="3"/>
        <v>9154705.7599999979</v>
      </c>
      <c r="G142" s="38"/>
      <c r="H142" s="39"/>
      <c r="I142" s="39"/>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row>
    <row r="143" spans="1:60" s="40" customFormat="1" ht="42" customHeight="1" x14ac:dyDescent="0.2">
      <c r="A143" s="116">
        <v>45803</v>
      </c>
      <c r="B143" s="117" t="s">
        <v>143</v>
      </c>
      <c r="C143" s="118" t="s">
        <v>144</v>
      </c>
      <c r="D143" s="132"/>
      <c r="E143" s="120">
        <v>119947.08</v>
      </c>
      <c r="F143" s="92">
        <f t="shared" si="3"/>
        <v>9034758.6799999978</v>
      </c>
      <c r="G143" s="38"/>
      <c r="H143" s="39"/>
      <c r="I143" s="39"/>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row>
    <row r="144" spans="1:60" s="40" customFormat="1" ht="46.5" customHeight="1" x14ac:dyDescent="0.2">
      <c r="A144" s="116">
        <v>45803</v>
      </c>
      <c r="B144" s="117" t="s">
        <v>145</v>
      </c>
      <c r="C144" s="118" t="s">
        <v>146</v>
      </c>
      <c r="D144" s="132"/>
      <c r="E144" s="120">
        <v>59716</v>
      </c>
      <c r="F144" s="92">
        <f t="shared" si="3"/>
        <v>8975042.6799999978</v>
      </c>
      <c r="G144" s="38"/>
      <c r="H144" s="39"/>
      <c r="I144" s="39"/>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row>
    <row r="145" spans="1:60" s="40" customFormat="1" ht="44.25" customHeight="1" x14ac:dyDescent="0.2">
      <c r="A145" s="116">
        <v>45803</v>
      </c>
      <c r="B145" s="117" t="s">
        <v>147</v>
      </c>
      <c r="C145" s="118" t="s">
        <v>148</v>
      </c>
      <c r="D145" s="132"/>
      <c r="E145" s="120">
        <v>179969.45</v>
      </c>
      <c r="F145" s="92">
        <f t="shared" si="3"/>
        <v>8795073.2299999986</v>
      </c>
      <c r="G145" s="38"/>
      <c r="H145" s="39"/>
      <c r="I145" s="39"/>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row>
    <row r="146" spans="1:60" s="40" customFormat="1" ht="46.5" customHeight="1" x14ac:dyDescent="0.2">
      <c r="A146" s="116">
        <v>45803</v>
      </c>
      <c r="B146" s="117" t="s">
        <v>149</v>
      </c>
      <c r="C146" s="118" t="s">
        <v>150</v>
      </c>
      <c r="D146" s="132"/>
      <c r="E146" s="120">
        <v>179290.95</v>
      </c>
      <c r="F146" s="92">
        <f t="shared" si="3"/>
        <v>8615782.2799999993</v>
      </c>
      <c r="G146" s="38"/>
      <c r="H146" s="39"/>
      <c r="I146" s="39"/>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row>
    <row r="147" spans="1:60" s="40" customFormat="1" ht="46.5" customHeight="1" x14ac:dyDescent="0.2">
      <c r="A147" s="116">
        <v>45803</v>
      </c>
      <c r="B147" s="117" t="s">
        <v>151</v>
      </c>
      <c r="C147" s="118" t="s">
        <v>152</v>
      </c>
      <c r="D147" s="132"/>
      <c r="E147" s="120">
        <v>119865.51</v>
      </c>
      <c r="F147" s="92">
        <f t="shared" si="3"/>
        <v>8495916.7699999996</v>
      </c>
      <c r="G147" s="38"/>
      <c r="H147" s="39"/>
      <c r="I147" s="39"/>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row>
    <row r="148" spans="1:60" s="40" customFormat="1" ht="45.75" customHeight="1" x14ac:dyDescent="0.2">
      <c r="A148" s="116">
        <v>45803</v>
      </c>
      <c r="B148" s="117" t="s">
        <v>153</v>
      </c>
      <c r="C148" s="118" t="s">
        <v>154</v>
      </c>
      <c r="D148" s="132"/>
      <c r="E148" s="120">
        <v>297653.3</v>
      </c>
      <c r="F148" s="92">
        <f t="shared" si="3"/>
        <v>8198263.4699999997</v>
      </c>
      <c r="G148" s="38"/>
      <c r="H148" s="39"/>
      <c r="I148" s="39"/>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row>
    <row r="149" spans="1:60" s="40" customFormat="1" ht="54" customHeight="1" x14ac:dyDescent="0.2">
      <c r="A149" s="116">
        <v>45803</v>
      </c>
      <c r="B149" s="117" t="s">
        <v>155</v>
      </c>
      <c r="C149" s="118" t="s">
        <v>156</v>
      </c>
      <c r="D149" s="132"/>
      <c r="E149" s="120">
        <v>59400</v>
      </c>
      <c r="F149" s="92">
        <f t="shared" si="3"/>
        <v>8138863.4699999997</v>
      </c>
      <c r="G149" s="38"/>
      <c r="H149" s="39"/>
      <c r="I149" s="39"/>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row>
    <row r="150" spans="1:60" s="40" customFormat="1" ht="60.75" customHeight="1" x14ac:dyDescent="0.2">
      <c r="A150" s="116">
        <v>45803</v>
      </c>
      <c r="B150" s="117" t="s">
        <v>157</v>
      </c>
      <c r="C150" s="118" t="s">
        <v>158</v>
      </c>
      <c r="D150" s="132"/>
      <c r="E150" s="120">
        <v>220500</v>
      </c>
      <c r="F150" s="92">
        <f t="shared" si="3"/>
        <v>7918363.4699999997</v>
      </c>
      <c r="G150" s="38"/>
      <c r="H150" s="39"/>
      <c r="I150" s="39"/>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row>
    <row r="151" spans="1:60" s="40" customFormat="1" ht="53.25" customHeight="1" x14ac:dyDescent="0.2">
      <c r="A151" s="116">
        <v>45803</v>
      </c>
      <c r="B151" s="117" t="s">
        <v>159</v>
      </c>
      <c r="C151" s="118" t="s">
        <v>160</v>
      </c>
      <c r="D151" s="132"/>
      <c r="E151" s="120">
        <v>40000.01</v>
      </c>
      <c r="F151" s="92">
        <f t="shared" si="3"/>
        <v>7878363.46</v>
      </c>
      <c r="G151" s="133"/>
      <c r="H151" s="39"/>
      <c r="I151" s="39"/>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row>
    <row r="152" spans="1:60" s="40" customFormat="1" ht="40.5" customHeight="1" x14ac:dyDescent="0.2">
      <c r="A152" s="134">
        <v>45806</v>
      </c>
      <c r="B152" s="117" t="s">
        <v>161</v>
      </c>
      <c r="C152" s="118" t="s">
        <v>162</v>
      </c>
      <c r="D152" s="132"/>
      <c r="E152" s="120">
        <v>230191.54</v>
      </c>
      <c r="F152" s="92">
        <f t="shared" si="3"/>
        <v>7648171.9199999999</v>
      </c>
      <c r="G152" s="38"/>
      <c r="H152" s="39"/>
      <c r="I152" s="39"/>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row>
    <row r="153" spans="1:60" s="40" customFormat="1" ht="46.5" customHeight="1" x14ac:dyDescent="0.2">
      <c r="A153" s="134">
        <v>45806</v>
      </c>
      <c r="B153" s="117" t="s">
        <v>163</v>
      </c>
      <c r="C153" s="118" t="s">
        <v>164</v>
      </c>
      <c r="D153" s="132"/>
      <c r="E153" s="120">
        <v>59253.79</v>
      </c>
      <c r="F153" s="92">
        <f t="shared" si="3"/>
        <v>7588918.1299999999</v>
      </c>
      <c r="G153" s="38"/>
      <c r="H153" s="39"/>
      <c r="I153" s="39"/>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row>
    <row r="154" spans="1:60" s="40" customFormat="1" ht="42" customHeight="1" x14ac:dyDescent="0.2">
      <c r="A154" s="134">
        <v>45806</v>
      </c>
      <c r="B154" s="117" t="s">
        <v>165</v>
      </c>
      <c r="C154" s="118" t="s">
        <v>166</v>
      </c>
      <c r="D154" s="132"/>
      <c r="E154" s="120">
        <v>117724.81</v>
      </c>
      <c r="F154" s="92">
        <f t="shared" si="3"/>
        <v>7471193.3200000003</v>
      </c>
      <c r="G154" s="38"/>
      <c r="H154" s="39"/>
      <c r="I154" s="39"/>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row>
    <row r="155" spans="1:60" s="40" customFormat="1" ht="33.75" customHeight="1" x14ac:dyDescent="0.2">
      <c r="A155" s="134">
        <v>45806</v>
      </c>
      <c r="B155" s="117" t="s">
        <v>167</v>
      </c>
      <c r="C155" s="118" t="s">
        <v>168</v>
      </c>
      <c r="D155" s="132"/>
      <c r="E155" s="120">
        <v>144131.26</v>
      </c>
      <c r="F155" s="92">
        <f t="shared" si="3"/>
        <v>7327062.0600000005</v>
      </c>
      <c r="G155" s="38"/>
      <c r="H155" s="39"/>
      <c r="I155" s="39"/>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row>
    <row r="156" spans="1:60" s="40" customFormat="1" ht="42" customHeight="1" x14ac:dyDescent="0.2">
      <c r="A156" s="134">
        <v>45806</v>
      </c>
      <c r="B156" s="117" t="s">
        <v>169</v>
      </c>
      <c r="C156" s="118" t="s">
        <v>170</v>
      </c>
      <c r="D156" s="132"/>
      <c r="E156" s="120">
        <v>454232.48</v>
      </c>
      <c r="F156" s="92">
        <f t="shared" si="3"/>
        <v>6872829.5800000001</v>
      </c>
      <c r="G156" s="38"/>
      <c r="H156" s="39"/>
      <c r="I156" s="39"/>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row>
    <row r="157" spans="1:60" s="40" customFormat="1" ht="42.75" customHeight="1" x14ac:dyDescent="0.2">
      <c r="A157" s="134">
        <v>45806</v>
      </c>
      <c r="B157" s="117" t="s">
        <v>171</v>
      </c>
      <c r="C157" s="118" t="s">
        <v>172</v>
      </c>
      <c r="D157" s="135"/>
      <c r="E157" s="120">
        <v>539023.93000000005</v>
      </c>
      <c r="F157" s="92">
        <f t="shared" si="3"/>
        <v>6333805.6500000004</v>
      </c>
      <c r="G157" s="38"/>
      <c r="H157" s="39"/>
      <c r="I157" s="39"/>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row>
    <row r="158" spans="1:60" s="40" customFormat="1" ht="43.5" customHeight="1" x14ac:dyDescent="0.2">
      <c r="A158" s="134">
        <v>45806</v>
      </c>
      <c r="B158" s="117" t="s">
        <v>173</v>
      </c>
      <c r="C158" s="118" t="s">
        <v>174</v>
      </c>
      <c r="D158" s="135"/>
      <c r="E158" s="120">
        <v>294715.46999999997</v>
      </c>
      <c r="F158" s="92">
        <f t="shared" si="3"/>
        <v>6039090.1800000006</v>
      </c>
      <c r="G158" s="38"/>
      <c r="H158" s="39"/>
      <c r="I158" s="39"/>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row>
    <row r="159" spans="1:60" s="40" customFormat="1" ht="42" customHeight="1" x14ac:dyDescent="0.2">
      <c r="A159" s="136">
        <v>45806</v>
      </c>
      <c r="B159" s="137" t="s">
        <v>175</v>
      </c>
      <c r="C159" s="138" t="s">
        <v>176</v>
      </c>
      <c r="D159" s="132"/>
      <c r="E159" s="139">
        <v>539846.56999999995</v>
      </c>
      <c r="F159" s="92">
        <f t="shared" si="3"/>
        <v>5499243.6100000003</v>
      </c>
      <c r="G159" s="38"/>
      <c r="H159" s="39"/>
      <c r="I159" s="39"/>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row>
    <row r="160" spans="1:60" s="40" customFormat="1" ht="15" customHeight="1" x14ac:dyDescent="0.2">
      <c r="A160" s="32"/>
      <c r="B160" s="100"/>
      <c r="C160" s="34"/>
      <c r="D160" s="140"/>
      <c r="E160" s="140"/>
      <c r="F160" s="37"/>
      <c r="G160" s="38"/>
      <c r="H160" s="39"/>
      <c r="I160" s="39"/>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row>
    <row r="161" spans="1:60" s="40" customFormat="1" ht="15" customHeight="1" x14ac:dyDescent="0.2">
      <c r="A161" s="32"/>
      <c r="B161" s="100"/>
      <c r="C161" s="34"/>
      <c r="D161" s="140"/>
      <c r="E161" s="140"/>
      <c r="F161" s="37"/>
      <c r="G161" s="38"/>
      <c r="H161" s="39"/>
      <c r="I161" s="39"/>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row>
    <row r="162" spans="1:60" s="40" customFormat="1" ht="15" customHeight="1" x14ac:dyDescent="0.2">
      <c r="A162" s="32"/>
      <c r="B162" s="100"/>
      <c r="C162" s="34"/>
      <c r="D162" s="140"/>
      <c r="E162" s="140"/>
      <c r="F162" s="37"/>
      <c r="G162" s="38"/>
      <c r="H162" s="39"/>
      <c r="I162" s="39"/>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row>
    <row r="163" spans="1:60" s="40" customFormat="1" ht="15" customHeight="1" x14ac:dyDescent="0.2">
      <c r="A163" s="32"/>
      <c r="B163" s="100"/>
      <c r="C163" s="34"/>
      <c r="D163" s="140"/>
      <c r="E163" s="140"/>
      <c r="F163" s="37"/>
      <c r="G163" s="38"/>
      <c r="H163" s="39"/>
      <c r="I163" s="39"/>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row>
    <row r="164" spans="1:60" s="40" customFormat="1" ht="15" customHeight="1" x14ac:dyDescent="0.2">
      <c r="A164" s="32"/>
      <c r="B164" s="100"/>
      <c r="C164" s="34"/>
      <c r="D164" s="140"/>
      <c r="E164" s="140"/>
      <c r="F164" s="37"/>
      <c r="G164" s="38"/>
      <c r="H164" s="39"/>
      <c r="I164" s="39"/>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row>
    <row r="165" spans="1:60" s="40" customFormat="1" ht="15" customHeight="1" x14ac:dyDescent="0.2">
      <c r="A165" s="32"/>
      <c r="B165" s="100"/>
      <c r="C165" s="34"/>
      <c r="D165" s="140"/>
      <c r="E165" s="140"/>
      <c r="F165" s="37"/>
      <c r="G165" s="38"/>
      <c r="H165" s="39"/>
      <c r="I165" s="39"/>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row>
    <row r="166" spans="1:60" s="40" customFormat="1" ht="15" customHeight="1" x14ac:dyDescent="0.2">
      <c r="A166" s="32"/>
      <c r="B166" s="100"/>
      <c r="C166" s="34"/>
      <c r="D166" s="140"/>
      <c r="E166" s="140"/>
      <c r="F166" s="37"/>
      <c r="G166" s="38"/>
      <c r="H166" s="39"/>
      <c r="I166" s="39"/>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row>
    <row r="167" spans="1:60" s="40" customFormat="1" ht="15" customHeight="1" x14ac:dyDescent="0.2">
      <c r="A167" s="32"/>
      <c r="B167" s="100"/>
      <c r="C167" s="34"/>
      <c r="D167" s="140"/>
      <c r="E167" s="140"/>
      <c r="F167" s="37"/>
      <c r="G167" s="38"/>
      <c r="H167" s="39"/>
      <c r="I167" s="39"/>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row>
    <row r="168" spans="1:60" s="40" customFormat="1" ht="15" customHeight="1" x14ac:dyDescent="0.2">
      <c r="A168" s="32"/>
      <c r="B168" s="100"/>
      <c r="C168" s="34"/>
      <c r="D168" s="140"/>
      <c r="E168" s="140"/>
      <c r="F168" s="37"/>
      <c r="G168" s="38"/>
      <c r="H168" s="39"/>
      <c r="I168" s="39"/>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row>
    <row r="169" spans="1:60" s="40" customFormat="1" ht="15" customHeight="1" x14ac:dyDescent="0.2">
      <c r="A169" s="32"/>
      <c r="B169" s="100"/>
      <c r="C169" s="34"/>
      <c r="D169" s="140"/>
      <c r="E169" s="140"/>
      <c r="F169" s="37"/>
      <c r="G169" s="38"/>
      <c r="H169" s="39"/>
      <c r="I169" s="39"/>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row>
    <row r="170" spans="1:60" s="40" customFormat="1" ht="15" customHeight="1" x14ac:dyDescent="0.2">
      <c r="A170" s="32"/>
      <c r="B170" s="100"/>
      <c r="C170" s="34"/>
      <c r="D170" s="140"/>
      <c r="E170" s="140"/>
      <c r="F170" s="37"/>
      <c r="G170" s="38"/>
      <c r="H170" s="39"/>
      <c r="I170" s="39"/>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row>
    <row r="171" spans="1:60" s="40" customFormat="1" ht="15" customHeight="1" x14ac:dyDescent="0.2">
      <c r="A171" s="32"/>
      <c r="B171" s="100"/>
      <c r="C171" s="34"/>
      <c r="D171" s="140"/>
      <c r="E171" s="140"/>
      <c r="F171" s="37"/>
      <c r="G171" s="38"/>
      <c r="H171" s="39"/>
      <c r="I171" s="39"/>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row>
    <row r="172" spans="1:60" s="40" customFormat="1" ht="15" customHeight="1" x14ac:dyDescent="0.2">
      <c r="A172" s="32"/>
      <c r="B172" s="100"/>
      <c r="C172" s="34"/>
      <c r="D172" s="140"/>
      <c r="E172" s="140"/>
      <c r="F172" s="37"/>
      <c r="G172" s="38"/>
      <c r="H172" s="39"/>
      <c r="I172" s="39"/>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row>
    <row r="173" spans="1:60" s="40" customFormat="1" ht="15" customHeight="1" x14ac:dyDescent="0.2">
      <c r="A173" s="32"/>
      <c r="B173" s="100"/>
      <c r="C173" s="34"/>
      <c r="D173" s="140"/>
      <c r="E173" s="140"/>
      <c r="F173" s="37"/>
      <c r="G173" s="38"/>
      <c r="H173" s="39"/>
      <c r="I173" s="39"/>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row>
    <row r="174" spans="1:60" s="40" customFormat="1" ht="15" customHeight="1" x14ac:dyDescent="0.25">
      <c r="A174" s="174" t="s">
        <v>0</v>
      </c>
      <c r="B174" s="174"/>
      <c r="C174" s="174"/>
      <c r="D174" s="174"/>
      <c r="E174" s="174"/>
      <c r="F174" s="174"/>
      <c r="G174" s="38"/>
      <c r="H174" s="39"/>
      <c r="I174" s="39"/>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row>
    <row r="175" spans="1:60" ht="15" customHeight="1" x14ac:dyDescent="0.25">
      <c r="A175" s="175" t="s">
        <v>1</v>
      </c>
      <c r="B175" s="175"/>
      <c r="C175" s="175"/>
      <c r="D175" s="175"/>
      <c r="E175" s="175"/>
      <c r="F175" s="175"/>
    </row>
    <row r="176" spans="1:60" ht="15" customHeight="1" x14ac:dyDescent="0.25">
      <c r="A176" s="176" t="s">
        <v>177</v>
      </c>
      <c r="B176" s="176"/>
      <c r="C176" s="176"/>
      <c r="D176" s="176"/>
      <c r="E176" s="176"/>
      <c r="F176" s="176"/>
    </row>
    <row r="177" spans="1:10" ht="15" customHeight="1" x14ac:dyDescent="0.25">
      <c r="A177" s="177" t="s">
        <v>3</v>
      </c>
      <c r="B177" s="177"/>
      <c r="C177" s="177"/>
      <c r="D177" s="177"/>
      <c r="E177" s="177"/>
      <c r="F177" s="177"/>
    </row>
    <row r="178" spans="1:10" ht="15" customHeight="1" x14ac:dyDescent="0.2">
      <c r="A178" s="26"/>
      <c r="B178" s="72"/>
      <c r="C178" s="1"/>
      <c r="D178" s="73"/>
      <c r="E178" s="30"/>
      <c r="F178" s="75"/>
    </row>
    <row r="179" spans="1:10" ht="15" customHeight="1" x14ac:dyDescent="0.2">
      <c r="A179" s="26"/>
      <c r="B179" s="72"/>
      <c r="C179" s="1"/>
      <c r="D179" s="73"/>
      <c r="E179" s="74"/>
      <c r="F179" s="75"/>
    </row>
    <row r="180" spans="1:10" ht="15" customHeight="1" x14ac:dyDescent="0.2">
      <c r="A180" s="178" t="s">
        <v>178</v>
      </c>
      <c r="B180" s="179"/>
      <c r="C180" s="179"/>
      <c r="D180" s="179"/>
      <c r="E180" s="179"/>
      <c r="F180" s="180"/>
    </row>
    <row r="181" spans="1:10" ht="15" customHeight="1" x14ac:dyDescent="0.2">
      <c r="A181" s="178" t="s">
        <v>32</v>
      </c>
      <c r="B181" s="179"/>
      <c r="C181" s="179"/>
      <c r="D181" s="179"/>
      <c r="E181" s="180"/>
      <c r="F181" s="76">
        <v>5180343853.3400002</v>
      </c>
    </row>
    <row r="182" spans="1:10" ht="15" customHeight="1" x14ac:dyDescent="0.2">
      <c r="A182" s="12" t="s">
        <v>6</v>
      </c>
      <c r="B182" s="12" t="s">
        <v>33</v>
      </c>
      <c r="C182" s="12" t="s">
        <v>34</v>
      </c>
      <c r="D182" s="12" t="s">
        <v>9</v>
      </c>
      <c r="E182" s="12" t="s">
        <v>10</v>
      </c>
      <c r="F182" s="12" t="s">
        <v>11</v>
      </c>
    </row>
    <row r="183" spans="1:10" ht="15" customHeight="1" x14ac:dyDescent="0.2">
      <c r="A183" s="13"/>
      <c r="B183" s="14"/>
      <c r="C183" s="15" t="s">
        <v>12</v>
      </c>
      <c r="D183" s="141">
        <v>706748</v>
      </c>
      <c r="E183" s="142"/>
      <c r="F183" s="143">
        <f>F181+D183</f>
        <v>5181050601.3400002</v>
      </c>
    </row>
    <row r="184" spans="1:10" ht="15" customHeight="1" x14ac:dyDescent="0.2">
      <c r="A184" s="13"/>
      <c r="B184" s="14"/>
      <c r="C184" s="15" t="s">
        <v>36</v>
      </c>
      <c r="D184" s="141">
        <v>87160070.560000002</v>
      </c>
      <c r="E184" s="142"/>
      <c r="F184" s="143">
        <f>F183+D184</f>
        <v>5268210671.9000006</v>
      </c>
    </row>
    <row r="185" spans="1:10" ht="15" customHeight="1" x14ac:dyDescent="0.2">
      <c r="A185" s="144"/>
      <c r="B185" s="80"/>
      <c r="C185" s="15" t="s">
        <v>179</v>
      </c>
      <c r="D185" s="141">
        <v>786642119.5</v>
      </c>
      <c r="E185" s="142"/>
      <c r="F185" s="143">
        <f>F184+D185</f>
        <v>6054852791.4000006</v>
      </c>
    </row>
    <row r="186" spans="1:10" ht="15" customHeight="1" x14ac:dyDescent="0.2">
      <c r="A186" s="144"/>
      <c r="B186" s="80"/>
      <c r="C186" s="15" t="s">
        <v>180</v>
      </c>
      <c r="D186" s="141">
        <v>14728522.67</v>
      </c>
      <c r="E186" s="142"/>
      <c r="F186" s="143">
        <f>F185+D186</f>
        <v>6069581314.0700006</v>
      </c>
      <c r="G186" s="10"/>
    </row>
    <row r="187" spans="1:10" ht="15" customHeight="1" x14ac:dyDescent="0.2">
      <c r="A187" s="144"/>
      <c r="B187" s="80"/>
      <c r="C187" s="15" t="s">
        <v>181</v>
      </c>
      <c r="D187" s="77">
        <v>1075922.1000000001</v>
      </c>
      <c r="E187" s="142"/>
      <c r="F187" s="143">
        <f>F186+D187</f>
        <v>6070657236.170001</v>
      </c>
      <c r="G187" s="145"/>
      <c r="H187" s="146"/>
      <c r="I187" s="146"/>
      <c r="J187" s="147"/>
    </row>
    <row r="188" spans="1:10" x14ac:dyDescent="0.2">
      <c r="A188" s="144"/>
      <c r="B188" s="80"/>
      <c r="C188" s="15" t="s">
        <v>36</v>
      </c>
      <c r="D188" s="77"/>
      <c r="E188" s="142">
        <v>10000273.800000001</v>
      </c>
      <c r="F188" s="143">
        <f>F187-E188</f>
        <v>6060656962.3700008</v>
      </c>
    </row>
    <row r="189" spans="1:10" x14ac:dyDescent="0.2">
      <c r="A189" s="144"/>
      <c r="B189" s="80"/>
      <c r="C189" s="15" t="s">
        <v>182</v>
      </c>
      <c r="D189" s="77">
        <v>29764.65</v>
      </c>
      <c r="E189" s="142"/>
      <c r="F189" s="143">
        <f>F188+D189</f>
        <v>6060686727.0200005</v>
      </c>
    </row>
    <row r="190" spans="1:10" x14ac:dyDescent="0.2">
      <c r="A190" s="144"/>
      <c r="B190" s="80"/>
      <c r="C190" s="15" t="s">
        <v>183</v>
      </c>
      <c r="D190" s="77"/>
      <c r="E190" s="142">
        <v>22500</v>
      </c>
      <c r="F190" s="143">
        <f>F189-E190</f>
        <v>6060664227.0200005</v>
      </c>
    </row>
    <row r="191" spans="1:10" x14ac:dyDescent="0.2">
      <c r="A191" s="144"/>
      <c r="B191" s="80"/>
      <c r="C191" s="15" t="s">
        <v>184</v>
      </c>
      <c r="D191" s="77">
        <v>4841.6000000000004</v>
      </c>
      <c r="E191" s="142"/>
      <c r="F191" s="143">
        <f>F190+D191</f>
        <v>6060669068.6200008</v>
      </c>
    </row>
    <row r="192" spans="1:10" x14ac:dyDescent="0.2">
      <c r="A192" s="144"/>
      <c r="B192" s="80"/>
      <c r="C192" s="15" t="s">
        <v>185</v>
      </c>
      <c r="D192" s="77"/>
      <c r="E192" s="142">
        <v>8000</v>
      </c>
      <c r="F192" s="143">
        <f>F191-E192</f>
        <v>6060661068.6200008</v>
      </c>
    </row>
    <row r="193" spans="1:7" x14ac:dyDescent="0.2">
      <c r="A193" s="144"/>
      <c r="B193" s="80"/>
      <c r="C193" s="15" t="s">
        <v>186</v>
      </c>
      <c r="D193" s="77">
        <v>617829.38</v>
      </c>
      <c r="E193" s="142"/>
      <c r="F193" s="143">
        <f>F192+D193</f>
        <v>6061278898.000001</v>
      </c>
    </row>
    <row r="194" spans="1:7" x14ac:dyDescent="0.2">
      <c r="A194" s="144"/>
      <c r="B194" s="80"/>
      <c r="C194" s="15" t="s">
        <v>187</v>
      </c>
      <c r="D194" s="77">
        <v>0.02</v>
      </c>
      <c r="E194" s="142"/>
      <c r="F194" s="143">
        <f>F193+D194</f>
        <v>6061278898.0200014</v>
      </c>
    </row>
    <row r="195" spans="1:7" ht="15" customHeight="1" x14ac:dyDescent="0.2">
      <c r="A195" s="144"/>
      <c r="B195" s="80"/>
      <c r="C195" s="15" t="s">
        <v>188</v>
      </c>
      <c r="D195" s="77">
        <v>111290.34</v>
      </c>
      <c r="E195" s="142"/>
      <c r="F195" s="143">
        <f>F194+D195</f>
        <v>6061390188.3600016</v>
      </c>
    </row>
    <row r="196" spans="1:7" ht="18.75" customHeight="1" x14ac:dyDescent="0.2">
      <c r="A196" s="148">
        <v>45779</v>
      </c>
      <c r="B196" s="149" t="s">
        <v>189</v>
      </c>
      <c r="C196" s="150" t="s">
        <v>190</v>
      </c>
      <c r="D196" s="151"/>
      <c r="E196" s="152">
        <v>0</v>
      </c>
      <c r="F196" s="143">
        <f>F195-E196</f>
        <v>6061390188.3600016</v>
      </c>
    </row>
    <row r="197" spans="1:7" ht="44.25" customHeight="1" x14ac:dyDescent="0.2">
      <c r="A197" s="148">
        <v>45779</v>
      </c>
      <c r="B197" s="153" t="s">
        <v>191</v>
      </c>
      <c r="C197" s="154" t="s">
        <v>192</v>
      </c>
      <c r="D197" s="155"/>
      <c r="E197" s="156">
        <v>8817177.4499999993</v>
      </c>
      <c r="F197" s="143">
        <f t="shared" ref="F197:F260" si="4">F196-E197</f>
        <v>6052573010.9100018</v>
      </c>
    </row>
    <row r="198" spans="1:7" ht="45.75" customHeight="1" x14ac:dyDescent="0.2">
      <c r="A198" s="116">
        <v>45779</v>
      </c>
      <c r="B198" s="117" t="s">
        <v>193</v>
      </c>
      <c r="C198" s="118" t="s">
        <v>194</v>
      </c>
      <c r="D198" s="16"/>
      <c r="E198" s="120">
        <v>4218415.07</v>
      </c>
      <c r="F198" s="143">
        <f t="shared" si="4"/>
        <v>6048354595.8400021</v>
      </c>
      <c r="G198" s="145"/>
    </row>
    <row r="199" spans="1:7" ht="78.75" customHeight="1" x14ac:dyDescent="0.2">
      <c r="A199" s="116">
        <v>45783</v>
      </c>
      <c r="B199" s="117" t="s">
        <v>195</v>
      </c>
      <c r="C199" s="118" t="s">
        <v>196</v>
      </c>
      <c r="D199" s="16"/>
      <c r="E199" s="120">
        <v>43365</v>
      </c>
      <c r="F199" s="143">
        <f t="shared" si="4"/>
        <v>6048311230.8400021</v>
      </c>
      <c r="G199" s="145"/>
    </row>
    <row r="200" spans="1:7" ht="43.5" customHeight="1" x14ac:dyDescent="0.2">
      <c r="A200" s="116">
        <v>45784</v>
      </c>
      <c r="B200" s="117" t="s">
        <v>197</v>
      </c>
      <c r="C200" s="118" t="s">
        <v>198</v>
      </c>
      <c r="D200" s="126"/>
      <c r="E200" s="120">
        <v>24550067.98</v>
      </c>
      <c r="F200" s="143">
        <f t="shared" si="4"/>
        <v>6023761162.8600025</v>
      </c>
    </row>
    <row r="201" spans="1:7" ht="64.5" customHeight="1" x14ac:dyDescent="0.2">
      <c r="A201" s="116">
        <v>45784</v>
      </c>
      <c r="B201" s="117" t="s">
        <v>199</v>
      </c>
      <c r="C201" s="118" t="s">
        <v>200</v>
      </c>
      <c r="D201" s="126"/>
      <c r="E201" s="120">
        <v>424800</v>
      </c>
      <c r="F201" s="143">
        <f t="shared" si="4"/>
        <v>6023336362.8600025</v>
      </c>
    </row>
    <row r="202" spans="1:7" ht="75" customHeight="1" x14ac:dyDescent="0.2">
      <c r="A202" s="116">
        <v>45784</v>
      </c>
      <c r="B202" s="117" t="s">
        <v>201</v>
      </c>
      <c r="C202" s="118" t="s">
        <v>202</v>
      </c>
      <c r="D202" s="126"/>
      <c r="E202" s="120">
        <v>289100</v>
      </c>
      <c r="F202" s="143">
        <f t="shared" si="4"/>
        <v>6023047262.8600025</v>
      </c>
    </row>
    <row r="203" spans="1:7" ht="39.75" customHeight="1" x14ac:dyDescent="0.2">
      <c r="A203" s="116">
        <v>45784</v>
      </c>
      <c r="B203" s="117" t="s">
        <v>203</v>
      </c>
      <c r="C203" s="118" t="s">
        <v>204</v>
      </c>
      <c r="D203" s="126"/>
      <c r="E203" s="120">
        <v>30000</v>
      </c>
      <c r="F203" s="143">
        <f t="shared" si="4"/>
        <v>6023017262.8600025</v>
      </c>
    </row>
    <row r="204" spans="1:7" ht="29.25" customHeight="1" x14ac:dyDescent="0.2">
      <c r="A204" s="116">
        <v>45784</v>
      </c>
      <c r="B204" s="117" t="s">
        <v>205</v>
      </c>
      <c r="C204" s="118" t="s">
        <v>206</v>
      </c>
      <c r="D204" s="128"/>
      <c r="E204" s="120">
        <v>351000</v>
      </c>
      <c r="F204" s="143">
        <f t="shared" si="4"/>
        <v>6022666262.8600025</v>
      </c>
    </row>
    <row r="205" spans="1:7" ht="34.5" customHeight="1" x14ac:dyDescent="0.2">
      <c r="A205" s="116">
        <v>45784</v>
      </c>
      <c r="B205" s="117" t="s">
        <v>207</v>
      </c>
      <c r="C205" s="118" t="s">
        <v>208</v>
      </c>
      <c r="D205" s="128"/>
      <c r="E205" s="120">
        <v>20833.330000000002</v>
      </c>
      <c r="F205" s="143">
        <f t="shared" si="4"/>
        <v>6022645429.5300026</v>
      </c>
      <c r="G205" s="145"/>
    </row>
    <row r="206" spans="1:7" ht="54" customHeight="1" x14ac:dyDescent="0.2">
      <c r="A206" s="116">
        <v>45785</v>
      </c>
      <c r="B206" s="117" t="s">
        <v>209</v>
      </c>
      <c r="C206" s="118" t="s">
        <v>210</v>
      </c>
      <c r="D206" s="129"/>
      <c r="E206" s="120">
        <v>24000</v>
      </c>
      <c r="F206" s="143">
        <f t="shared" si="4"/>
        <v>6022621429.5300026</v>
      </c>
    </row>
    <row r="207" spans="1:7" ht="77.25" customHeight="1" x14ac:dyDescent="0.2">
      <c r="A207" s="116">
        <v>45785</v>
      </c>
      <c r="B207" s="117" t="s">
        <v>211</v>
      </c>
      <c r="C207" s="118" t="s">
        <v>212</v>
      </c>
      <c r="D207" s="129"/>
      <c r="E207" s="120">
        <v>534000</v>
      </c>
      <c r="F207" s="143">
        <f t="shared" si="4"/>
        <v>6022087429.5300026</v>
      </c>
    </row>
    <row r="208" spans="1:7" ht="64.5" customHeight="1" x14ac:dyDescent="0.2">
      <c r="A208" s="116">
        <v>45785</v>
      </c>
      <c r="B208" s="117" t="s">
        <v>213</v>
      </c>
      <c r="C208" s="118" t="s">
        <v>214</v>
      </c>
      <c r="D208" s="129"/>
      <c r="E208" s="120">
        <v>226950</v>
      </c>
      <c r="F208" s="143">
        <f t="shared" si="4"/>
        <v>6021860479.5300026</v>
      </c>
    </row>
    <row r="209" spans="1:9" ht="63" customHeight="1" x14ac:dyDescent="0.2">
      <c r="A209" s="116">
        <v>45785</v>
      </c>
      <c r="B209" s="117" t="s">
        <v>215</v>
      </c>
      <c r="C209" s="118" t="s">
        <v>216</v>
      </c>
      <c r="D209" s="129"/>
      <c r="E209" s="120">
        <v>400500</v>
      </c>
      <c r="F209" s="143">
        <f t="shared" si="4"/>
        <v>6021459979.5300026</v>
      </c>
    </row>
    <row r="210" spans="1:9" ht="45" customHeight="1" x14ac:dyDescent="0.2">
      <c r="A210" s="116">
        <v>45785</v>
      </c>
      <c r="B210" s="117" t="s">
        <v>217</v>
      </c>
      <c r="C210" s="118" t="s">
        <v>218</v>
      </c>
      <c r="D210" s="129"/>
      <c r="E210" s="120">
        <v>11800</v>
      </c>
      <c r="F210" s="143">
        <f t="shared" si="4"/>
        <v>6021448179.5300026</v>
      </c>
      <c r="G210" s="145"/>
    </row>
    <row r="211" spans="1:9" ht="58.5" customHeight="1" x14ac:dyDescent="0.2">
      <c r="A211" s="116">
        <v>45785</v>
      </c>
      <c r="B211" s="117" t="s">
        <v>219</v>
      </c>
      <c r="C211" s="118" t="s">
        <v>220</v>
      </c>
      <c r="D211" s="129"/>
      <c r="E211" s="120">
        <v>28320</v>
      </c>
      <c r="F211" s="143">
        <f t="shared" si="4"/>
        <v>6021419859.5300026</v>
      </c>
      <c r="G211" s="145"/>
    </row>
    <row r="212" spans="1:9" ht="42" customHeight="1" x14ac:dyDescent="0.2">
      <c r="A212" s="116">
        <v>45785</v>
      </c>
      <c r="B212" s="117" t="s">
        <v>221</v>
      </c>
      <c r="C212" s="118" t="s">
        <v>222</v>
      </c>
      <c r="D212" s="129"/>
      <c r="E212" s="120">
        <v>26222.22</v>
      </c>
      <c r="F212" s="143">
        <f t="shared" si="4"/>
        <v>6021393637.3100023</v>
      </c>
      <c r="G212" s="145"/>
    </row>
    <row r="213" spans="1:9" ht="61.5" customHeight="1" x14ac:dyDescent="0.2">
      <c r="A213" s="116">
        <v>45785</v>
      </c>
      <c r="B213" s="117" t="s">
        <v>223</v>
      </c>
      <c r="C213" s="118" t="s">
        <v>224</v>
      </c>
      <c r="D213" s="129"/>
      <c r="E213" s="120">
        <v>57922.05</v>
      </c>
      <c r="F213" s="143">
        <f t="shared" si="4"/>
        <v>6021335715.2600021</v>
      </c>
      <c r="G213" s="145"/>
    </row>
    <row r="214" spans="1:9" ht="69.75" customHeight="1" x14ac:dyDescent="0.2">
      <c r="A214" s="116">
        <v>45785</v>
      </c>
      <c r="B214" s="117" t="s">
        <v>225</v>
      </c>
      <c r="C214" s="118" t="s">
        <v>226</v>
      </c>
      <c r="D214" s="129"/>
      <c r="E214" s="120">
        <v>534000</v>
      </c>
      <c r="F214" s="143">
        <f t="shared" si="4"/>
        <v>6020801715.2600021</v>
      </c>
    </row>
    <row r="215" spans="1:9" ht="69" customHeight="1" x14ac:dyDescent="0.2">
      <c r="A215" s="116">
        <v>45785</v>
      </c>
      <c r="B215" s="117" t="s">
        <v>227</v>
      </c>
      <c r="C215" s="118" t="s">
        <v>228</v>
      </c>
      <c r="D215" s="129"/>
      <c r="E215" s="120">
        <v>400500</v>
      </c>
      <c r="F215" s="143">
        <f t="shared" si="4"/>
        <v>6020401215.2600021</v>
      </c>
    </row>
    <row r="216" spans="1:9" ht="54.75" customHeight="1" x14ac:dyDescent="0.2">
      <c r="A216" s="116">
        <v>45785</v>
      </c>
      <c r="B216" s="117" t="s">
        <v>229</v>
      </c>
      <c r="C216" s="118" t="s">
        <v>230</v>
      </c>
      <c r="D216" s="129"/>
      <c r="E216" s="120">
        <v>534000</v>
      </c>
      <c r="F216" s="143">
        <f t="shared" si="4"/>
        <v>6019867215.2600021</v>
      </c>
    </row>
    <row r="217" spans="1:9" ht="50.25" customHeight="1" x14ac:dyDescent="0.2">
      <c r="A217" s="116">
        <v>45785</v>
      </c>
      <c r="B217" s="117" t="s">
        <v>231</v>
      </c>
      <c r="C217" s="118" t="s">
        <v>232</v>
      </c>
      <c r="D217" s="129"/>
      <c r="E217" s="120">
        <v>23600</v>
      </c>
      <c r="F217" s="143">
        <f t="shared" si="4"/>
        <v>6019843615.2600021</v>
      </c>
      <c r="I217" s="157"/>
    </row>
    <row r="218" spans="1:9" ht="59.25" customHeight="1" x14ac:dyDescent="0.2">
      <c r="A218" s="116">
        <v>45785</v>
      </c>
      <c r="B218" s="117" t="s">
        <v>233</v>
      </c>
      <c r="C218" s="118" t="s">
        <v>234</v>
      </c>
      <c r="D218" s="129"/>
      <c r="E218" s="120">
        <v>917904.82</v>
      </c>
      <c r="F218" s="143">
        <f t="shared" si="4"/>
        <v>6018925710.4400024</v>
      </c>
    </row>
    <row r="219" spans="1:9" ht="56.25" customHeight="1" x14ac:dyDescent="0.2">
      <c r="A219" s="116">
        <v>45785</v>
      </c>
      <c r="B219" s="117" t="s">
        <v>235</v>
      </c>
      <c r="C219" s="118" t="s">
        <v>236</v>
      </c>
      <c r="D219" s="129"/>
      <c r="E219" s="120">
        <v>66906</v>
      </c>
      <c r="F219" s="143">
        <f t="shared" si="4"/>
        <v>6018858804.4400024</v>
      </c>
    </row>
    <row r="220" spans="1:9" ht="54" customHeight="1" x14ac:dyDescent="0.2">
      <c r="A220" s="116">
        <v>45785</v>
      </c>
      <c r="B220" s="117" t="s">
        <v>237</v>
      </c>
      <c r="C220" s="118" t="s">
        <v>238</v>
      </c>
      <c r="D220" s="129"/>
      <c r="E220" s="120">
        <v>28320</v>
      </c>
      <c r="F220" s="143">
        <f t="shared" si="4"/>
        <v>6018830484.4400024</v>
      </c>
    </row>
    <row r="221" spans="1:9" ht="52.5" customHeight="1" x14ac:dyDescent="0.2">
      <c r="A221" s="116">
        <v>45785</v>
      </c>
      <c r="B221" s="117" t="s">
        <v>239</v>
      </c>
      <c r="C221" s="118" t="s">
        <v>240</v>
      </c>
      <c r="D221" s="129"/>
      <c r="E221" s="120">
        <v>3727792.33</v>
      </c>
      <c r="F221" s="143">
        <f t="shared" si="4"/>
        <v>6015102692.1100025</v>
      </c>
      <c r="G221" s="145"/>
    </row>
    <row r="222" spans="1:9" ht="57.75" customHeight="1" x14ac:dyDescent="0.2">
      <c r="A222" s="116">
        <v>45786</v>
      </c>
      <c r="B222" s="117" t="s">
        <v>241</v>
      </c>
      <c r="C222" s="118" t="s">
        <v>242</v>
      </c>
      <c r="D222" s="130"/>
      <c r="E222" s="120">
        <v>26196.26</v>
      </c>
      <c r="F222" s="143">
        <f t="shared" si="4"/>
        <v>6015076495.8500023</v>
      </c>
    </row>
    <row r="223" spans="1:9" ht="39.75" customHeight="1" x14ac:dyDescent="0.2">
      <c r="A223" s="116">
        <v>45786</v>
      </c>
      <c r="B223" s="117" t="s">
        <v>243</v>
      </c>
      <c r="C223" s="118" t="s">
        <v>244</v>
      </c>
      <c r="D223" s="129"/>
      <c r="E223" s="120">
        <v>732014.79</v>
      </c>
      <c r="F223" s="143">
        <f t="shared" si="4"/>
        <v>6014344481.0600023</v>
      </c>
      <c r="G223" s="145"/>
    </row>
    <row r="224" spans="1:9" ht="72.75" customHeight="1" x14ac:dyDescent="0.2">
      <c r="A224" s="116">
        <v>45786</v>
      </c>
      <c r="B224" s="117" t="s">
        <v>245</v>
      </c>
      <c r="C224" s="118" t="s">
        <v>246</v>
      </c>
      <c r="D224" s="129"/>
      <c r="E224" s="120">
        <v>92500.19</v>
      </c>
      <c r="F224" s="143">
        <f t="shared" si="4"/>
        <v>6014251980.8700027</v>
      </c>
    </row>
    <row r="225" spans="1:7" ht="47.25" customHeight="1" x14ac:dyDescent="0.2">
      <c r="A225" s="116">
        <v>45786</v>
      </c>
      <c r="B225" s="117" t="s">
        <v>247</v>
      </c>
      <c r="C225" s="118" t="s">
        <v>248</v>
      </c>
      <c r="D225" s="129"/>
      <c r="E225" s="120">
        <v>1585557</v>
      </c>
      <c r="F225" s="143">
        <f t="shared" si="4"/>
        <v>6012666423.8700027</v>
      </c>
    </row>
    <row r="226" spans="1:7" ht="39" customHeight="1" x14ac:dyDescent="0.2">
      <c r="A226" s="116">
        <v>45786</v>
      </c>
      <c r="B226" s="117" t="s">
        <v>249</v>
      </c>
      <c r="C226" s="118" t="s">
        <v>250</v>
      </c>
      <c r="D226" s="129"/>
      <c r="E226" s="120">
        <v>25870</v>
      </c>
      <c r="F226" s="143">
        <f t="shared" si="4"/>
        <v>6012640553.8700027</v>
      </c>
    </row>
    <row r="227" spans="1:7" ht="60.75" customHeight="1" x14ac:dyDescent="0.2">
      <c r="A227" s="116">
        <v>45786</v>
      </c>
      <c r="B227" s="117" t="s">
        <v>251</v>
      </c>
      <c r="C227" s="118" t="s">
        <v>252</v>
      </c>
      <c r="D227" s="129"/>
      <c r="E227" s="120">
        <v>133835</v>
      </c>
      <c r="F227" s="143">
        <f t="shared" si="4"/>
        <v>6012506718.8700027</v>
      </c>
    </row>
    <row r="228" spans="1:7" ht="51" customHeight="1" x14ac:dyDescent="0.2">
      <c r="A228" s="116">
        <v>45786</v>
      </c>
      <c r="B228" s="117" t="s">
        <v>253</v>
      </c>
      <c r="C228" s="118" t="s">
        <v>254</v>
      </c>
      <c r="D228" s="129"/>
      <c r="E228" s="120">
        <v>10140</v>
      </c>
      <c r="F228" s="143">
        <f t="shared" si="4"/>
        <v>6012496578.8700027</v>
      </c>
    </row>
    <row r="229" spans="1:7" ht="52.5" customHeight="1" x14ac:dyDescent="0.2">
      <c r="A229" s="116">
        <v>45786</v>
      </c>
      <c r="B229" s="117" t="s">
        <v>255</v>
      </c>
      <c r="C229" s="118" t="s">
        <v>256</v>
      </c>
      <c r="D229" s="129"/>
      <c r="E229" s="120">
        <v>383582.65</v>
      </c>
      <c r="F229" s="143">
        <f t="shared" si="4"/>
        <v>6012112996.2200031</v>
      </c>
    </row>
    <row r="230" spans="1:7" ht="39" customHeight="1" x14ac:dyDescent="0.2">
      <c r="A230" s="116">
        <v>45786</v>
      </c>
      <c r="B230" s="117" t="s">
        <v>257</v>
      </c>
      <c r="C230" s="118" t="s">
        <v>258</v>
      </c>
      <c r="D230" s="129"/>
      <c r="E230" s="120">
        <v>485759.7</v>
      </c>
      <c r="F230" s="143">
        <f t="shared" si="4"/>
        <v>6011627236.5200033</v>
      </c>
    </row>
    <row r="231" spans="1:7" ht="39.75" customHeight="1" x14ac:dyDescent="0.2">
      <c r="A231" s="116">
        <v>45786</v>
      </c>
      <c r="B231" s="117" t="s">
        <v>259</v>
      </c>
      <c r="C231" s="118" t="s">
        <v>260</v>
      </c>
      <c r="D231" s="129"/>
      <c r="E231" s="120">
        <v>63125087.659999996</v>
      </c>
      <c r="F231" s="143">
        <f t="shared" si="4"/>
        <v>5948502148.8600035</v>
      </c>
      <c r="G231" s="145"/>
    </row>
    <row r="232" spans="1:7" ht="63" customHeight="1" x14ac:dyDescent="0.2">
      <c r="A232" s="116">
        <v>45789</v>
      </c>
      <c r="B232" s="117" t="s">
        <v>261</v>
      </c>
      <c r="C232" s="118" t="s">
        <v>262</v>
      </c>
      <c r="D232" s="129"/>
      <c r="E232" s="120">
        <v>364900</v>
      </c>
      <c r="F232" s="143">
        <f t="shared" si="4"/>
        <v>5948137248.8600035</v>
      </c>
    </row>
    <row r="233" spans="1:7" ht="63" customHeight="1" x14ac:dyDescent="0.2">
      <c r="A233" s="116">
        <v>45789</v>
      </c>
      <c r="B233" s="117" t="s">
        <v>263</v>
      </c>
      <c r="C233" s="118" t="s">
        <v>264</v>
      </c>
      <c r="D233" s="129"/>
      <c r="E233" s="120">
        <v>13654834.720000001</v>
      </c>
      <c r="F233" s="143">
        <f t="shared" si="4"/>
        <v>5934482414.1400032</v>
      </c>
    </row>
    <row r="234" spans="1:7" ht="45.75" customHeight="1" x14ac:dyDescent="0.2">
      <c r="A234" s="116">
        <v>45789</v>
      </c>
      <c r="B234" s="117" t="s">
        <v>265</v>
      </c>
      <c r="C234" s="118" t="s">
        <v>266</v>
      </c>
      <c r="D234" s="129"/>
      <c r="E234" s="120">
        <v>23826606.57</v>
      </c>
      <c r="F234" s="143">
        <f t="shared" si="4"/>
        <v>5910655807.5700035</v>
      </c>
      <c r="G234" s="145"/>
    </row>
    <row r="235" spans="1:7" ht="60" customHeight="1" x14ac:dyDescent="0.2">
      <c r="A235" s="116">
        <v>45789</v>
      </c>
      <c r="B235" s="117" t="s">
        <v>267</v>
      </c>
      <c r="C235" s="118" t="s">
        <v>268</v>
      </c>
      <c r="D235" s="129"/>
      <c r="E235" s="120">
        <v>400500</v>
      </c>
      <c r="F235" s="143">
        <f t="shared" si="4"/>
        <v>5910255307.5700035</v>
      </c>
      <c r="G235" s="145"/>
    </row>
    <row r="236" spans="1:7" ht="55.5" customHeight="1" x14ac:dyDescent="0.2">
      <c r="A236" s="116">
        <v>45789</v>
      </c>
      <c r="B236" s="117" t="s">
        <v>269</v>
      </c>
      <c r="C236" s="118" t="s">
        <v>270</v>
      </c>
      <c r="D236" s="129"/>
      <c r="E236" s="120">
        <v>400500</v>
      </c>
      <c r="F236" s="143">
        <f t="shared" si="4"/>
        <v>5909854807.5700035</v>
      </c>
      <c r="G236" s="145"/>
    </row>
    <row r="237" spans="1:7" ht="52.5" customHeight="1" x14ac:dyDescent="0.2">
      <c r="A237" s="116">
        <v>45789</v>
      </c>
      <c r="B237" s="117" t="s">
        <v>271</v>
      </c>
      <c r="C237" s="118" t="s">
        <v>272</v>
      </c>
      <c r="D237" s="129"/>
      <c r="E237" s="120">
        <v>400500</v>
      </c>
      <c r="F237" s="143">
        <f t="shared" si="4"/>
        <v>5909454307.5700035</v>
      </c>
    </row>
    <row r="238" spans="1:7" ht="76.5" customHeight="1" x14ac:dyDescent="0.2">
      <c r="A238" s="116">
        <v>45789</v>
      </c>
      <c r="B238" s="117" t="s">
        <v>273</v>
      </c>
      <c r="C238" s="118" t="s">
        <v>274</v>
      </c>
      <c r="D238" s="129"/>
      <c r="E238" s="120">
        <v>62952.5</v>
      </c>
      <c r="F238" s="143">
        <f t="shared" si="4"/>
        <v>5909391355.0700035</v>
      </c>
    </row>
    <row r="239" spans="1:7" ht="51.75" customHeight="1" x14ac:dyDescent="0.2">
      <c r="A239" s="116">
        <v>45789</v>
      </c>
      <c r="B239" s="117" t="s">
        <v>275</v>
      </c>
      <c r="C239" s="118" t="s">
        <v>276</v>
      </c>
      <c r="D239" s="129"/>
      <c r="E239" s="120">
        <v>8284435.4400000004</v>
      </c>
      <c r="F239" s="143">
        <f t="shared" si="4"/>
        <v>5901106919.6300039</v>
      </c>
    </row>
    <row r="240" spans="1:7" ht="45" customHeight="1" x14ac:dyDescent="0.2">
      <c r="A240" s="116">
        <v>45789</v>
      </c>
      <c r="B240" s="117" t="s">
        <v>277</v>
      </c>
      <c r="C240" s="118" t="s">
        <v>278</v>
      </c>
      <c r="D240" s="129"/>
      <c r="E240" s="120">
        <v>1231108.01</v>
      </c>
      <c r="F240" s="143">
        <f t="shared" si="4"/>
        <v>5899875811.6200037</v>
      </c>
      <c r="G240" s="145"/>
    </row>
    <row r="241" spans="1:9" ht="48" customHeight="1" x14ac:dyDescent="0.2">
      <c r="A241" s="116">
        <v>45790</v>
      </c>
      <c r="B241" s="117" t="s">
        <v>279</v>
      </c>
      <c r="C241" s="118" t="s">
        <v>280</v>
      </c>
      <c r="D241" s="129"/>
      <c r="E241" s="120">
        <v>3639896</v>
      </c>
      <c r="F241" s="143">
        <f t="shared" si="4"/>
        <v>5896235915.6200037</v>
      </c>
    </row>
    <row r="242" spans="1:9" ht="60" customHeight="1" x14ac:dyDescent="0.2">
      <c r="A242" s="116">
        <v>45790</v>
      </c>
      <c r="B242" s="117" t="s">
        <v>281</v>
      </c>
      <c r="C242" s="118" t="s">
        <v>282</v>
      </c>
      <c r="D242" s="129"/>
      <c r="E242" s="120">
        <v>6948401.5800000001</v>
      </c>
      <c r="F242" s="143">
        <f t="shared" si="4"/>
        <v>5889287514.0400038</v>
      </c>
      <c r="G242" s="145"/>
    </row>
    <row r="243" spans="1:9" ht="60.75" customHeight="1" x14ac:dyDescent="0.2">
      <c r="A243" s="116">
        <v>45790</v>
      </c>
      <c r="B243" s="117" t="s">
        <v>283</v>
      </c>
      <c r="C243" s="118" t="s">
        <v>284</v>
      </c>
      <c r="D243" s="129"/>
      <c r="E243" s="120">
        <v>763100</v>
      </c>
      <c r="F243" s="143">
        <f t="shared" si="4"/>
        <v>5888524414.0400038</v>
      </c>
    </row>
    <row r="244" spans="1:9" ht="42" customHeight="1" x14ac:dyDescent="0.2">
      <c r="A244" s="116">
        <v>45790</v>
      </c>
      <c r="B244" s="117" t="s">
        <v>285</v>
      </c>
      <c r="C244" s="118" t="s">
        <v>286</v>
      </c>
      <c r="D244" s="129"/>
      <c r="E244" s="120">
        <v>8162563.1799999997</v>
      </c>
      <c r="F244" s="143">
        <f t="shared" si="4"/>
        <v>5880361850.8600035</v>
      </c>
    </row>
    <row r="245" spans="1:9" ht="60" customHeight="1" x14ac:dyDescent="0.2">
      <c r="A245" s="116">
        <v>45790</v>
      </c>
      <c r="B245" s="117" t="s">
        <v>287</v>
      </c>
      <c r="C245" s="118" t="s">
        <v>288</v>
      </c>
      <c r="D245" s="129"/>
      <c r="E245" s="120">
        <v>233616.67</v>
      </c>
      <c r="F245" s="143">
        <f t="shared" si="4"/>
        <v>5880128234.1900034</v>
      </c>
    </row>
    <row r="246" spans="1:9" ht="41.25" customHeight="1" x14ac:dyDescent="0.2">
      <c r="A246" s="116">
        <v>45790</v>
      </c>
      <c r="B246" s="117" t="s">
        <v>289</v>
      </c>
      <c r="C246" s="118" t="s">
        <v>290</v>
      </c>
      <c r="D246" s="129"/>
      <c r="E246" s="120">
        <v>66498.179999999993</v>
      </c>
      <c r="F246" s="143">
        <f t="shared" si="4"/>
        <v>5880061736.0100031</v>
      </c>
    </row>
    <row r="247" spans="1:9" ht="57" customHeight="1" x14ac:dyDescent="0.2">
      <c r="A247" s="116">
        <v>45790</v>
      </c>
      <c r="B247" s="117" t="s">
        <v>291</v>
      </c>
      <c r="C247" s="118" t="s">
        <v>292</v>
      </c>
      <c r="D247" s="129"/>
      <c r="E247" s="120">
        <v>2628694.6</v>
      </c>
      <c r="F247" s="143">
        <f t="shared" si="4"/>
        <v>5877433041.4100027</v>
      </c>
      <c r="G247" s="145"/>
    </row>
    <row r="248" spans="1:9" ht="55.5" customHeight="1" x14ac:dyDescent="0.2">
      <c r="A248" s="116">
        <v>45791</v>
      </c>
      <c r="B248" s="117" t="s">
        <v>293</v>
      </c>
      <c r="C248" s="118" t="s">
        <v>294</v>
      </c>
      <c r="D248" s="129"/>
      <c r="E248" s="120">
        <v>292000.02</v>
      </c>
      <c r="F248" s="143">
        <f t="shared" si="4"/>
        <v>5877141041.3900023</v>
      </c>
    </row>
    <row r="249" spans="1:9" s="1" customFormat="1" ht="55.5" customHeight="1" x14ac:dyDescent="0.2">
      <c r="A249" s="116">
        <v>45791</v>
      </c>
      <c r="B249" s="117" t="s">
        <v>295</v>
      </c>
      <c r="C249" s="118" t="s">
        <v>296</v>
      </c>
      <c r="D249" s="129"/>
      <c r="E249" s="120">
        <v>48650358.579999998</v>
      </c>
      <c r="F249" s="143">
        <f t="shared" si="4"/>
        <v>5828490682.8100023</v>
      </c>
      <c r="H249" s="2"/>
      <c r="I249" s="2"/>
    </row>
    <row r="250" spans="1:9" ht="48" customHeight="1" x14ac:dyDescent="0.2">
      <c r="A250" s="116">
        <v>45791</v>
      </c>
      <c r="B250" s="117" t="s">
        <v>297</v>
      </c>
      <c r="C250" s="118" t="s">
        <v>298</v>
      </c>
      <c r="D250" s="129"/>
      <c r="E250" s="120">
        <v>1762973.1</v>
      </c>
      <c r="F250" s="143">
        <f t="shared" si="4"/>
        <v>5826727709.7100019</v>
      </c>
    </row>
    <row r="251" spans="1:9" ht="57" customHeight="1" x14ac:dyDescent="0.2">
      <c r="A251" s="116">
        <v>45791</v>
      </c>
      <c r="B251" s="117" t="s">
        <v>299</v>
      </c>
      <c r="C251" s="118" t="s">
        <v>300</v>
      </c>
      <c r="D251" s="129"/>
      <c r="E251" s="120">
        <v>3003736.79</v>
      </c>
      <c r="F251" s="143">
        <f t="shared" si="4"/>
        <v>5823723972.920002</v>
      </c>
    </row>
    <row r="252" spans="1:9" ht="54" customHeight="1" x14ac:dyDescent="0.2">
      <c r="A252" s="116">
        <v>45791</v>
      </c>
      <c r="B252" s="117" t="s">
        <v>301</v>
      </c>
      <c r="C252" s="118" t="s">
        <v>302</v>
      </c>
      <c r="D252" s="129"/>
      <c r="E252" s="120">
        <v>1844972.52</v>
      </c>
      <c r="F252" s="143">
        <f t="shared" si="4"/>
        <v>5821879000.4000015</v>
      </c>
    </row>
    <row r="253" spans="1:9" ht="30.75" customHeight="1" x14ac:dyDescent="0.2">
      <c r="A253" s="116">
        <v>45791</v>
      </c>
      <c r="B253" s="117" t="s">
        <v>303</v>
      </c>
      <c r="C253" s="118" t="s">
        <v>304</v>
      </c>
      <c r="D253" s="129"/>
      <c r="E253" s="120">
        <v>1900651.28</v>
      </c>
      <c r="F253" s="143">
        <f t="shared" si="4"/>
        <v>5819978349.1200018</v>
      </c>
    </row>
    <row r="254" spans="1:9" ht="42.75" customHeight="1" x14ac:dyDescent="0.2">
      <c r="A254" s="116">
        <v>45791</v>
      </c>
      <c r="B254" s="117" t="s">
        <v>305</v>
      </c>
      <c r="C254" s="118" t="s">
        <v>306</v>
      </c>
      <c r="D254" s="129"/>
      <c r="E254" s="120">
        <v>494650</v>
      </c>
      <c r="F254" s="143">
        <f t="shared" si="4"/>
        <v>5819483699.1200018</v>
      </c>
    </row>
    <row r="255" spans="1:9" ht="24.75" customHeight="1" x14ac:dyDescent="0.2">
      <c r="A255" s="116">
        <v>45792</v>
      </c>
      <c r="B255" s="117" t="s">
        <v>307</v>
      </c>
      <c r="C255" s="118" t="s">
        <v>190</v>
      </c>
      <c r="D255" s="129"/>
      <c r="E255" s="120">
        <v>0</v>
      </c>
      <c r="F255" s="143">
        <f t="shared" si="4"/>
        <v>5819483699.1200018</v>
      </c>
    </row>
    <row r="256" spans="1:9" ht="42" customHeight="1" x14ac:dyDescent="0.2">
      <c r="A256" s="116">
        <v>45792</v>
      </c>
      <c r="B256" s="117" t="s">
        <v>308</v>
      </c>
      <c r="C256" s="118" t="s">
        <v>309</v>
      </c>
      <c r="D256" s="129"/>
      <c r="E256" s="120">
        <v>21633.33</v>
      </c>
      <c r="F256" s="143">
        <f t="shared" si="4"/>
        <v>5819462065.7900019</v>
      </c>
    </row>
    <row r="257" spans="1:7" ht="54" customHeight="1" x14ac:dyDescent="0.2">
      <c r="A257" s="116">
        <v>45792</v>
      </c>
      <c r="B257" s="117" t="s">
        <v>310</v>
      </c>
      <c r="C257" s="118" t="s">
        <v>311</v>
      </c>
      <c r="D257" s="129"/>
      <c r="E257" s="120">
        <v>1406482</v>
      </c>
      <c r="F257" s="143">
        <f t="shared" si="4"/>
        <v>5818055583.7900019</v>
      </c>
    </row>
    <row r="258" spans="1:7" ht="23.25" customHeight="1" x14ac:dyDescent="0.2">
      <c r="A258" s="116">
        <v>45792</v>
      </c>
      <c r="B258" s="117" t="s">
        <v>312</v>
      </c>
      <c r="C258" s="118" t="s">
        <v>190</v>
      </c>
      <c r="D258" s="129"/>
      <c r="E258" s="120">
        <v>0</v>
      </c>
      <c r="F258" s="143">
        <f t="shared" si="4"/>
        <v>5818055583.7900019</v>
      </c>
    </row>
    <row r="259" spans="1:7" ht="102" customHeight="1" x14ac:dyDescent="0.2">
      <c r="A259" s="116">
        <v>45792</v>
      </c>
      <c r="B259" s="117" t="s">
        <v>313</v>
      </c>
      <c r="C259" s="118" t="s">
        <v>314</v>
      </c>
      <c r="D259" s="129"/>
      <c r="E259" s="120">
        <v>7221577</v>
      </c>
      <c r="F259" s="143">
        <f t="shared" si="4"/>
        <v>5810834006.7900019</v>
      </c>
    </row>
    <row r="260" spans="1:7" ht="60" customHeight="1" x14ac:dyDescent="0.2">
      <c r="A260" s="116">
        <v>45793</v>
      </c>
      <c r="B260" s="117" t="s">
        <v>315</v>
      </c>
      <c r="C260" s="118" t="s">
        <v>316</v>
      </c>
      <c r="D260" s="129"/>
      <c r="E260" s="120">
        <v>3744655.19</v>
      </c>
      <c r="F260" s="143">
        <f t="shared" si="4"/>
        <v>5807089351.6000023</v>
      </c>
    </row>
    <row r="261" spans="1:7" ht="64.5" customHeight="1" x14ac:dyDescent="0.2">
      <c r="A261" s="116">
        <v>45793</v>
      </c>
      <c r="B261" s="117" t="s">
        <v>317</v>
      </c>
      <c r="C261" s="118" t="s">
        <v>318</v>
      </c>
      <c r="D261" s="129"/>
      <c r="E261" s="120">
        <v>409525.69</v>
      </c>
      <c r="F261" s="143">
        <f t="shared" ref="F261:F324" si="5">F260-E261</f>
        <v>5806679825.9100027</v>
      </c>
    </row>
    <row r="262" spans="1:7" ht="75" customHeight="1" x14ac:dyDescent="0.2">
      <c r="A262" s="116">
        <v>45793</v>
      </c>
      <c r="B262" s="117" t="s">
        <v>319</v>
      </c>
      <c r="C262" s="118" t="s">
        <v>320</v>
      </c>
      <c r="D262" s="129"/>
      <c r="E262" s="120">
        <v>507300</v>
      </c>
      <c r="F262" s="143">
        <f t="shared" si="5"/>
        <v>5806172525.9100027</v>
      </c>
    </row>
    <row r="263" spans="1:7" ht="40.5" customHeight="1" x14ac:dyDescent="0.2">
      <c r="A263" s="116">
        <v>45793</v>
      </c>
      <c r="B263" s="117" t="s">
        <v>321</v>
      </c>
      <c r="C263" s="118" t="s">
        <v>322</v>
      </c>
      <c r="D263" s="129"/>
      <c r="E263" s="120">
        <v>2547972.33</v>
      </c>
      <c r="F263" s="143">
        <f t="shared" si="5"/>
        <v>5803624553.5800028</v>
      </c>
      <c r="G263" s="145"/>
    </row>
    <row r="264" spans="1:7" ht="54" customHeight="1" x14ac:dyDescent="0.2">
      <c r="A264" s="116">
        <v>45796</v>
      </c>
      <c r="B264" s="117" t="s">
        <v>323</v>
      </c>
      <c r="C264" s="118" t="s">
        <v>324</v>
      </c>
      <c r="D264" s="129"/>
      <c r="E264" s="120">
        <v>250000</v>
      </c>
      <c r="F264" s="143">
        <f t="shared" si="5"/>
        <v>5803374553.5800028</v>
      </c>
    </row>
    <row r="265" spans="1:7" ht="59.25" customHeight="1" x14ac:dyDescent="0.2">
      <c r="A265" s="116">
        <v>45796</v>
      </c>
      <c r="B265" s="117" t="s">
        <v>325</v>
      </c>
      <c r="C265" s="118" t="s">
        <v>326</v>
      </c>
      <c r="D265" s="129"/>
      <c r="E265" s="120">
        <v>10641884.6</v>
      </c>
      <c r="F265" s="143">
        <f t="shared" si="5"/>
        <v>5792732668.9800024</v>
      </c>
    </row>
    <row r="266" spans="1:7" ht="53.25" customHeight="1" x14ac:dyDescent="0.2">
      <c r="A266" s="116">
        <v>45796</v>
      </c>
      <c r="B266" s="117" t="s">
        <v>327</v>
      </c>
      <c r="C266" s="118" t="s">
        <v>328</v>
      </c>
      <c r="D266" s="129"/>
      <c r="E266" s="120">
        <v>167035.21</v>
      </c>
      <c r="F266" s="143">
        <f t="shared" si="5"/>
        <v>5792565633.7700024</v>
      </c>
    </row>
    <row r="267" spans="1:7" ht="58.5" customHeight="1" x14ac:dyDescent="0.2">
      <c r="A267" s="116">
        <v>45796</v>
      </c>
      <c r="B267" s="117" t="s">
        <v>329</v>
      </c>
      <c r="C267" s="118" t="s">
        <v>330</v>
      </c>
      <c r="D267" s="129"/>
      <c r="E267" s="120">
        <v>534000</v>
      </c>
      <c r="F267" s="143">
        <f t="shared" si="5"/>
        <v>5792031633.7700024</v>
      </c>
    </row>
    <row r="268" spans="1:7" ht="69" customHeight="1" x14ac:dyDescent="0.2">
      <c r="A268" s="116">
        <v>45796</v>
      </c>
      <c r="B268" s="117" t="s">
        <v>331</v>
      </c>
      <c r="C268" s="118" t="s">
        <v>332</v>
      </c>
      <c r="D268" s="129"/>
      <c r="E268" s="120">
        <v>534000</v>
      </c>
      <c r="F268" s="143">
        <f t="shared" si="5"/>
        <v>5791497633.7700024</v>
      </c>
    </row>
    <row r="269" spans="1:7" ht="57.75" customHeight="1" x14ac:dyDescent="0.2">
      <c r="A269" s="116">
        <v>45796</v>
      </c>
      <c r="B269" s="117" t="s">
        <v>333</v>
      </c>
      <c r="C269" s="118" t="s">
        <v>334</v>
      </c>
      <c r="D269" s="129"/>
      <c r="E269" s="120">
        <v>2611547.6800000002</v>
      </c>
      <c r="F269" s="143">
        <f t="shared" si="5"/>
        <v>5788886086.0900021</v>
      </c>
    </row>
    <row r="270" spans="1:7" ht="69" customHeight="1" x14ac:dyDescent="0.2">
      <c r="A270" s="116">
        <v>45796</v>
      </c>
      <c r="B270" s="117" t="s">
        <v>335</v>
      </c>
      <c r="C270" s="118" t="s">
        <v>336</v>
      </c>
      <c r="D270" s="129"/>
      <c r="E270" s="120">
        <v>534000</v>
      </c>
      <c r="F270" s="143">
        <f t="shared" si="5"/>
        <v>5788352086.0900021</v>
      </c>
    </row>
    <row r="271" spans="1:7" ht="63.75" customHeight="1" x14ac:dyDescent="0.2">
      <c r="A271" s="116">
        <v>45796</v>
      </c>
      <c r="B271" s="117" t="s">
        <v>337</v>
      </c>
      <c r="C271" s="118" t="s">
        <v>338</v>
      </c>
      <c r="D271" s="129"/>
      <c r="E271" s="120">
        <v>326592.92</v>
      </c>
      <c r="F271" s="143">
        <f t="shared" si="5"/>
        <v>5788025493.170002</v>
      </c>
    </row>
    <row r="272" spans="1:7" ht="36.75" customHeight="1" x14ac:dyDescent="0.2">
      <c r="A272" s="116">
        <v>45796</v>
      </c>
      <c r="B272" s="117" t="s">
        <v>339</v>
      </c>
      <c r="C272" s="118" t="s">
        <v>340</v>
      </c>
      <c r="D272" s="129"/>
      <c r="E272" s="120">
        <v>104400</v>
      </c>
      <c r="F272" s="143">
        <f t="shared" si="5"/>
        <v>5787921093.170002</v>
      </c>
    </row>
    <row r="273" spans="1:6" ht="63.75" customHeight="1" x14ac:dyDescent="0.2">
      <c r="A273" s="116">
        <v>45796</v>
      </c>
      <c r="B273" s="117" t="s">
        <v>341</v>
      </c>
      <c r="C273" s="118" t="s">
        <v>342</v>
      </c>
      <c r="D273" s="130"/>
      <c r="E273" s="120">
        <v>29500</v>
      </c>
      <c r="F273" s="143">
        <f t="shared" si="5"/>
        <v>5787891593.170002</v>
      </c>
    </row>
    <row r="274" spans="1:6" ht="61.5" customHeight="1" x14ac:dyDescent="0.2">
      <c r="A274" s="116">
        <v>45796</v>
      </c>
      <c r="B274" s="117" t="s">
        <v>343</v>
      </c>
      <c r="C274" s="118" t="s">
        <v>344</v>
      </c>
      <c r="D274" s="129"/>
      <c r="E274" s="120">
        <v>49166.66</v>
      </c>
      <c r="F274" s="143">
        <f t="shared" si="5"/>
        <v>5787842426.5100021</v>
      </c>
    </row>
    <row r="275" spans="1:6" ht="54" customHeight="1" x14ac:dyDescent="0.2">
      <c r="A275" s="116">
        <v>45796</v>
      </c>
      <c r="B275" s="117" t="s">
        <v>345</v>
      </c>
      <c r="C275" s="118" t="s">
        <v>346</v>
      </c>
      <c r="D275" s="129"/>
      <c r="E275" s="120">
        <v>1794592.56</v>
      </c>
      <c r="F275" s="143">
        <f t="shared" si="5"/>
        <v>5786047833.9500017</v>
      </c>
    </row>
    <row r="276" spans="1:6" ht="57.75" customHeight="1" x14ac:dyDescent="0.2">
      <c r="A276" s="116">
        <v>45796</v>
      </c>
      <c r="B276" s="117" t="s">
        <v>347</v>
      </c>
      <c r="C276" s="118" t="s">
        <v>348</v>
      </c>
      <c r="D276" s="129"/>
      <c r="E276" s="120">
        <v>1771477.13</v>
      </c>
      <c r="F276" s="143">
        <f t="shared" si="5"/>
        <v>5784276356.8200016</v>
      </c>
    </row>
    <row r="277" spans="1:6" ht="53.25" customHeight="1" x14ac:dyDescent="0.2">
      <c r="A277" s="116">
        <v>45796</v>
      </c>
      <c r="B277" s="117" t="s">
        <v>349</v>
      </c>
      <c r="C277" s="118" t="s">
        <v>350</v>
      </c>
      <c r="D277" s="129"/>
      <c r="E277" s="120">
        <v>41865</v>
      </c>
      <c r="F277" s="143">
        <f t="shared" si="5"/>
        <v>5784234491.8200016</v>
      </c>
    </row>
    <row r="278" spans="1:6" ht="48" customHeight="1" x14ac:dyDescent="0.2">
      <c r="A278" s="116">
        <v>45796</v>
      </c>
      <c r="B278" s="117" t="s">
        <v>351</v>
      </c>
      <c r="C278" s="118" t="s">
        <v>352</v>
      </c>
      <c r="D278" s="129"/>
      <c r="E278" s="120">
        <v>434373.34</v>
      </c>
      <c r="F278" s="143">
        <f t="shared" si="5"/>
        <v>5783800118.4800014</v>
      </c>
    </row>
    <row r="279" spans="1:6" ht="67.5" customHeight="1" x14ac:dyDescent="0.2">
      <c r="A279" s="116">
        <v>45796</v>
      </c>
      <c r="B279" s="117" t="s">
        <v>353</v>
      </c>
      <c r="C279" s="118" t="s">
        <v>354</v>
      </c>
      <c r="D279" s="129"/>
      <c r="E279" s="120">
        <v>51920</v>
      </c>
      <c r="F279" s="143">
        <f t="shared" si="5"/>
        <v>5783748198.4800014</v>
      </c>
    </row>
    <row r="280" spans="1:6" ht="56.25" customHeight="1" x14ac:dyDescent="0.2">
      <c r="A280" s="116">
        <v>45797</v>
      </c>
      <c r="B280" s="117" t="s">
        <v>355</v>
      </c>
      <c r="C280" s="118" t="s">
        <v>356</v>
      </c>
      <c r="D280" s="129"/>
      <c r="E280" s="120">
        <v>113100</v>
      </c>
      <c r="F280" s="143">
        <f t="shared" si="5"/>
        <v>5783635098.4800014</v>
      </c>
    </row>
    <row r="281" spans="1:6" ht="24.75" customHeight="1" x14ac:dyDescent="0.2">
      <c r="A281" s="116">
        <v>45797</v>
      </c>
      <c r="B281" s="117" t="s">
        <v>357</v>
      </c>
      <c r="C281" s="158" t="s">
        <v>190</v>
      </c>
      <c r="D281" s="129"/>
      <c r="E281" s="120">
        <v>0</v>
      </c>
      <c r="F281" s="143">
        <f t="shared" si="5"/>
        <v>5783635098.4800014</v>
      </c>
    </row>
    <row r="282" spans="1:6" ht="55.5" customHeight="1" x14ac:dyDescent="0.2">
      <c r="A282" s="116">
        <v>45797</v>
      </c>
      <c r="B282" s="117" t="s">
        <v>358</v>
      </c>
      <c r="C282" s="118" t="s">
        <v>359</v>
      </c>
      <c r="D282" s="129"/>
      <c r="E282" s="120">
        <v>133500</v>
      </c>
      <c r="F282" s="143">
        <f t="shared" si="5"/>
        <v>5783501598.4800014</v>
      </c>
    </row>
    <row r="283" spans="1:6" ht="45.75" customHeight="1" x14ac:dyDescent="0.2">
      <c r="A283" s="116">
        <v>45797</v>
      </c>
      <c r="B283" s="117" t="s">
        <v>360</v>
      </c>
      <c r="C283" s="118" t="s">
        <v>361</v>
      </c>
      <c r="D283" s="129"/>
      <c r="E283" s="120">
        <v>133500</v>
      </c>
      <c r="F283" s="143">
        <f t="shared" si="5"/>
        <v>5783368098.4800014</v>
      </c>
    </row>
    <row r="284" spans="1:6" ht="38.25" customHeight="1" x14ac:dyDescent="0.2">
      <c r="A284" s="116">
        <v>45797</v>
      </c>
      <c r="B284" s="117" t="s">
        <v>362</v>
      </c>
      <c r="C284" s="118" t="s">
        <v>363</v>
      </c>
      <c r="D284" s="129"/>
      <c r="E284" s="120">
        <v>393127.99</v>
      </c>
      <c r="F284" s="143">
        <f t="shared" si="5"/>
        <v>5782974970.4900017</v>
      </c>
    </row>
    <row r="285" spans="1:6" ht="58.5" customHeight="1" x14ac:dyDescent="0.2">
      <c r="A285" s="116">
        <v>45797</v>
      </c>
      <c r="B285" s="117" t="s">
        <v>364</v>
      </c>
      <c r="C285" s="118" t="s">
        <v>365</v>
      </c>
      <c r="D285" s="129"/>
      <c r="E285" s="120">
        <v>36410</v>
      </c>
      <c r="F285" s="143">
        <f t="shared" si="5"/>
        <v>5782938560.4900017</v>
      </c>
    </row>
    <row r="286" spans="1:6" ht="48" customHeight="1" x14ac:dyDescent="0.2">
      <c r="A286" s="116">
        <v>45797</v>
      </c>
      <c r="B286" s="117" t="s">
        <v>366</v>
      </c>
      <c r="C286" s="118" t="s">
        <v>367</v>
      </c>
      <c r="D286" s="129"/>
      <c r="E286" s="120">
        <v>133500</v>
      </c>
      <c r="F286" s="143">
        <f t="shared" si="5"/>
        <v>5782805060.4900017</v>
      </c>
    </row>
    <row r="287" spans="1:6" ht="44.25" customHeight="1" x14ac:dyDescent="0.2">
      <c r="A287" s="116">
        <v>45798</v>
      </c>
      <c r="B287" s="117" t="s">
        <v>368</v>
      </c>
      <c r="C287" s="118" t="s">
        <v>369</v>
      </c>
      <c r="D287" s="129"/>
      <c r="E287" s="120">
        <v>77065600.439999998</v>
      </c>
      <c r="F287" s="143">
        <f t="shared" si="5"/>
        <v>5705739460.0500021</v>
      </c>
    </row>
    <row r="288" spans="1:6" ht="75" customHeight="1" x14ac:dyDescent="0.2">
      <c r="A288" s="116">
        <v>45798</v>
      </c>
      <c r="B288" s="117" t="s">
        <v>370</v>
      </c>
      <c r="C288" s="118" t="s">
        <v>371</v>
      </c>
      <c r="D288" s="129"/>
      <c r="E288" s="120">
        <v>1135931.72</v>
      </c>
      <c r="F288" s="143">
        <f t="shared" si="5"/>
        <v>5704603528.3300018</v>
      </c>
    </row>
    <row r="289" spans="1:6" ht="43.5" customHeight="1" x14ac:dyDescent="0.2">
      <c r="A289" s="116">
        <v>45798</v>
      </c>
      <c r="B289" s="117" t="s">
        <v>372</v>
      </c>
      <c r="C289" s="118" t="s">
        <v>373</v>
      </c>
      <c r="D289" s="129"/>
      <c r="E289" s="120">
        <v>77880</v>
      </c>
      <c r="F289" s="143">
        <f t="shared" si="5"/>
        <v>5704525648.3300018</v>
      </c>
    </row>
    <row r="290" spans="1:6" ht="32.25" customHeight="1" x14ac:dyDescent="0.2">
      <c r="A290" s="116">
        <v>45798</v>
      </c>
      <c r="B290" s="117" t="s">
        <v>374</v>
      </c>
      <c r="C290" s="118" t="s">
        <v>375</v>
      </c>
      <c r="D290" s="129"/>
      <c r="E290" s="120">
        <v>10747044.859999999</v>
      </c>
      <c r="F290" s="143">
        <f t="shared" si="5"/>
        <v>5693778603.4700022</v>
      </c>
    </row>
    <row r="291" spans="1:6" ht="67.5" customHeight="1" x14ac:dyDescent="0.2">
      <c r="A291" s="116">
        <v>45798</v>
      </c>
      <c r="B291" s="117" t="s">
        <v>376</v>
      </c>
      <c r="C291" s="118" t="s">
        <v>377</v>
      </c>
      <c r="D291" s="129"/>
      <c r="E291" s="120">
        <v>24240009.23</v>
      </c>
      <c r="F291" s="143">
        <f t="shared" si="5"/>
        <v>5669538594.2400026</v>
      </c>
    </row>
    <row r="292" spans="1:6" ht="56.25" customHeight="1" x14ac:dyDescent="0.2">
      <c r="A292" s="116">
        <v>45798</v>
      </c>
      <c r="B292" s="117" t="s">
        <v>378</v>
      </c>
      <c r="C292" s="118" t="s">
        <v>379</v>
      </c>
      <c r="D292" s="129"/>
      <c r="E292" s="120">
        <v>178803.04</v>
      </c>
      <c r="F292" s="143">
        <f t="shared" si="5"/>
        <v>5669359791.2000027</v>
      </c>
    </row>
    <row r="293" spans="1:6" ht="48.75" customHeight="1" x14ac:dyDescent="0.2">
      <c r="A293" s="116">
        <v>45798</v>
      </c>
      <c r="B293" s="117" t="s">
        <v>380</v>
      </c>
      <c r="C293" s="118" t="s">
        <v>381</v>
      </c>
      <c r="D293" s="129"/>
      <c r="E293" s="120">
        <v>9845000</v>
      </c>
      <c r="F293" s="143">
        <f t="shared" si="5"/>
        <v>5659514791.2000027</v>
      </c>
    </row>
    <row r="294" spans="1:6" ht="53.25" customHeight="1" x14ac:dyDescent="0.2">
      <c r="A294" s="116">
        <v>45798</v>
      </c>
      <c r="B294" s="117" t="s">
        <v>382</v>
      </c>
      <c r="C294" s="118" t="s">
        <v>383</v>
      </c>
      <c r="D294" s="129"/>
      <c r="E294" s="120">
        <v>18920238</v>
      </c>
      <c r="F294" s="143">
        <f t="shared" si="5"/>
        <v>5640594553.2000027</v>
      </c>
    </row>
    <row r="295" spans="1:6" ht="51.75" customHeight="1" x14ac:dyDescent="0.2">
      <c r="A295" s="116">
        <v>45798</v>
      </c>
      <c r="B295" s="117" t="s">
        <v>384</v>
      </c>
      <c r="C295" s="118" t="s">
        <v>385</v>
      </c>
      <c r="D295" s="129"/>
      <c r="E295" s="120">
        <v>2000100</v>
      </c>
      <c r="F295" s="143">
        <f t="shared" si="5"/>
        <v>5638594453.2000027</v>
      </c>
    </row>
    <row r="296" spans="1:6" ht="54" customHeight="1" x14ac:dyDescent="0.2">
      <c r="A296" s="116">
        <v>45798</v>
      </c>
      <c r="B296" s="117" t="s">
        <v>386</v>
      </c>
      <c r="C296" s="118" t="s">
        <v>387</v>
      </c>
      <c r="D296" s="129"/>
      <c r="E296" s="120">
        <v>6762769.0899999999</v>
      </c>
      <c r="F296" s="143">
        <f t="shared" si="5"/>
        <v>5631831684.1100025</v>
      </c>
    </row>
    <row r="297" spans="1:6" ht="81" customHeight="1" x14ac:dyDescent="0.2">
      <c r="A297" s="116">
        <v>45798</v>
      </c>
      <c r="B297" s="117" t="s">
        <v>388</v>
      </c>
      <c r="C297" s="118" t="s">
        <v>389</v>
      </c>
      <c r="D297" s="129"/>
      <c r="E297" s="120">
        <v>5187770.34</v>
      </c>
      <c r="F297" s="143">
        <f t="shared" si="5"/>
        <v>5626643913.7700024</v>
      </c>
    </row>
    <row r="298" spans="1:6" ht="52.5" customHeight="1" x14ac:dyDescent="0.2">
      <c r="A298" s="116">
        <v>45798</v>
      </c>
      <c r="B298" s="117" t="s">
        <v>390</v>
      </c>
      <c r="C298" s="118" t="s">
        <v>391</v>
      </c>
      <c r="D298" s="129"/>
      <c r="E298" s="120">
        <v>362644.39</v>
      </c>
      <c r="F298" s="143">
        <f t="shared" si="5"/>
        <v>5626281269.380002</v>
      </c>
    </row>
    <row r="299" spans="1:6" ht="51" customHeight="1" x14ac:dyDescent="0.2">
      <c r="A299" s="116">
        <v>45798</v>
      </c>
      <c r="B299" s="117" t="s">
        <v>392</v>
      </c>
      <c r="C299" s="118" t="s">
        <v>393</v>
      </c>
      <c r="D299" s="129"/>
      <c r="E299" s="120">
        <v>2244170.17</v>
      </c>
      <c r="F299" s="143">
        <f t="shared" si="5"/>
        <v>5624037099.2100019</v>
      </c>
    </row>
    <row r="300" spans="1:6" ht="53.25" customHeight="1" x14ac:dyDescent="0.2">
      <c r="A300" s="116">
        <v>45798</v>
      </c>
      <c r="B300" s="117" t="s">
        <v>394</v>
      </c>
      <c r="C300" s="118" t="s">
        <v>395</v>
      </c>
      <c r="D300" s="129"/>
      <c r="E300" s="120">
        <v>4158000</v>
      </c>
      <c r="F300" s="143">
        <f t="shared" si="5"/>
        <v>5619879099.2100019</v>
      </c>
    </row>
    <row r="301" spans="1:6" ht="30.75" customHeight="1" x14ac:dyDescent="0.2">
      <c r="A301" s="116">
        <v>45798</v>
      </c>
      <c r="B301" s="117" t="s">
        <v>396</v>
      </c>
      <c r="C301" s="118" t="s">
        <v>397</v>
      </c>
      <c r="D301" s="129"/>
      <c r="E301" s="120">
        <v>57086697.409999996</v>
      </c>
      <c r="F301" s="143">
        <f t="shared" si="5"/>
        <v>5562792401.8000021</v>
      </c>
    </row>
    <row r="302" spans="1:6" ht="44.25" customHeight="1" x14ac:dyDescent="0.2">
      <c r="A302" s="116">
        <v>45798</v>
      </c>
      <c r="B302" s="117" t="s">
        <v>398</v>
      </c>
      <c r="C302" s="118" t="s">
        <v>399</v>
      </c>
      <c r="D302" s="129"/>
      <c r="E302" s="120">
        <v>210748</v>
      </c>
      <c r="F302" s="143">
        <f t="shared" si="5"/>
        <v>5562581653.8000021</v>
      </c>
    </row>
    <row r="303" spans="1:6" ht="45" customHeight="1" x14ac:dyDescent="0.2">
      <c r="A303" s="116">
        <v>45798</v>
      </c>
      <c r="B303" s="117" t="s">
        <v>400</v>
      </c>
      <c r="C303" s="118" t="s">
        <v>401</v>
      </c>
      <c r="D303" s="129"/>
      <c r="E303" s="120">
        <v>223020</v>
      </c>
      <c r="F303" s="143">
        <f t="shared" si="5"/>
        <v>5562358633.8000021</v>
      </c>
    </row>
    <row r="304" spans="1:6" ht="37.5" customHeight="1" x14ac:dyDescent="0.2">
      <c r="A304" s="116">
        <v>45798</v>
      </c>
      <c r="B304" s="117" t="s">
        <v>402</v>
      </c>
      <c r="C304" s="118" t="s">
        <v>403</v>
      </c>
      <c r="D304" s="129"/>
      <c r="E304" s="120">
        <v>124999.76</v>
      </c>
      <c r="F304" s="143">
        <f t="shared" si="5"/>
        <v>5562233634.0400019</v>
      </c>
    </row>
    <row r="305" spans="1:6" ht="54" customHeight="1" x14ac:dyDescent="0.2">
      <c r="A305" s="116">
        <v>45798</v>
      </c>
      <c r="B305" s="117" t="s">
        <v>404</v>
      </c>
      <c r="C305" s="118" t="s">
        <v>405</v>
      </c>
      <c r="D305" s="129"/>
      <c r="E305" s="120">
        <v>8949120</v>
      </c>
      <c r="F305" s="143">
        <f t="shared" si="5"/>
        <v>5553284514.0400019</v>
      </c>
    </row>
    <row r="306" spans="1:6" ht="56.25" customHeight="1" x14ac:dyDescent="0.2">
      <c r="A306" s="116">
        <v>45798</v>
      </c>
      <c r="B306" s="117" t="s">
        <v>406</v>
      </c>
      <c r="C306" s="118" t="s">
        <v>407</v>
      </c>
      <c r="D306" s="129"/>
      <c r="E306" s="120">
        <v>250000</v>
      </c>
      <c r="F306" s="143">
        <f t="shared" si="5"/>
        <v>5553034514.0400019</v>
      </c>
    </row>
    <row r="307" spans="1:6" ht="78" customHeight="1" x14ac:dyDescent="0.2">
      <c r="A307" s="116">
        <v>45798</v>
      </c>
      <c r="B307" s="117" t="s">
        <v>408</v>
      </c>
      <c r="C307" s="118" t="s">
        <v>409</v>
      </c>
      <c r="D307" s="129"/>
      <c r="E307" s="120">
        <v>645067.81999999995</v>
      </c>
      <c r="F307" s="143">
        <f t="shared" si="5"/>
        <v>5552389446.2200022</v>
      </c>
    </row>
    <row r="308" spans="1:6" ht="33.75" customHeight="1" x14ac:dyDescent="0.2">
      <c r="A308" s="116">
        <v>45798</v>
      </c>
      <c r="B308" s="117" t="s">
        <v>410</v>
      </c>
      <c r="C308" s="118" t="s">
        <v>411</v>
      </c>
      <c r="D308" s="129"/>
      <c r="E308" s="120">
        <v>1953735.99</v>
      </c>
      <c r="F308" s="143">
        <f t="shared" si="5"/>
        <v>5550435710.2300024</v>
      </c>
    </row>
    <row r="309" spans="1:6" ht="49.5" customHeight="1" x14ac:dyDescent="0.2">
      <c r="A309" s="116">
        <v>45798</v>
      </c>
      <c r="B309" s="117" t="s">
        <v>412</v>
      </c>
      <c r="C309" s="118" t="s">
        <v>413</v>
      </c>
      <c r="D309" s="129"/>
      <c r="E309" s="120">
        <v>2571850.12</v>
      </c>
      <c r="F309" s="143">
        <f t="shared" si="5"/>
        <v>5547863860.1100025</v>
      </c>
    </row>
    <row r="310" spans="1:6" ht="48.75" customHeight="1" x14ac:dyDescent="0.2">
      <c r="A310" s="116">
        <v>45798</v>
      </c>
      <c r="B310" s="117" t="s">
        <v>414</v>
      </c>
      <c r="C310" s="118" t="s">
        <v>415</v>
      </c>
      <c r="D310" s="129"/>
      <c r="E310" s="120">
        <v>116253.6</v>
      </c>
      <c r="F310" s="143">
        <f t="shared" si="5"/>
        <v>5547747606.5100021</v>
      </c>
    </row>
    <row r="311" spans="1:6" ht="53.25" customHeight="1" x14ac:dyDescent="0.2">
      <c r="A311" s="116">
        <v>45798</v>
      </c>
      <c r="B311" s="117" t="s">
        <v>416</v>
      </c>
      <c r="C311" s="118" t="s">
        <v>417</v>
      </c>
      <c r="D311" s="129"/>
      <c r="E311" s="120">
        <v>192168.9</v>
      </c>
      <c r="F311" s="143">
        <f t="shared" si="5"/>
        <v>5547555437.6100025</v>
      </c>
    </row>
    <row r="312" spans="1:6" ht="47.25" customHeight="1" x14ac:dyDescent="0.2">
      <c r="A312" s="116">
        <v>45798</v>
      </c>
      <c r="B312" s="117" t="s">
        <v>418</v>
      </c>
      <c r="C312" s="118" t="s">
        <v>419</v>
      </c>
      <c r="D312" s="129"/>
      <c r="E312" s="120">
        <v>1024989.3</v>
      </c>
      <c r="F312" s="143">
        <f t="shared" si="5"/>
        <v>5546530448.3100023</v>
      </c>
    </row>
    <row r="313" spans="1:6" ht="40.5" customHeight="1" x14ac:dyDescent="0.2">
      <c r="A313" s="116">
        <v>45800</v>
      </c>
      <c r="B313" s="117" t="s">
        <v>420</v>
      </c>
      <c r="C313" s="118" t="s">
        <v>421</v>
      </c>
      <c r="D313" s="129"/>
      <c r="E313" s="120">
        <v>1993968.47</v>
      </c>
      <c r="F313" s="143">
        <f t="shared" si="5"/>
        <v>5544536479.8400021</v>
      </c>
    </row>
    <row r="314" spans="1:6" ht="47.25" customHeight="1" x14ac:dyDescent="0.2">
      <c r="A314" s="116">
        <v>45800</v>
      </c>
      <c r="B314" s="117" t="s">
        <v>422</v>
      </c>
      <c r="C314" s="118" t="s">
        <v>423</v>
      </c>
      <c r="D314" s="129"/>
      <c r="E314" s="120">
        <v>1404719.99</v>
      </c>
      <c r="F314" s="143">
        <f t="shared" si="5"/>
        <v>5543131759.8500023</v>
      </c>
    </row>
    <row r="315" spans="1:6" ht="65.25" customHeight="1" x14ac:dyDescent="0.2">
      <c r="A315" s="116">
        <v>45800</v>
      </c>
      <c r="B315" s="117" t="s">
        <v>424</v>
      </c>
      <c r="C315" s="118" t="s">
        <v>425</v>
      </c>
      <c r="D315" s="129"/>
      <c r="E315" s="120">
        <v>534000</v>
      </c>
      <c r="F315" s="143">
        <f t="shared" si="5"/>
        <v>5542597759.8500023</v>
      </c>
    </row>
    <row r="316" spans="1:6" ht="55.5" customHeight="1" x14ac:dyDescent="0.2">
      <c r="A316" s="116">
        <v>45800</v>
      </c>
      <c r="B316" s="117" t="s">
        <v>426</v>
      </c>
      <c r="C316" s="118" t="s">
        <v>427</v>
      </c>
      <c r="D316" s="129"/>
      <c r="E316" s="120">
        <v>534000</v>
      </c>
      <c r="F316" s="143">
        <f t="shared" si="5"/>
        <v>5542063759.8500023</v>
      </c>
    </row>
    <row r="317" spans="1:6" ht="52.5" customHeight="1" x14ac:dyDescent="0.2">
      <c r="A317" s="116">
        <v>45800</v>
      </c>
      <c r="B317" s="117" t="s">
        <v>428</v>
      </c>
      <c r="C317" s="118" t="s">
        <v>429</v>
      </c>
      <c r="D317" s="129"/>
      <c r="E317" s="120">
        <v>534000</v>
      </c>
      <c r="F317" s="143">
        <f t="shared" si="5"/>
        <v>5541529759.8500023</v>
      </c>
    </row>
    <row r="318" spans="1:6" ht="53.25" customHeight="1" x14ac:dyDescent="0.2">
      <c r="A318" s="116">
        <v>45800</v>
      </c>
      <c r="B318" s="117" t="s">
        <v>430</v>
      </c>
      <c r="C318" s="118" t="s">
        <v>431</v>
      </c>
      <c r="D318" s="129"/>
      <c r="E318" s="120">
        <v>2490602.4</v>
      </c>
      <c r="F318" s="143">
        <f t="shared" si="5"/>
        <v>5539039157.4500027</v>
      </c>
    </row>
    <row r="319" spans="1:6" ht="44.25" customHeight="1" x14ac:dyDescent="0.2">
      <c r="A319" s="116">
        <v>45800</v>
      </c>
      <c r="B319" s="117" t="s">
        <v>432</v>
      </c>
      <c r="C319" s="118" t="s">
        <v>433</v>
      </c>
      <c r="D319" s="129"/>
      <c r="E319" s="120">
        <v>56690668.049999997</v>
      </c>
      <c r="F319" s="143">
        <f t="shared" si="5"/>
        <v>5482348489.4000025</v>
      </c>
    </row>
    <row r="320" spans="1:6" ht="44.25" customHeight="1" x14ac:dyDescent="0.2">
      <c r="A320" s="116">
        <v>45800</v>
      </c>
      <c r="B320" s="117" t="s">
        <v>434</v>
      </c>
      <c r="C320" s="118" t="s">
        <v>435</v>
      </c>
      <c r="D320" s="129"/>
      <c r="E320" s="120">
        <v>56541.1</v>
      </c>
      <c r="F320" s="143">
        <f t="shared" si="5"/>
        <v>5482291948.3000021</v>
      </c>
    </row>
    <row r="321" spans="1:6" ht="42.75" customHeight="1" x14ac:dyDescent="0.2">
      <c r="A321" s="116">
        <v>45800</v>
      </c>
      <c r="B321" s="117" t="s">
        <v>436</v>
      </c>
      <c r="C321" s="118" t="s">
        <v>437</v>
      </c>
      <c r="D321" s="129"/>
      <c r="E321" s="120">
        <v>17802011.719999999</v>
      </c>
      <c r="F321" s="143">
        <f t="shared" si="5"/>
        <v>5464489936.5800018</v>
      </c>
    </row>
    <row r="322" spans="1:6" ht="46.5" customHeight="1" x14ac:dyDescent="0.2">
      <c r="A322" s="116">
        <v>45800</v>
      </c>
      <c r="B322" s="117" t="s">
        <v>438</v>
      </c>
      <c r="C322" s="118" t="s">
        <v>439</v>
      </c>
      <c r="D322" s="129"/>
      <c r="E322" s="120">
        <v>47423439.399999999</v>
      </c>
      <c r="F322" s="143">
        <f t="shared" si="5"/>
        <v>5417066497.1800022</v>
      </c>
    </row>
    <row r="323" spans="1:6" ht="44.25" customHeight="1" x14ac:dyDescent="0.2">
      <c r="A323" s="116">
        <v>45800</v>
      </c>
      <c r="B323" s="117" t="s">
        <v>440</v>
      </c>
      <c r="C323" s="118" t="s">
        <v>441</v>
      </c>
      <c r="D323" s="129"/>
      <c r="E323" s="120">
        <v>2046599.45</v>
      </c>
      <c r="F323" s="143">
        <f t="shared" si="5"/>
        <v>5415019897.7300024</v>
      </c>
    </row>
    <row r="324" spans="1:6" ht="35.25" customHeight="1" x14ac:dyDescent="0.2">
      <c r="A324" s="116">
        <v>45800</v>
      </c>
      <c r="B324" s="117" t="s">
        <v>442</v>
      </c>
      <c r="C324" s="118" t="s">
        <v>443</v>
      </c>
      <c r="D324" s="129"/>
      <c r="E324" s="120">
        <v>4969064</v>
      </c>
      <c r="F324" s="143">
        <f t="shared" si="5"/>
        <v>5410050833.7300024</v>
      </c>
    </row>
    <row r="325" spans="1:6" ht="54" customHeight="1" x14ac:dyDescent="0.2">
      <c r="A325" s="116">
        <v>45800</v>
      </c>
      <c r="B325" s="117" t="s">
        <v>444</v>
      </c>
      <c r="C325" s="118" t="s">
        <v>445</v>
      </c>
      <c r="D325" s="129"/>
      <c r="E325" s="120">
        <v>11674360.49</v>
      </c>
      <c r="F325" s="143">
        <f t="shared" ref="F325:F388" si="6">F324-E325</f>
        <v>5398376473.2400026</v>
      </c>
    </row>
    <row r="326" spans="1:6" ht="45" customHeight="1" x14ac:dyDescent="0.2">
      <c r="A326" s="116">
        <v>45800</v>
      </c>
      <c r="B326" s="117" t="s">
        <v>446</v>
      </c>
      <c r="C326" s="118" t="s">
        <v>447</v>
      </c>
      <c r="D326" s="130"/>
      <c r="E326" s="120">
        <v>7178369.4100000001</v>
      </c>
      <c r="F326" s="143">
        <f t="shared" si="6"/>
        <v>5391198103.8300028</v>
      </c>
    </row>
    <row r="327" spans="1:6" ht="43.5" customHeight="1" x14ac:dyDescent="0.2">
      <c r="A327" s="116">
        <v>45800</v>
      </c>
      <c r="B327" s="117" t="s">
        <v>448</v>
      </c>
      <c r="C327" s="118" t="s">
        <v>449</v>
      </c>
      <c r="D327" s="129"/>
      <c r="E327" s="120">
        <v>5486479.0800000001</v>
      </c>
      <c r="F327" s="143">
        <f t="shared" si="6"/>
        <v>5385711624.7500029</v>
      </c>
    </row>
    <row r="328" spans="1:6" ht="40.5" customHeight="1" x14ac:dyDescent="0.2">
      <c r="A328" s="116">
        <v>45800</v>
      </c>
      <c r="B328" s="117" t="s">
        <v>450</v>
      </c>
      <c r="C328" s="118" t="s">
        <v>451</v>
      </c>
      <c r="D328" s="129"/>
      <c r="E328" s="120">
        <v>3346911.61</v>
      </c>
      <c r="F328" s="143">
        <f t="shared" si="6"/>
        <v>5382364713.1400032</v>
      </c>
    </row>
    <row r="329" spans="1:6" ht="42.75" customHeight="1" x14ac:dyDescent="0.2">
      <c r="A329" s="116">
        <v>45803</v>
      </c>
      <c r="B329" s="117" t="s">
        <v>452</v>
      </c>
      <c r="C329" s="118" t="s">
        <v>453</v>
      </c>
      <c r="D329" s="130"/>
      <c r="E329" s="120">
        <v>45012528.409999996</v>
      </c>
      <c r="F329" s="143">
        <f t="shared" si="6"/>
        <v>5337352184.7300034</v>
      </c>
    </row>
    <row r="330" spans="1:6" ht="54.75" customHeight="1" x14ac:dyDescent="0.2">
      <c r="A330" s="116">
        <v>45803</v>
      </c>
      <c r="B330" s="117" t="s">
        <v>454</v>
      </c>
      <c r="C330" s="118" t="s">
        <v>455</v>
      </c>
      <c r="D330" s="129"/>
      <c r="E330" s="120">
        <v>826232.88</v>
      </c>
      <c r="F330" s="143">
        <f t="shared" si="6"/>
        <v>5336525951.8500032</v>
      </c>
    </row>
    <row r="331" spans="1:6" ht="65.25" customHeight="1" x14ac:dyDescent="0.2">
      <c r="A331" s="116">
        <v>45803</v>
      </c>
      <c r="B331" s="117" t="s">
        <v>456</v>
      </c>
      <c r="C331" s="118" t="s">
        <v>457</v>
      </c>
      <c r="D331" s="129"/>
      <c r="E331" s="120">
        <v>110229.7</v>
      </c>
      <c r="F331" s="143">
        <f t="shared" si="6"/>
        <v>5336415722.1500034</v>
      </c>
    </row>
    <row r="332" spans="1:6" ht="51.75" customHeight="1" x14ac:dyDescent="0.2">
      <c r="A332" s="116">
        <v>45803</v>
      </c>
      <c r="B332" s="117" t="s">
        <v>458</v>
      </c>
      <c r="C332" s="118" t="s">
        <v>459</v>
      </c>
      <c r="D332" s="129"/>
      <c r="E332" s="120">
        <v>53524.800000000003</v>
      </c>
      <c r="F332" s="143">
        <f t="shared" si="6"/>
        <v>5336362197.3500032</v>
      </c>
    </row>
    <row r="333" spans="1:6" ht="63" customHeight="1" x14ac:dyDescent="0.2">
      <c r="A333" s="116">
        <v>45803</v>
      </c>
      <c r="B333" s="117" t="s">
        <v>460</v>
      </c>
      <c r="C333" s="118" t="s">
        <v>461</v>
      </c>
      <c r="D333" s="129"/>
      <c r="E333" s="120">
        <v>534000</v>
      </c>
      <c r="F333" s="143">
        <f t="shared" si="6"/>
        <v>5335828197.3500032</v>
      </c>
    </row>
    <row r="334" spans="1:6" ht="58.5" customHeight="1" x14ac:dyDescent="0.2">
      <c r="A334" s="116">
        <v>45803</v>
      </c>
      <c r="B334" s="117" t="s">
        <v>462</v>
      </c>
      <c r="C334" s="118" t="s">
        <v>463</v>
      </c>
      <c r="D334" s="130"/>
      <c r="E334" s="120">
        <v>534000</v>
      </c>
      <c r="F334" s="143">
        <f t="shared" si="6"/>
        <v>5335294197.3500032</v>
      </c>
    </row>
    <row r="335" spans="1:6" ht="69" customHeight="1" x14ac:dyDescent="0.2">
      <c r="A335" s="116">
        <v>45803</v>
      </c>
      <c r="B335" s="117" t="s">
        <v>464</v>
      </c>
      <c r="C335" s="118" t="s">
        <v>465</v>
      </c>
      <c r="D335" s="129"/>
      <c r="E335" s="120">
        <v>462800</v>
      </c>
      <c r="F335" s="143">
        <f t="shared" si="6"/>
        <v>5334831397.3500032</v>
      </c>
    </row>
    <row r="336" spans="1:6" ht="67.5" customHeight="1" x14ac:dyDescent="0.2">
      <c r="A336" s="116">
        <v>45803</v>
      </c>
      <c r="B336" s="117" t="s">
        <v>466</v>
      </c>
      <c r="C336" s="118" t="s">
        <v>467</v>
      </c>
      <c r="D336" s="129"/>
      <c r="E336" s="120">
        <v>467250</v>
      </c>
      <c r="F336" s="143">
        <f t="shared" si="6"/>
        <v>5334364147.3500032</v>
      </c>
    </row>
    <row r="337" spans="1:6" ht="56.25" customHeight="1" x14ac:dyDescent="0.2">
      <c r="A337" s="116">
        <v>45803</v>
      </c>
      <c r="B337" s="117" t="s">
        <v>468</v>
      </c>
      <c r="C337" s="118" t="s">
        <v>469</v>
      </c>
      <c r="D337" s="129"/>
      <c r="E337" s="120">
        <v>525100</v>
      </c>
      <c r="F337" s="143">
        <f t="shared" si="6"/>
        <v>5333839047.3500032</v>
      </c>
    </row>
    <row r="338" spans="1:6" ht="68.25" customHeight="1" x14ac:dyDescent="0.2">
      <c r="A338" s="116">
        <v>45803</v>
      </c>
      <c r="B338" s="117" t="s">
        <v>470</v>
      </c>
      <c r="C338" s="118" t="s">
        <v>471</v>
      </c>
      <c r="D338" s="129"/>
      <c r="E338" s="120">
        <v>480600</v>
      </c>
      <c r="F338" s="143">
        <f t="shared" si="6"/>
        <v>5333358447.3500032</v>
      </c>
    </row>
    <row r="339" spans="1:6" ht="69" customHeight="1" x14ac:dyDescent="0.2">
      <c r="A339" s="116">
        <v>45803</v>
      </c>
      <c r="B339" s="117" t="s">
        <v>472</v>
      </c>
      <c r="C339" s="118" t="s">
        <v>473</v>
      </c>
      <c r="D339" s="129"/>
      <c r="E339" s="120">
        <v>9766910.0399999991</v>
      </c>
      <c r="F339" s="143">
        <f t="shared" si="6"/>
        <v>5323591537.3100033</v>
      </c>
    </row>
    <row r="340" spans="1:6" ht="44.25" customHeight="1" x14ac:dyDescent="0.2">
      <c r="A340" s="116">
        <v>45803</v>
      </c>
      <c r="B340" s="117" t="s">
        <v>474</v>
      </c>
      <c r="C340" s="118" t="s">
        <v>475</v>
      </c>
      <c r="D340" s="129"/>
      <c r="E340" s="120">
        <v>36115.599999999999</v>
      </c>
      <c r="F340" s="143">
        <f t="shared" si="6"/>
        <v>5323555421.7100029</v>
      </c>
    </row>
    <row r="341" spans="1:6" ht="74.25" customHeight="1" x14ac:dyDescent="0.2">
      <c r="A341" s="116">
        <v>45803</v>
      </c>
      <c r="B341" s="117" t="s">
        <v>476</v>
      </c>
      <c r="C341" s="118" t="s">
        <v>477</v>
      </c>
      <c r="D341" s="129"/>
      <c r="E341" s="120">
        <v>534000</v>
      </c>
      <c r="F341" s="143">
        <f t="shared" si="6"/>
        <v>5323021421.7100029</v>
      </c>
    </row>
    <row r="342" spans="1:6" ht="41.25" customHeight="1" x14ac:dyDescent="0.2">
      <c r="A342" s="116">
        <v>45803</v>
      </c>
      <c r="B342" s="117" t="s">
        <v>478</v>
      </c>
      <c r="C342" s="118" t="s">
        <v>479</v>
      </c>
      <c r="D342" s="129"/>
      <c r="E342" s="120">
        <v>1217712.8</v>
      </c>
      <c r="F342" s="143">
        <f t="shared" si="6"/>
        <v>5321803708.9100027</v>
      </c>
    </row>
    <row r="343" spans="1:6" ht="56.25" customHeight="1" x14ac:dyDescent="0.2">
      <c r="A343" s="116">
        <v>45803</v>
      </c>
      <c r="B343" s="117" t="s">
        <v>480</v>
      </c>
      <c r="C343" s="118" t="s">
        <v>481</v>
      </c>
      <c r="D343" s="129"/>
      <c r="E343" s="120">
        <v>49166.66</v>
      </c>
      <c r="F343" s="143">
        <f t="shared" si="6"/>
        <v>5321754542.2500029</v>
      </c>
    </row>
    <row r="344" spans="1:6" ht="65.25" customHeight="1" x14ac:dyDescent="0.2">
      <c r="A344" s="116">
        <v>45803</v>
      </c>
      <c r="B344" s="117" t="s">
        <v>482</v>
      </c>
      <c r="C344" s="118" t="s">
        <v>483</v>
      </c>
      <c r="D344" s="129"/>
      <c r="E344" s="120">
        <v>534000</v>
      </c>
      <c r="F344" s="143">
        <f t="shared" si="6"/>
        <v>5321220542.2500029</v>
      </c>
    </row>
    <row r="345" spans="1:6" ht="71.25" customHeight="1" x14ac:dyDescent="0.2">
      <c r="A345" s="116">
        <v>45803</v>
      </c>
      <c r="B345" s="117" t="s">
        <v>484</v>
      </c>
      <c r="C345" s="118" t="s">
        <v>485</v>
      </c>
      <c r="D345" s="129"/>
      <c r="E345" s="120">
        <v>534000</v>
      </c>
      <c r="F345" s="143">
        <f t="shared" si="6"/>
        <v>5320686542.2500029</v>
      </c>
    </row>
    <row r="346" spans="1:6" ht="24" customHeight="1" x14ac:dyDescent="0.2">
      <c r="A346" s="116">
        <v>45803</v>
      </c>
      <c r="B346" s="117" t="s">
        <v>486</v>
      </c>
      <c r="C346" s="118" t="s">
        <v>190</v>
      </c>
      <c r="D346" s="129"/>
      <c r="E346" s="120">
        <v>0</v>
      </c>
      <c r="F346" s="143">
        <f t="shared" si="6"/>
        <v>5320686542.2500029</v>
      </c>
    </row>
    <row r="347" spans="1:6" ht="80.25" customHeight="1" x14ac:dyDescent="0.2">
      <c r="A347" s="116">
        <v>45803</v>
      </c>
      <c r="B347" s="117" t="s">
        <v>487</v>
      </c>
      <c r="C347" s="118" t="s">
        <v>488</v>
      </c>
      <c r="D347" s="129"/>
      <c r="E347" s="120">
        <v>63782.45</v>
      </c>
      <c r="F347" s="143">
        <f t="shared" si="6"/>
        <v>5320622759.8000031</v>
      </c>
    </row>
    <row r="348" spans="1:6" ht="74.25" customHeight="1" x14ac:dyDescent="0.2">
      <c r="A348" s="116">
        <v>45803</v>
      </c>
      <c r="B348" s="117" t="s">
        <v>489</v>
      </c>
      <c r="C348" s="118" t="s">
        <v>490</v>
      </c>
      <c r="D348" s="129"/>
      <c r="E348" s="120">
        <v>3000000</v>
      </c>
      <c r="F348" s="143">
        <f t="shared" si="6"/>
        <v>5317622759.8000031</v>
      </c>
    </row>
    <row r="349" spans="1:6" ht="49.5" customHeight="1" x14ac:dyDescent="0.2">
      <c r="A349" s="136">
        <v>45804</v>
      </c>
      <c r="B349" s="117" t="s">
        <v>491</v>
      </c>
      <c r="C349" s="118" t="s">
        <v>492</v>
      </c>
      <c r="D349" s="129"/>
      <c r="E349" s="120">
        <v>17820</v>
      </c>
      <c r="F349" s="143">
        <f t="shared" si="6"/>
        <v>5317604939.8000031</v>
      </c>
    </row>
    <row r="350" spans="1:6" ht="30.75" customHeight="1" x14ac:dyDescent="0.2">
      <c r="A350" s="136">
        <v>45804</v>
      </c>
      <c r="B350" s="117" t="s">
        <v>493</v>
      </c>
      <c r="C350" s="118" t="s">
        <v>190</v>
      </c>
      <c r="D350" s="129"/>
      <c r="E350" s="120">
        <v>0</v>
      </c>
      <c r="F350" s="143">
        <f t="shared" si="6"/>
        <v>5317604939.8000031</v>
      </c>
    </row>
    <row r="351" spans="1:6" ht="68.25" customHeight="1" x14ac:dyDescent="0.2">
      <c r="A351" s="136">
        <v>45804</v>
      </c>
      <c r="B351" s="117" t="s">
        <v>494</v>
      </c>
      <c r="C351" s="118" t="s">
        <v>495</v>
      </c>
      <c r="D351" s="129"/>
      <c r="E351" s="120">
        <v>525100</v>
      </c>
      <c r="F351" s="143">
        <f t="shared" si="6"/>
        <v>5317079839.8000031</v>
      </c>
    </row>
    <row r="352" spans="1:6" ht="33.75" customHeight="1" x14ac:dyDescent="0.2">
      <c r="A352" s="136">
        <v>45804</v>
      </c>
      <c r="B352" s="117" t="s">
        <v>496</v>
      </c>
      <c r="C352" s="118" t="s">
        <v>190</v>
      </c>
      <c r="D352" s="129"/>
      <c r="E352" s="120">
        <v>525100</v>
      </c>
      <c r="F352" s="143">
        <f t="shared" si="6"/>
        <v>5316554739.8000031</v>
      </c>
    </row>
    <row r="353" spans="1:7" ht="57" customHeight="1" x14ac:dyDescent="0.2">
      <c r="A353" s="136">
        <v>45804</v>
      </c>
      <c r="B353" s="117" t="s">
        <v>497</v>
      </c>
      <c r="C353" s="118" t="s">
        <v>498</v>
      </c>
      <c r="D353" s="129"/>
      <c r="E353" s="120">
        <v>400500</v>
      </c>
      <c r="F353" s="143">
        <f t="shared" si="6"/>
        <v>5316154239.8000031</v>
      </c>
    </row>
    <row r="354" spans="1:7" ht="60" customHeight="1" x14ac:dyDescent="0.2">
      <c r="A354" s="136">
        <v>45804</v>
      </c>
      <c r="B354" s="117" t="s">
        <v>499</v>
      </c>
      <c r="C354" s="118" t="s">
        <v>500</v>
      </c>
      <c r="D354" s="129"/>
      <c r="E354" s="120">
        <v>534000</v>
      </c>
      <c r="F354" s="143">
        <f t="shared" si="6"/>
        <v>5315620239.8000031</v>
      </c>
    </row>
    <row r="355" spans="1:7" ht="66" customHeight="1" x14ac:dyDescent="0.2">
      <c r="A355" s="136">
        <v>45804</v>
      </c>
      <c r="B355" s="117" t="s">
        <v>501</v>
      </c>
      <c r="C355" s="118" t="s">
        <v>502</v>
      </c>
      <c r="D355" s="129"/>
      <c r="E355" s="120">
        <v>534000</v>
      </c>
      <c r="F355" s="143">
        <f t="shared" si="6"/>
        <v>5315086239.8000031</v>
      </c>
    </row>
    <row r="356" spans="1:7" ht="66" customHeight="1" x14ac:dyDescent="0.2">
      <c r="A356" s="136">
        <v>45804</v>
      </c>
      <c r="B356" s="117" t="s">
        <v>503</v>
      </c>
      <c r="C356" s="118" t="s">
        <v>504</v>
      </c>
      <c r="D356" s="129"/>
      <c r="E356" s="120">
        <v>480600</v>
      </c>
      <c r="F356" s="143">
        <f t="shared" si="6"/>
        <v>5314605639.8000031</v>
      </c>
    </row>
    <row r="357" spans="1:7" ht="36" customHeight="1" x14ac:dyDescent="0.2">
      <c r="A357" s="136">
        <v>45804</v>
      </c>
      <c r="B357" s="117" t="s">
        <v>505</v>
      </c>
      <c r="C357" s="118" t="s">
        <v>506</v>
      </c>
      <c r="D357" s="129"/>
      <c r="E357" s="120">
        <v>23498535.07</v>
      </c>
      <c r="F357" s="143">
        <f t="shared" si="6"/>
        <v>5291107104.7300034</v>
      </c>
    </row>
    <row r="358" spans="1:7" ht="51.75" customHeight="1" x14ac:dyDescent="0.2">
      <c r="A358" s="136">
        <v>45804</v>
      </c>
      <c r="B358" s="117" t="s">
        <v>507</v>
      </c>
      <c r="C358" s="118" t="s">
        <v>508</v>
      </c>
      <c r="D358" s="129"/>
      <c r="E358" s="120">
        <v>3602020.8</v>
      </c>
      <c r="F358" s="143">
        <f t="shared" si="6"/>
        <v>5287505083.9300032</v>
      </c>
    </row>
    <row r="359" spans="1:7" ht="62.25" customHeight="1" x14ac:dyDescent="0.2">
      <c r="A359" s="136">
        <v>45804</v>
      </c>
      <c r="B359" s="117" t="s">
        <v>509</v>
      </c>
      <c r="C359" s="118" t="s">
        <v>510</v>
      </c>
      <c r="D359" s="129"/>
      <c r="E359" s="120">
        <v>20471</v>
      </c>
      <c r="F359" s="143">
        <f t="shared" si="6"/>
        <v>5287484612.9300032</v>
      </c>
      <c r="G359" s="10"/>
    </row>
    <row r="360" spans="1:7" ht="72" customHeight="1" x14ac:dyDescent="0.2">
      <c r="A360" s="136">
        <v>45805</v>
      </c>
      <c r="B360" s="117" t="s">
        <v>511</v>
      </c>
      <c r="C360" s="118" t="s">
        <v>512</v>
      </c>
      <c r="D360" s="129"/>
      <c r="E360" s="120">
        <v>445000</v>
      </c>
      <c r="F360" s="143">
        <f t="shared" si="6"/>
        <v>5287039612.9300032</v>
      </c>
    </row>
    <row r="361" spans="1:7" ht="90" customHeight="1" x14ac:dyDescent="0.2">
      <c r="A361" s="136">
        <v>45805</v>
      </c>
      <c r="B361" s="117" t="s">
        <v>513</v>
      </c>
      <c r="C361" s="118" t="s">
        <v>514</v>
      </c>
      <c r="D361" s="129"/>
      <c r="E361" s="120">
        <v>534000</v>
      </c>
      <c r="F361" s="143">
        <f t="shared" si="6"/>
        <v>5286505612.9300032</v>
      </c>
    </row>
    <row r="362" spans="1:7" ht="68.25" customHeight="1" x14ac:dyDescent="0.2">
      <c r="A362" s="136">
        <v>45805</v>
      </c>
      <c r="B362" s="117" t="s">
        <v>515</v>
      </c>
      <c r="C362" s="118" t="s">
        <v>516</v>
      </c>
      <c r="D362" s="129"/>
      <c r="E362" s="120">
        <v>2526291.69</v>
      </c>
      <c r="F362" s="143">
        <f t="shared" si="6"/>
        <v>5283979321.2400036</v>
      </c>
    </row>
    <row r="363" spans="1:7" ht="66.75" customHeight="1" x14ac:dyDescent="0.2">
      <c r="A363" s="136">
        <v>45805</v>
      </c>
      <c r="B363" s="117" t="s">
        <v>517</v>
      </c>
      <c r="C363" s="118" t="s">
        <v>518</v>
      </c>
      <c r="D363" s="129"/>
      <c r="E363" s="120">
        <v>351550</v>
      </c>
      <c r="F363" s="143">
        <f t="shared" si="6"/>
        <v>5283627771.2400036</v>
      </c>
    </row>
    <row r="364" spans="1:7" ht="72" customHeight="1" x14ac:dyDescent="0.2">
      <c r="A364" s="136">
        <v>45805</v>
      </c>
      <c r="B364" s="117" t="s">
        <v>519</v>
      </c>
      <c r="C364" s="118" t="s">
        <v>520</v>
      </c>
      <c r="D364" s="129"/>
      <c r="E364" s="120">
        <v>1302659</v>
      </c>
      <c r="F364" s="143">
        <f t="shared" si="6"/>
        <v>5282325112.2400036</v>
      </c>
    </row>
    <row r="365" spans="1:7" ht="54.75" customHeight="1" x14ac:dyDescent="0.2">
      <c r="A365" s="136">
        <v>45805</v>
      </c>
      <c r="B365" s="117" t="s">
        <v>521</v>
      </c>
      <c r="C365" s="118" t="s">
        <v>522</v>
      </c>
      <c r="D365" s="129"/>
      <c r="E365" s="120">
        <v>534000</v>
      </c>
      <c r="F365" s="143">
        <f t="shared" si="6"/>
        <v>5281791112.2400036</v>
      </c>
    </row>
    <row r="366" spans="1:7" ht="63" customHeight="1" x14ac:dyDescent="0.2">
      <c r="A366" s="136">
        <v>45805</v>
      </c>
      <c r="B366" s="117" t="s">
        <v>523</v>
      </c>
      <c r="C366" s="118" t="s">
        <v>524</v>
      </c>
      <c r="D366" s="129"/>
      <c r="E366" s="120">
        <v>645650.92000000004</v>
      </c>
      <c r="F366" s="143">
        <f t="shared" si="6"/>
        <v>5281145461.3200035</v>
      </c>
    </row>
    <row r="367" spans="1:7" ht="51.75" customHeight="1" x14ac:dyDescent="0.2">
      <c r="A367" s="136">
        <v>45805</v>
      </c>
      <c r="B367" s="117" t="s">
        <v>525</v>
      </c>
      <c r="C367" s="118" t="s">
        <v>526</v>
      </c>
      <c r="D367" s="129"/>
      <c r="E367" s="120">
        <v>1270989.6399999999</v>
      </c>
      <c r="F367" s="143">
        <f t="shared" si="6"/>
        <v>5279874471.6800032</v>
      </c>
    </row>
    <row r="368" spans="1:7" ht="25.5" customHeight="1" x14ac:dyDescent="0.2">
      <c r="A368" s="136">
        <v>45805</v>
      </c>
      <c r="B368" s="117" t="s">
        <v>527</v>
      </c>
      <c r="C368" s="158" t="s">
        <v>190</v>
      </c>
      <c r="D368" s="129"/>
      <c r="E368" s="120">
        <v>200000</v>
      </c>
      <c r="F368" s="143">
        <f t="shared" si="6"/>
        <v>5279674471.6800032</v>
      </c>
    </row>
    <row r="369" spans="1:60" ht="52.5" customHeight="1" x14ac:dyDescent="0.2">
      <c r="A369" s="136">
        <v>45805</v>
      </c>
      <c r="B369" s="117" t="s">
        <v>528</v>
      </c>
      <c r="C369" s="118" t="s">
        <v>529</v>
      </c>
      <c r="D369" s="129"/>
      <c r="E369" s="120">
        <v>26430423.539999999</v>
      </c>
      <c r="F369" s="143">
        <f t="shared" si="6"/>
        <v>5253244048.1400032</v>
      </c>
    </row>
    <row r="370" spans="1:60" s="165" customFormat="1" ht="56.25" customHeight="1" x14ac:dyDescent="0.2">
      <c r="A370" s="159">
        <v>45805</v>
      </c>
      <c r="B370" s="160" t="s">
        <v>530</v>
      </c>
      <c r="C370" s="158" t="s">
        <v>531</v>
      </c>
      <c r="D370" s="161"/>
      <c r="E370" s="162">
        <v>534000</v>
      </c>
      <c r="F370" s="143">
        <f t="shared" si="6"/>
        <v>5252710048.1400032</v>
      </c>
      <c r="G370" s="163"/>
      <c r="H370" s="164"/>
      <c r="I370" s="164"/>
      <c r="J370" s="163"/>
      <c r="K370" s="163"/>
      <c r="L370" s="163"/>
      <c r="M370" s="163"/>
      <c r="N370" s="163"/>
      <c r="O370" s="163"/>
      <c r="P370" s="163"/>
      <c r="Q370" s="163"/>
      <c r="R370" s="163"/>
      <c r="S370" s="163"/>
      <c r="T370" s="163"/>
      <c r="U370" s="163"/>
      <c r="V370" s="163"/>
      <c r="W370" s="163"/>
      <c r="X370" s="163"/>
      <c r="Y370" s="163"/>
      <c r="Z370" s="163"/>
      <c r="AA370" s="163"/>
      <c r="AB370" s="163"/>
      <c r="AC370" s="163"/>
      <c r="AD370" s="163"/>
      <c r="AE370" s="163"/>
      <c r="AF370" s="163"/>
      <c r="AG370" s="163"/>
      <c r="AH370" s="163"/>
      <c r="AI370" s="163"/>
      <c r="AJ370" s="163"/>
      <c r="AK370" s="163"/>
      <c r="AL370" s="163"/>
      <c r="AM370" s="163"/>
      <c r="AN370" s="163"/>
      <c r="AO370" s="163"/>
      <c r="AP370" s="163"/>
      <c r="AQ370" s="163"/>
      <c r="AR370" s="163"/>
      <c r="AS370" s="163"/>
      <c r="AT370" s="163"/>
      <c r="AU370" s="163"/>
      <c r="AV370" s="163"/>
      <c r="AW370" s="163"/>
      <c r="AX370" s="163"/>
      <c r="AY370" s="163"/>
      <c r="AZ370" s="163"/>
      <c r="BA370" s="163"/>
      <c r="BB370" s="163"/>
      <c r="BC370" s="163"/>
      <c r="BD370" s="163"/>
      <c r="BE370" s="163"/>
      <c r="BF370" s="163"/>
      <c r="BG370" s="163"/>
      <c r="BH370" s="163"/>
    </row>
    <row r="371" spans="1:60" ht="77.25" customHeight="1" x14ac:dyDescent="0.2">
      <c r="A371" s="136">
        <v>45805</v>
      </c>
      <c r="B371" s="117" t="s">
        <v>532</v>
      </c>
      <c r="C371" s="118" t="s">
        <v>533</v>
      </c>
      <c r="D371" s="129"/>
      <c r="E371" s="120">
        <v>471700</v>
      </c>
      <c r="F371" s="143">
        <f t="shared" si="6"/>
        <v>5252238348.1400032</v>
      </c>
    </row>
    <row r="372" spans="1:60" ht="56.25" customHeight="1" x14ac:dyDescent="0.2">
      <c r="A372" s="136">
        <v>45805</v>
      </c>
      <c r="B372" s="117" t="s">
        <v>534</v>
      </c>
      <c r="C372" s="118" t="s">
        <v>535</v>
      </c>
      <c r="D372" s="129"/>
      <c r="E372" s="120">
        <v>2354000</v>
      </c>
      <c r="F372" s="143">
        <f t="shared" si="6"/>
        <v>5249884348.1400032</v>
      </c>
    </row>
    <row r="373" spans="1:60" ht="75" customHeight="1" x14ac:dyDescent="0.2">
      <c r="A373" s="136">
        <v>45805</v>
      </c>
      <c r="B373" s="117" t="s">
        <v>536</v>
      </c>
      <c r="C373" s="118" t="s">
        <v>537</v>
      </c>
      <c r="D373" s="129"/>
      <c r="E373" s="120">
        <v>507300</v>
      </c>
      <c r="F373" s="143">
        <f t="shared" si="6"/>
        <v>5249377048.1400032</v>
      </c>
    </row>
    <row r="374" spans="1:60" ht="61.5" customHeight="1" x14ac:dyDescent="0.2">
      <c r="A374" s="136">
        <v>45805</v>
      </c>
      <c r="B374" s="117" t="s">
        <v>538</v>
      </c>
      <c r="C374" s="118" t="s">
        <v>539</v>
      </c>
      <c r="D374" s="129"/>
      <c r="E374" s="120">
        <v>254366.7</v>
      </c>
      <c r="F374" s="143">
        <f t="shared" si="6"/>
        <v>5249122681.4400034</v>
      </c>
    </row>
    <row r="375" spans="1:60" ht="77.25" customHeight="1" x14ac:dyDescent="0.2">
      <c r="A375" s="136">
        <v>45805</v>
      </c>
      <c r="B375" s="117" t="s">
        <v>540</v>
      </c>
      <c r="C375" s="118" t="s">
        <v>541</v>
      </c>
      <c r="D375" s="129"/>
      <c r="E375" s="120">
        <v>480600</v>
      </c>
      <c r="F375" s="143">
        <f t="shared" si="6"/>
        <v>5248642081.4400034</v>
      </c>
    </row>
    <row r="376" spans="1:60" ht="64.5" customHeight="1" x14ac:dyDescent="0.2">
      <c r="A376" s="136">
        <v>45805</v>
      </c>
      <c r="B376" s="117" t="s">
        <v>542</v>
      </c>
      <c r="C376" s="118" t="s">
        <v>543</v>
      </c>
      <c r="D376" s="129"/>
      <c r="E376" s="120">
        <v>68269.56</v>
      </c>
      <c r="F376" s="143">
        <f t="shared" si="6"/>
        <v>5248573811.880003</v>
      </c>
    </row>
    <row r="377" spans="1:60" ht="57.75" customHeight="1" x14ac:dyDescent="0.2">
      <c r="A377" s="136">
        <v>45805</v>
      </c>
      <c r="B377" s="117" t="s">
        <v>544</v>
      </c>
      <c r="C377" s="118" t="s">
        <v>545</v>
      </c>
      <c r="D377" s="129"/>
      <c r="E377" s="120">
        <v>342650</v>
      </c>
      <c r="F377" s="143">
        <f t="shared" si="6"/>
        <v>5248231161.880003</v>
      </c>
    </row>
    <row r="378" spans="1:60" ht="58.5" customHeight="1" x14ac:dyDescent="0.2">
      <c r="A378" s="136">
        <v>45805</v>
      </c>
      <c r="B378" s="117" t="s">
        <v>546</v>
      </c>
      <c r="C378" s="118" t="s">
        <v>547</v>
      </c>
      <c r="D378" s="129"/>
      <c r="E378" s="120">
        <v>534000</v>
      </c>
      <c r="F378" s="143">
        <f t="shared" si="6"/>
        <v>5247697161.880003</v>
      </c>
    </row>
    <row r="379" spans="1:60" ht="57" customHeight="1" x14ac:dyDescent="0.2">
      <c r="A379" s="136">
        <v>45805</v>
      </c>
      <c r="B379" s="117" t="s">
        <v>548</v>
      </c>
      <c r="C379" s="118" t="s">
        <v>549</v>
      </c>
      <c r="D379" s="129"/>
      <c r="E379" s="120">
        <v>8272000</v>
      </c>
      <c r="F379" s="143">
        <f t="shared" si="6"/>
        <v>5239425161.880003</v>
      </c>
      <c r="G379" s="10"/>
    </row>
    <row r="380" spans="1:60" ht="60.75" customHeight="1" x14ac:dyDescent="0.2">
      <c r="A380" s="136">
        <v>45806</v>
      </c>
      <c r="B380" s="117" t="s">
        <v>550</v>
      </c>
      <c r="C380" s="118" t="s">
        <v>551</v>
      </c>
      <c r="D380" s="129"/>
      <c r="E380" s="120">
        <v>14750</v>
      </c>
      <c r="F380" s="143">
        <f t="shared" si="6"/>
        <v>5239410411.880003</v>
      </c>
    </row>
    <row r="381" spans="1:60" ht="51" customHeight="1" x14ac:dyDescent="0.2">
      <c r="A381" s="136">
        <v>45806</v>
      </c>
      <c r="B381" s="117" t="s">
        <v>552</v>
      </c>
      <c r="C381" s="118" t="s">
        <v>553</v>
      </c>
      <c r="D381" s="129"/>
      <c r="E381" s="120">
        <v>120150</v>
      </c>
      <c r="F381" s="143">
        <f t="shared" si="6"/>
        <v>5239290261.880003</v>
      </c>
    </row>
    <row r="382" spans="1:60" ht="54" customHeight="1" x14ac:dyDescent="0.2">
      <c r="A382" s="136">
        <v>45806</v>
      </c>
      <c r="B382" s="117" t="s">
        <v>554</v>
      </c>
      <c r="C382" s="118" t="s">
        <v>555</v>
      </c>
      <c r="D382" s="129"/>
      <c r="E382" s="120">
        <v>7723937.7999999998</v>
      </c>
      <c r="F382" s="143">
        <f t="shared" si="6"/>
        <v>5231566324.0800028</v>
      </c>
    </row>
    <row r="383" spans="1:60" ht="40.5" customHeight="1" x14ac:dyDescent="0.2">
      <c r="A383" s="136">
        <v>45806</v>
      </c>
      <c r="B383" s="117" t="s">
        <v>556</v>
      </c>
      <c r="C383" s="118" t="s">
        <v>557</v>
      </c>
      <c r="D383" s="129"/>
      <c r="E383" s="120">
        <v>4979.6000000000004</v>
      </c>
      <c r="F383" s="143">
        <f t="shared" si="6"/>
        <v>5231561344.4800024</v>
      </c>
    </row>
    <row r="384" spans="1:60" ht="45" customHeight="1" x14ac:dyDescent="0.2">
      <c r="A384" s="136">
        <v>45806</v>
      </c>
      <c r="B384" s="117" t="s">
        <v>558</v>
      </c>
      <c r="C384" s="118" t="s">
        <v>559</v>
      </c>
      <c r="D384" s="129"/>
      <c r="E384" s="120">
        <v>55683081.240000002</v>
      </c>
      <c r="F384" s="143">
        <f t="shared" si="6"/>
        <v>5175878263.2400026</v>
      </c>
    </row>
    <row r="385" spans="1:7" ht="56.25" customHeight="1" x14ac:dyDescent="0.2">
      <c r="A385" s="136">
        <v>45806</v>
      </c>
      <c r="B385" s="117" t="s">
        <v>560</v>
      </c>
      <c r="C385" s="118" t="s">
        <v>561</v>
      </c>
      <c r="D385" s="129"/>
      <c r="E385" s="120">
        <v>476150</v>
      </c>
      <c r="F385" s="143">
        <f t="shared" si="6"/>
        <v>5175402113.2400026</v>
      </c>
    </row>
    <row r="386" spans="1:7" ht="68.25" customHeight="1" x14ac:dyDescent="0.2">
      <c r="A386" s="136">
        <v>45806</v>
      </c>
      <c r="B386" s="117" t="s">
        <v>562</v>
      </c>
      <c r="C386" s="118" t="s">
        <v>563</v>
      </c>
      <c r="D386" s="129"/>
      <c r="E386" s="120">
        <v>534000</v>
      </c>
      <c r="F386" s="143">
        <f t="shared" si="6"/>
        <v>5174868113.2400026</v>
      </c>
      <c r="G386" s="145"/>
    </row>
    <row r="387" spans="1:7" ht="26.25" customHeight="1" x14ac:dyDescent="0.2">
      <c r="A387" s="136">
        <v>45807</v>
      </c>
      <c r="B387" s="117" t="s">
        <v>564</v>
      </c>
      <c r="C387" s="118" t="s">
        <v>190</v>
      </c>
      <c r="D387" s="129"/>
      <c r="E387" s="120">
        <v>75095.17</v>
      </c>
      <c r="F387" s="143">
        <f t="shared" si="6"/>
        <v>5174793018.0700026</v>
      </c>
    </row>
    <row r="388" spans="1:7" ht="60.75" customHeight="1" x14ac:dyDescent="0.2">
      <c r="A388" s="136">
        <v>45807</v>
      </c>
      <c r="B388" s="117" t="s">
        <v>565</v>
      </c>
      <c r="C388" s="118" t="s">
        <v>566</v>
      </c>
      <c r="D388" s="129"/>
      <c r="E388" s="120">
        <v>944000</v>
      </c>
      <c r="F388" s="143">
        <f t="shared" si="6"/>
        <v>5173849018.0700026</v>
      </c>
    </row>
    <row r="389" spans="1:7" ht="57.75" customHeight="1" x14ac:dyDescent="0.2">
      <c r="A389" s="136">
        <v>45807</v>
      </c>
      <c r="B389" s="117" t="s">
        <v>567</v>
      </c>
      <c r="C389" s="118" t="s">
        <v>568</v>
      </c>
      <c r="D389" s="129"/>
      <c r="E389" s="120">
        <v>1500000</v>
      </c>
      <c r="F389" s="143">
        <f t="shared" ref="F389:F391" si="7">F388-E389</f>
        <v>5172349018.0700026</v>
      </c>
    </row>
    <row r="390" spans="1:7" ht="84.75" customHeight="1" x14ac:dyDescent="0.2">
      <c r="A390" s="136">
        <v>45807</v>
      </c>
      <c r="B390" s="117" t="s">
        <v>569</v>
      </c>
      <c r="C390" s="118" t="s">
        <v>570</v>
      </c>
      <c r="D390" s="129"/>
      <c r="E390" s="120">
        <v>657923.31000000006</v>
      </c>
      <c r="F390" s="143">
        <f t="shared" si="7"/>
        <v>5171691094.7600021</v>
      </c>
    </row>
    <row r="391" spans="1:7" ht="54.75" customHeight="1" x14ac:dyDescent="0.2">
      <c r="A391" s="136">
        <v>45807</v>
      </c>
      <c r="B391" s="117" t="s">
        <v>571</v>
      </c>
      <c r="C391" s="118" t="s">
        <v>572</v>
      </c>
      <c r="D391" s="129"/>
      <c r="E391" s="166">
        <v>300000</v>
      </c>
      <c r="F391" s="143">
        <f t="shared" si="7"/>
        <v>5171391094.7600021</v>
      </c>
    </row>
    <row r="392" spans="1:7" x14ac:dyDescent="0.2">
      <c r="A392" s="167"/>
      <c r="B392" s="168"/>
    </row>
    <row r="393" spans="1:7" ht="9.75" customHeight="1" x14ac:dyDescent="0.2">
      <c r="A393" s="172"/>
      <c r="B393" s="168"/>
    </row>
  </sheetData>
  <mergeCells count="36">
    <mergeCell ref="A27:E27"/>
    <mergeCell ref="A1:F1"/>
    <mergeCell ref="A2:F2"/>
    <mergeCell ref="A3:F3"/>
    <mergeCell ref="A4:F4"/>
    <mergeCell ref="A6:F6"/>
    <mergeCell ref="A7:E7"/>
    <mergeCell ref="A21:F21"/>
    <mergeCell ref="A22:F22"/>
    <mergeCell ref="A23:F23"/>
    <mergeCell ref="A24:F24"/>
    <mergeCell ref="A26:F26"/>
    <mergeCell ref="A56:E56"/>
    <mergeCell ref="A38:F38"/>
    <mergeCell ref="A39:F39"/>
    <mergeCell ref="A40:F40"/>
    <mergeCell ref="A41:F41"/>
    <mergeCell ref="A43:F43"/>
    <mergeCell ref="A44:E44"/>
    <mergeCell ref="A50:F50"/>
    <mergeCell ref="A51:F51"/>
    <mergeCell ref="A52:F52"/>
    <mergeCell ref="A53:F53"/>
    <mergeCell ref="A55:F55"/>
    <mergeCell ref="A181:E181"/>
    <mergeCell ref="A83:F83"/>
    <mergeCell ref="A84:F84"/>
    <mergeCell ref="A85:F85"/>
    <mergeCell ref="A86:F86"/>
    <mergeCell ref="A88:F88"/>
    <mergeCell ref="A89:E89"/>
    <mergeCell ref="A174:F174"/>
    <mergeCell ref="A175:F175"/>
    <mergeCell ref="A176:F176"/>
    <mergeCell ref="A177:F177"/>
    <mergeCell ref="A180:F18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2025-06-04T15:44:20Z</dcterms:modified>
</cp:coreProperties>
</file>