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/>
  </bookViews>
  <sheets>
    <sheet name="Julio-Septiembre" sheetId="1" r:id="rId1"/>
    <sheet name="Julio-Septiembre (2)" sheetId="3" r:id="rId2"/>
  </sheets>
  <calcPr calcId="162913"/>
</workbook>
</file>

<file path=xl/calcChain.xml><?xml version="1.0" encoding="utf-8"?>
<calcChain xmlns="http://schemas.openxmlformats.org/spreadsheetml/2006/main">
  <c r="N13" i="1" l="1"/>
  <c r="M14" i="3" l="1"/>
  <c r="M37" i="1"/>
  <c r="M35" i="1"/>
  <c r="M34" i="1"/>
  <c r="M33" i="1"/>
  <c r="M32" i="1"/>
  <c r="M31" i="1"/>
  <c r="M30" i="1"/>
  <c r="M29" i="1"/>
  <c r="M28" i="1"/>
  <c r="M27" i="1"/>
  <c r="M25" i="1"/>
  <c r="M24" i="1"/>
  <c r="M23" i="1"/>
  <c r="M22" i="1"/>
  <c r="M21" i="1"/>
  <c r="M20" i="1"/>
  <c r="M19" i="1"/>
  <c r="M18" i="1"/>
  <c r="M17" i="1"/>
  <c r="M16" i="1"/>
  <c r="O15" i="1"/>
  <c r="N15" i="1"/>
  <c r="M15" i="1"/>
  <c r="O14" i="1"/>
  <c r="N14" i="1"/>
  <c r="M14" i="1"/>
  <c r="O13" i="1"/>
  <c r="M13" i="1"/>
  <c r="L39" i="3" l="1"/>
  <c r="I39" i="3"/>
  <c r="F39" i="3"/>
  <c r="D39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8" i="3"/>
  <c r="O14" i="3"/>
  <c r="N14" i="3"/>
  <c r="O39" i="3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7" i="1"/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8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8" i="3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M26" i="1"/>
  <c r="M39" i="3" l="1"/>
  <c r="N39" i="3"/>
  <c r="E39" i="3"/>
  <c r="G39" i="3"/>
  <c r="H39" i="3"/>
  <c r="J39" i="3"/>
  <c r="K39" i="3"/>
</calcChain>
</file>

<file path=xl/sharedStrings.xml><?xml version="1.0" encoding="utf-8"?>
<sst xmlns="http://schemas.openxmlformats.org/spreadsheetml/2006/main" count="158" uniqueCount="79">
  <si>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</si>
  <si>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</si>
  <si>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</si>
  <si>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</si>
  <si>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</si>
  <si>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</si>
  <si>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</si>
  <si>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</si>
  <si>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</si>
  <si>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</si>
  <si>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</si>
  <si>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</si>
  <si>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</si>
  <si>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</si>
  <si>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</si>
  <si>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</si>
  <si>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</si>
  <si>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</si>
  <si>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</si>
  <si>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</si>
  <si>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</si>
  <si>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</si>
  <si>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</si>
  <si>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</si>
  <si>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</si>
  <si>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</si>
  <si>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</si>
  <si>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</si>
  <si>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</si>
  <si>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</si>
  <si>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</si>
  <si>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</si>
  <si>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</si>
  <si>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</si>
  <si>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</si>
  <si>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</si>
  <si>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</si>
  <si>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</si>
  <si>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</si>
  <si>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</si>
  <si>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</si>
  <si>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</si>
  <si>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</si>
  <si>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</si>
  <si>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</si>
  <si>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</si>
  <si>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</si>
  <si>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</si>
  <si>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</si>
  <si>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</si>
  <si>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</si>
  <si>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</si>
  <si>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</si>
  <si>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</si>
  <si>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</si>
  <si>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</si>
  <si>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</si>
  <si>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 xml:space="preserve">TOTALES </t>
  </si>
  <si>
    <t>Santiago de los Caballeros</t>
  </si>
  <si>
    <t>Región I  : Cibao Norte</t>
  </si>
  <si>
    <t>Región I: Cibao Norte</t>
  </si>
  <si>
    <t>Promedio Trimestral de Cloro Residual 2025</t>
  </si>
  <si>
    <t>Co.% (Según Norma)</t>
  </si>
  <si>
    <t>PROMEDIO TRIMESTRAL (Co.% Según Norma)</t>
  </si>
  <si>
    <r>
      <rPr>
        <b/>
        <sz val="12"/>
        <color theme="1"/>
        <rFont val="Calibri"/>
        <family val="2"/>
        <scheme val="minor"/>
      </rPr>
      <t>R.P.M</t>
    </r>
    <r>
      <rPr>
        <sz val="12"/>
        <color theme="1"/>
        <rFont val="Calibri"/>
        <family val="2"/>
        <scheme val="minor"/>
      </rPr>
      <t xml:space="preserve">= Reesidual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</si>
  <si>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Decreto 42-05</t>
    </r>
  </si>
  <si>
    <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</si>
  <si>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t xml:space="preserve">Leyenda: </t>
  </si>
  <si>
    <r>
      <rPr>
        <b/>
        <sz val="12"/>
        <color theme="1"/>
        <rFont val="Calibri"/>
        <family val="2"/>
        <scheme val="minor"/>
      </rP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</si>
  <si>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r>
      <rPr>
        <b/>
        <sz val="12"/>
        <color theme="1"/>
        <rFont val="Calibri"/>
        <family val="2"/>
        <scheme val="minor"/>
      </rPr>
      <t xml:space="preserve">R.P.M </t>
    </r>
    <r>
      <rPr>
        <sz val="12"/>
        <color theme="1"/>
        <rFont val="Calibri"/>
        <family val="2"/>
        <scheme val="minor"/>
      </rPr>
      <t xml:space="preserve">= Residual Promedio Mensual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</si>
  <si>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= Decreto 42-05</t>
    </r>
  </si>
  <si>
    <t>PROMEDIO TRIMESTRAL  Co.% (Según Norma)</t>
  </si>
  <si>
    <t>Julio</t>
  </si>
  <si>
    <t>Agosto</t>
  </si>
  <si>
    <t>Septiembre</t>
  </si>
  <si>
    <t>-</t>
  </si>
  <si>
    <t xml:space="preserve"> -</t>
  </si>
  <si>
    <t>(-) Sin información</t>
  </si>
  <si>
    <r>
      <rPr>
        <b/>
        <sz val="12"/>
        <color theme="1"/>
        <rFont val="Calibri"/>
        <family val="2"/>
        <scheme val="minor"/>
      </rPr>
      <t xml:space="preserve">(-) </t>
    </r>
    <r>
      <rPr>
        <sz val="12"/>
        <color theme="1"/>
        <rFont val="Calibri"/>
        <family val="2"/>
        <scheme val="minor"/>
      </rPr>
      <t>= Sin Informacion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</si>
</sst>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4" xfId="1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39" fontId="2" fillId="0" borderId="13" xfId="1" applyNumberFormat="1" applyFont="1" applyFill="1" applyBorder="1" applyAlignment="1">
      <alignment horizontal="center"/>
    </xf>
    <xf numFmtId="10" fontId="2" fillId="0" borderId="13" xfId="2" applyNumberFormat="1" applyFont="1" applyFill="1" applyBorder="1" applyAlignment="1">
      <alignment horizontal="center"/>
    </xf>
    <xf numFmtId="39" fontId="2" fillId="0" borderId="40" xfId="1" applyNumberFormat="1" applyFont="1" applyFill="1" applyBorder="1" applyAlignment="1">
      <alignment horizontal="center"/>
    </xf>
    <xf numFmtId="10" fontId="2" fillId="0" borderId="40" xfId="2" applyNumberFormat="1" applyFont="1" applyFill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10" fontId="2" fillId="0" borderId="40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0" xfId="0" applyFont="1" applyBorder="1"/>
    <xf numFmtId="10" fontId="2" fillId="0" borderId="13" xfId="1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10" fontId="2" fillId="0" borderId="28" xfId="2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1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5" xfId="1" applyNumberFormat="1" applyFont="1" applyFill="1" applyBorder="1" applyAlignment="1">
      <alignment horizontal="center"/>
    </xf>
    <xf numFmtId="0" fontId="7" fillId="0" borderId="4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0" fontId="2" fillId="0" borderId="6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" fillId="0" borderId="42" xfId="0" applyFont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4" fontId="2" fillId="0" borderId="0" xfId="0" applyNumberFormat="1" applyFont="1" applyBorder="1"/>
    <xf numFmtId="39" fontId="2" fillId="0" borderId="9" xfId="1" applyNumberFormat="1" applyFont="1" applyFill="1" applyBorder="1" applyAlignment="1">
      <alignment horizontal="center"/>
    </xf>
    <xf numFmtId="10" fontId="2" fillId="0" borderId="9" xfId="2" applyNumberFormat="1" applyFont="1" applyFill="1" applyBorder="1" applyAlignment="1">
      <alignment horizontal="center"/>
    </xf>
    <xf numFmtId="10" fontId="2" fillId="0" borderId="9" xfId="2" applyNumberFormat="1" applyFont="1" applyBorder="1" applyAlignment="1">
      <alignment horizontal="center"/>
    </xf>
    <xf numFmtId="0" fontId="8" fillId="0" borderId="5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39" fontId="2" fillId="0" borderId="18" xfId="1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39" fontId="2" fillId="0" borderId="18" xfId="1" applyNumberFormat="1" applyFont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18" xfId="2" applyNumberFormat="1" applyFont="1" applyFill="1" applyBorder="1" applyAlignment="1">
      <alignment horizontal="center" vertical="center" wrapText="1"/>
    </xf>
    <xf numFmtId="10" fontId="2" fillId="0" borderId="53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53" xfId="2" applyNumberFormat="1" applyFont="1" applyFill="1" applyBorder="1" applyAlignment="1">
      <alignment horizontal="center"/>
    </xf>
    <xf numFmtId="10" fontId="2" fillId="0" borderId="54" xfId="2" applyNumberFormat="1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0" fontId="2" fillId="0" borderId="13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18" xfId="2" applyNumberFormat="1" applyFont="1" applyBorder="1" applyAlignment="1">
      <alignment horizontal="center"/>
    </xf>
    <xf numFmtId="9" fontId="2" fillId="0" borderId="59" xfId="2" applyFont="1" applyBorder="1"/>
    <xf numFmtId="10" fontId="2" fillId="0" borderId="48" xfId="2" applyNumberFormat="1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10" fontId="2" fillId="0" borderId="43" xfId="2" applyNumberFormat="1" applyFont="1" applyBorder="1" applyAlignment="1">
      <alignment horizontal="center" vertical="center" wrapText="1"/>
    </xf>
    <xf numFmtId="10" fontId="2" fillId="0" borderId="47" xfId="2" applyNumberFormat="1" applyFont="1" applyBorder="1" applyAlignment="1">
      <alignment horizontal="center" vertical="center" wrapText="1"/>
    </xf>
    <xf numFmtId="10" fontId="2" fillId="0" borderId="45" xfId="2" applyNumberFormat="1" applyFont="1" applyBorder="1" applyAlignment="1">
      <alignment horizontal="center" vertical="center" wrapText="1"/>
    </xf>
    <xf numFmtId="10" fontId="2" fillId="0" borderId="46" xfId="2" applyNumberFormat="1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0" fontId="2" fillId="0" borderId="52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10" fontId="2" fillId="0" borderId="17" xfId="1" applyNumberFormat="1" applyFont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7" xfId="1" applyNumberFormat="1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52" xfId="0" applyBorder="1"/>
    <xf numFmtId="0" fontId="0" fillId="0" borderId="64" xfId="0" applyBorder="1"/>
    <xf numFmtId="10" fontId="9" fillId="2" borderId="76" xfId="2" applyNumberFormat="1" applyFont="1" applyFill="1" applyBorder="1" applyAlignment="1">
      <alignment horizontal="center" vertical="center" wrapText="1"/>
    </xf>
    <xf numFmtId="10" fontId="9" fillId="2" borderId="77" xfId="2" applyNumberFormat="1" applyFont="1" applyFill="1" applyBorder="1" applyAlignment="1">
      <alignment horizontal="center" vertical="center" wrapText="1"/>
    </xf>
    <xf numFmtId="10" fontId="9" fillId="2" borderId="78" xfId="2" applyNumberFormat="1" applyFont="1" applyFill="1" applyBorder="1" applyAlignment="1">
      <alignment horizontal="center" vertical="center" wrapText="1"/>
    </xf>
    <xf numFmtId="10" fontId="9" fillId="2" borderId="79" xfId="2" applyNumberFormat="1" applyFont="1" applyFill="1" applyBorder="1" applyAlignment="1">
      <alignment horizontal="center" vertical="center" wrapText="1"/>
    </xf>
    <xf numFmtId="10" fontId="9" fillId="2" borderId="80" xfId="2" applyNumberFormat="1" applyFont="1" applyFill="1" applyBorder="1" applyAlignment="1">
      <alignment horizontal="center" vertical="center" wrapText="1"/>
    </xf>
    <xf numFmtId="10" fontId="9" fillId="2" borderId="81" xfId="2" applyNumberFormat="1" applyFont="1" applyFill="1" applyBorder="1" applyAlignment="1">
      <alignment horizontal="center" vertical="center" wrapText="1"/>
    </xf>
    <xf numFmtId="10" fontId="9" fillId="2" borderId="82" xfId="2" applyNumberFormat="1" applyFont="1" applyFill="1" applyBorder="1" applyAlignment="1">
      <alignment horizontal="center" vertical="center" wrapText="1"/>
    </xf>
    <xf numFmtId="10" fontId="9" fillId="2" borderId="83" xfId="2" applyNumberFormat="1" applyFont="1" applyFill="1" applyBorder="1" applyAlignment="1">
      <alignment horizontal="center" vertical="center" wrapText="1"/>
    </xf>
    <xf numFmtId="10" fontId="9" fillId="2" borderId="84" xfId="2" applyNumberFormat="1" applyFont="1" applyFill="1" applyBorder="1" applyAlignment="1">
      <alignment horizontal="center" vertical="center" wrapText="1"/>
    </xf>
    <xf numFmtId="10" fontId="9" fillId="2" borderId="85" xfId="2" applyNumberFormat="1" applyFont="1" applyFill="1" applyBorder="1" applyAlignment="1">
      <alignment horizontal="center" vertical="center" wrapText="1"/>
    </xf>
    <xf numFmtId="4" fontId="9" fillId="2" borderId="66" xfId="0" applyNumberFormat="1" applyFont="1" applyFill="1" applyBorder="1" applyAlignment="1">
      <alignment horizontal="center" vertical="center" wrapText="1"/>
    </xf>
    <xf numFmtId="4" fontId="9" fillId="2" borderId="67" xfId="0" applyNumberFormat="1" applyFont="1" applyFill="1" applyBorder="1" applyAlignment="1">
      <alignment horizontal="center" vertical="center" wrapText="1"/>
    </xf>
    <xf numFmtId="4" fontId="9" fillId="2" borderId="72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center" vertical="center" wrapText="1"/>
    </xf>
    <xf numFmtId="4" fontId="9" fillId="2" borderId="69" xfId="0" applyNumberFormat="1" applyFont="1" applyFill="1" applyBorder="1" applyAlignment="1">
      <alignment horizontal="center" vertical="center" wrapText="1"/>
    </xf>
    <xf numFmtId="4" fontId="9" fillId="2" borderId="70" xfId="0" applyNumberFormat="1" applyFont="1" applyFill="1" applyBorder="1" applyAlignment="1">
      <alignment horizontal="center" vertical="center" wrapText="1"/>
    </xf>
    <xf numFmtId="4" fontId="9" fillId="2" borderId="71" xfId="0" applyNumberFormat="1" applyFont="1" applyFill="1" applyBorder="1" applyAlignment="1">
      <alignment horizontal="center" vertical="center" wrapText="1"/>
    </xf>
    <xf numFmtId="4" fontId="9" fillId="2" borderId="73" xfId="0" applyNumberFormat="1" applyFont="1" applyFill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center" vertical="center" wrapText="1"/>
    </xf>
    <xf numFmtId="10" fontId="2" fillId="2" borderId="7" xfId="2" applyNumberFormat="1" applyFont="1" applyFill="1" applyBorder="1" applyAlignment="1">
      <alignment horizontal="center" vertical="center" wrapText="1"/>
    </xf>
    <xf numFmtId="2" fontId="2" fillId="0" borderId="25" xfId="1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2" fontId="2" fillId="2" borderId="15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16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2" fillId="0" borderId="38" xfId="2" applyNumberFormat="1" applyFont="1" applyBorder="1" applyAlignment="1">
      <alignment horizontal="center" vertical="center"/>
    </xf>
    <xf numFmtId="10" fontId="2" fillId="0" borderId="60" xfId="2" applyNumberFormat="1" applyFont="1" applyBorder="1" applyAlignment="1">
      <alignment horizontal="center" vertical="center"/>
    </xf>
    <xf numFmtId="10" fontId="2" fillId="0" borderId="92" xfId="2" applyNumberFormat="1" applyFont="1" applyBorder="1" applyAlignment="1">
      <alignment horizontal="center" vertical="center"/>
    </xf>
    <xf numFmtId="10" fontId="2" fillId="0" borderId="89" xfId="2" applyNumberFormat="1" applyFont="1" applyBorder="1" applyAlignment="1">
      <alignment horizontal="center" vertical="center"/>
    </xf>
    <xf numFmtId="10" fontId="2" fillId="0" borderId="90" xfId="2" applyNumberFormat="1" applyFont="1" applyBorder="1" applyAlignment="1">
      <alignment horizontal="center" vertical="center"/>
    </xf>
    <xf numFmtId="10" fontId="2" fillId="0" borderId="62" xfId="2" applyNumberFormat="1" applyFont="1" applyBorder="1" applyAlignment="1">
      <alignment horizontal="center" vertical="center"/>
    </xf>
    <xf numFmtId="10" fontId="2" fillId="0" borderId="91" xfId="2" applyNumberFormat="1" applyFont="1" applyBorder="1" applyAlignment="1">
      <alignment horizontal="center" vertical="center"/>
    </xf>
    <xf numFmtId="10" fontId="2" fillId="0" borderId="61" xfId="2" applyNumberFormat="1" applyFont="1" applyBorder="1" applyAlignment="1">
      <alignment horizontal="center" vertical="center"/>
    </xf>
    <xf numFmtId="10" fontId="2" fillId="0" borderId="88" xfId="2" applyNumberFormat="1" applyFont="1" applyBorder="1" applyAlignment="1">
      <alignment horizontal="center" vertical="center"/>
    </xf>
    <xf numFmtId="10" fontId="1" fillId="4" borderId="39" xfId="2" applyNumberFormat="1" applyFont="1" applyFill="1" applyBorder="1" applyAlignment="1">
      <alignment horizontal="center" vertical="center" wrapText="1"/>
    </xf>
    <xf numFmtId="10" fontId="1" fillId="4" borderId="63" xfId="2" applyNumberFormat="1" applyFont="1" applyFill="1" applyBorder="1" applyAlignment="1">
      <alignment horizontal="center" vertical="center" wrapText="1"/>
    </xf>
    <xf numFmtId="2" fontId="2" fillId="2" borderId="7" xfId="3" applyNumberFormat="1" applyFont="1" applyFill="1" applyBorder="1" applyAlignment="1">
      <alignment horizontal="center" vertical="center" wrapText="1"/>
    </xf>
    <xf numFmtId="10" fontId="2" fillId="2" borderId="93" xfId="2" applyNumberFormat="1" applyFont="1" applyFill="1" applyBorder="1" applyAlignment="1">
      <alignment horizontal="center" vertical="center"/>
    </xf>
    <xf numFmtId="10" fontId="2" fillId="0" borderId="94" xfId="0" applyNumberFormat="1" applyFont="1" applyBorder="1" applyAlignment="1">
      <alignment horizontal="center" vertical="center" wrapText="1"/>
    </xf>
    <xf numFmtId="2" fontId="2" fillId="2" borderId="15" xfId="3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/>
    </xf>
    <xf numFmtId="10" fontId="2" fillId="0" borderId="95" xfId="0" applyNumberFormat="1" applyFont="1" applyBorder="1" applyAlignment="1">
      <alignment horizontal="center" vertical="center" wrapText="1"/>
    </xf>
    <xf numFmtId="10" fontId="2" fillId="0" borderId="38" xfId="0" applyNumberFormat="1" applyFont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/>
    </xf>
    <xf numFmtId="10" fontId="2" fillId="0" borderId="46" xfId="0" applyNumberFormat="1" applyFont="1" applyBorder="1" applyAlignment="1">
      <alignment horizontal="center" vertical="center" wrapText="1"/>
    </xf>
    <xf numFmtId="10" fontId="2" fillId="0" borderId="47" xfId="0" applyNumberFormat="1" applyFont="1" applyBorder="1" applyAlignment="1">
      <alignment horizontal="center" vertical="center" wrapText="1"/>
    </xf>
    <xf numFmtId="2" fontId="2" fillId="2" borderId="6" xfId="3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43" xfId="0" applyNumberFormat="1" applyFont="1" applyBorder="1" applyAlignment="1">
      <alignment horizontal="center" vertical="center" wrapText="1"/>
    </xf>
    <xf numFmtId="10" fontId="2" fillId="0" borderId="62" xfId="0" applyNumberFormat="1" applyFont="1" applyBorder="1" applyAlignment="1">
      <alignment horizontal="center" vertical="center" wrapText="1"/>
    </xf>
    <xf numFmtId="10" fontId="2" fillId="0" borderId="45" xfId="0" applyNumberFormat="1" applyFont="1" applyBorder="1" applyAlignment="1">
      <alignment horizontal="center" vertical="center" wrapText="1"/>
    </xf>
    <xf numFmtId="39" fontId="2" fillId="0" borderId="9" xfId="1" applyNumberFormat="1" applyFont="1" applyBorder="1" applyAlignment="1">
      <alignment horizontal="center"/>
    </xf>
    <xf numFmtId="10" fontId="2" fillId="0" borderId="44" xfId="0" applyNumberFormat="1" applyFont="1" applyBorder="1" applyAlignment="1">
      <alignment horizontal="center" vertical="center" wrapText="1"/>
    </xf>
    <xf numFmtId="0" fontId="14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74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75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Julio-Septiembre 2025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(2)'!$M$11:$M$13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'Julio-Septiembre (2)'!$M$14:$M$38</c:f>
              <c:numCache>
                <c:formatCode>#,##0.00</c:formatCode>
                <c:ptCount val="25"/>
                <c:pt idx="0">
                  <c:v>0.92588888888888887</c:v>
                </c:pt>
                <c:pt idx="1">
                  <c:v>0.54</c:v>
                </c:pt>
                <c:pt idx="2">
                  <c:v>0.98833333333333329</c:v>
                </c:pt>
                <c:pt idx="3">
                  <c:v>0.7466666666666667</c:v>
                </c:pt>
                <c:pt idx="4">
                  <c:v>0.63783333333333336</c:v>
                </c:pt>
                <c:pt idx="5">
                  <c:v>0.93816666666666659</c:v>
                </c:pt>
                <c:pt idx="6">
                  <c:v>1.0498333333333334</c:v>
                </c:pt>
                <c:pt idx="7">
                  <c:v>0.78900000000000003</c:v>
                </c:pt>
                <c:pt idx="8">
                  <c:v>1.2680555555555555</c:v>
                </c:pt>
                <c:pt idx="9">
                  <c:v>0.64166666666666672</c:v>
                </c:pt>
                <c:pt idx="10">
                  <c:v>0.69433333333333336</c:v>
                </c:pt>
                <c:pt idx="11">
                  <c:v>0.94883333333333331</c:v>
                </c:pt>
                <c:pt idx="12">
                  <c:v>0.87349999999999994</c:v>
                </c:pt>
                <c:pt idx="13">
                  <c:v>0.85733333333333339</c:v>
                </c:pt>
                <c:pt idx="14">
                  <c:v>0.95199999999999996</c:v>
                </c:pt>
                <c:pt idx="15">
                  <c:v>0.92</c:v>
                </c:pt>
                <c:pt idx="16">
                  <c:v>0.99149999999999994</c:v>
                </c:pt>
                <c:pt idx="17">
                  <c:v>0.65866666666666673</c:v>
                </c:pt>
                <c:pt idx="18">
                  <c:v>1.2064999999999999</c:v>
                </c:pt>
                <c:pt idx="19">
                  <c:v>0.89683333333333337</c:v>
                </c:pt>
                <c:pt idx="20">
                  <c:v>0.73916666666666664</c:v>
                </c:pt>
                <c:pt idx="21">
                  <c:v>0.5099999999999999</c:v>
                </c:pt>
                <c:pt idx="22">
                  <c:v>0.65999999999999992</c:v>
                </c:pt>
                <c:pt idx="23">
                  <c:v>0</c:v>
                </c:pt>
                <c:pt idx="24">
                  <c:v>0.59316666666666673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'Julio-Septiembre (2)'!$N$11:$N$13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'Julio-Septiembre (2)'!$N$14:$N$38</c:f>
              <c:numCache>
                <c:formatCode>0.00%</c:formatCode>
                <c:ptCount val="25"/>
                <c:pt idx="0">
                  <c:v>0.95444444444444443</c:v>
                </c:pt>
                <c:pt idx="1">
                  <c:v>0.64566666666666672</c:v>
                </c:pt>
                <c:pt idx="2">
                  <c:v>1</c:v>
                </c:pt>
                <c:pt idx="3">
                  <c:v>0.90483333333333338</c:v>
                </c:pt>
                <c:pt idx="4">
                  <c:v>0.82966666666666666</c:v>
                </c:pt>
                <c:pt idx="5">
                  <c:v>0.9773333333333335</c:v>
                </c:pt>
                <c:pt idx="6">
                  <c:v>0.98833333333333329</c:v>
                </c:pt>
                <c:pt idx="7">
                  <c:v>0.94666666666666666</c:v>
                </c:pt>
                <c:pt idx="8">
                  <c:v>1</c:v>
                </c:pt>
                <c:pt idx="9">
                  <c:v>1</c:v>
                </c:pt>
                <c:pt idx="10">
                  <c:v>0.93483333333333329</c:v>
                </c:pt>
                <c:pt idx="11">
                  <c:v>0.8211666666666666</c:v>
                </c:pt>
                <c:pt idx="12">
                  <c:v>0.96983333333333333</c:v>
                </c:pt>
                <c:pt idx="13">
                  <c:v>0.90366666666666662</c:v>
                </c:pt>
                <c:pt idx="14">
                  <c:v>0.97666666666666668</c:v>
                </c:pt>
                <c:pt idx="15">
                  <c:v>1</c:v>
                </c:pt>
                <c:pt idx="16">
                  <c:v>0.93</c:v>
                </c:pt>
                <c:pt idx="17">
                  <c:v>0.96850000000000003</c:v>
                </c:pt>
                <c:pt idx="18">
                  <c:v>0.97816666666666663</c:v>
                </c:pt>
                <c:pt idx="19">
                  <c:v>0.99199999999999999</c:v>
                </c:pt>
                <c:pt idx="20">
                  <c:v>0.97366666666666657</c:v>
                </c:pt>
                <c:pt idx="21">
                  <c:v>0.99083333333333334</c:v>
                </c:pt>
                <c:pt idx="22">
                  <c:v>0.97299999999999998</c:v>
                </c:pt>
                <c:pt idx="23">
                  <c:v>0</c:v>
                </c:pt>
                <c:pt idx="24">
                  <c:v>0.90866666666666662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'Julio-Septiembre (2)'!$O$11:$O$13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cat>
            <c:strRef>
              <c:f>'Julio-Septiembre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'Julio-Septiembre (2)'!$O$14:$O$38</c:f>
              <c:numCache>
                <c:formatCode>0.00%</c:formatCode>
                <c:ptCount val="25"/>
                <c:pt idx="0">
                  <c:v>0.68705555555555564</c:v>
                </c:pt>
                <c:pt idx="1">
                  <c:v>0.47199999999999998</c:v>
                </c:pt>
                <c:pt idx="2">
                  <c:v>0.73963333333333336</c:v>
                </c:pt>
                <c:pt idx="3">
                  <c:v>0.89433333333333331</c:v>
                </c:pt>
                <c:pt idx="4">
                  <c:v>0.6775000000000001</c:v>
                </c:pt>
                <c:pt idx="5">
                  <c:v>0.65166666666666673</c:v>
                </c:pt>
                <c:pt idx="6">
                  <c:v>0.49199999999999999</c:v>
                </c:pt>
                <c:pt idx="7">
                  <c:v>0.83866666666666667</c:v>
                </c:pt>
                <c:pt idx="8">
                  <c:v>0.3824999999999999</c:v>
                </c:pt>
                <c:pt idx="9">
                  <c:v>1</c:v>
                </c:pt>
                <c:pt idx="10">
                  <c:v>0.91383333333333339</c:v>
                </c:pt>
                <c:pt idx="11">
                  <c:v>0.27416666666666667</c:v>
                </c:pt>
                <c:pt idx="12">
                  <c:v>0.95166666666666666</c:v>
                </c:pt>
                <c:pt idx="13">
                  <c:v>0.73616666666666664</c:v>
                </c:pt>
                <c:pt idx="14">
                  <c:v>0.94700000000000006</c:v>
                </c:pt>
                <c:pt idx="15">
                  <c:v>0.67</c:v>
                </c:pt>
                <c:pt idx="16">
                  <c:v>0.51249999999999996</c:v>
                </c:pt>
                <c:pt idx="17">
                  <c:v>0.91166666666666674</c:v>
                </c:pt>
                <c:pt idx="18">
                  <c:v>0.29049999999999998</c:v>
                </c:pt>
                <c:pt idx="19">
                  <c:v>0.9903333333333334</c:v>
                </c:pt>
                <c:pt idx="20">
                  <c:v>0.8846666666666666</c:v>
                </c:pt>
                <c:pt idx="21">
                  <c:v>0.94416666666666671</c:v>
                </c:pt>
                <c:pt idx="22">
                  <c:v>0.96383333333333321</c:v>
                </c:pt>
                <c:pt idx="23">
                  <c:v>0</c:v>
                </c:pt>
                <c:pt idx="24">
                  <c:v>0.85449999999999993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073024"/>
        <c:axId val="1598075200"/>
      </c:barChart>
      <c:catAx>
        <c:axId val="1598073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98075200"/>
        <c:crosses val="autoZero"/>
        <c:auto val="1"/>
        <c:lblAlgn val="ctr"/>
        <c:lblOffset val="100"/>
        <c:noMultiLvlLbl val="0"/>
      </c:catAx>
      <c:valAx>
        <c:axId val="15980752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598073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560917</xdr:colOff>
      <xdr:row>38</xdr:row>
      <xdr:rowOff>105833</xdr:rowOff>
    </xdr:from>
    <xdr:to>
      <xdr:col>7</xdr:col>
      <xdr:colOff>545703</xdr:colOff>
      <xdr:row>43</xdr:row>
      <xdr:rowOff>94151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1417" y="7620000"/>
          <a:ext cx="2249619" cy="993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9</xdr:row>
      <xdr:rowOff>95250</xdr:rowOff>
    </xdr:from>
    <xdr:to>
      <xdr:col>29</xdr:col>
      <xdr:colOff>417634</xdr:colOff>
      <xdr:row>32</xdr:row>
      <xdr:rowOff>109903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730249</xdr:colOff>
      <xdr:row>40</xdr:row>
      <xdr:rowOff>127000</xdr:rowOff>
    </xdr:from>
    <xdr:to>
      <xdr:col>8</xdr:col>
      <xdr:colOff>16535</xdr:colOff>
      <xdr:row>45</xdr:row>
      <xdr:rowOff>104734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8916" y="7969250"/>
          <a:ext cx="2249619" cy="993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showGridLines="0" tabSelected="1" zoomScale="90" zoomScaleNormal="90" workbookViewId="0">
      <selection activeCell="R32" sqref="R32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3.42578125" style="1" customWidth="1"/>
    <col min="4" max="4" width="8.28515625" style="1" customWidth="1"/>
    <col min="5" max="5" width="11.85546875" style="1" customWidth="1"/>
    <col min="6" max="6" width="14.28515625" style="1" customWidth="1"/>
    <col min="7" max="7" width="7.7109375" style="1" customWidth="1"/>
    <col min="8" max="8" width="9.28515625" style="1" customWidth="1"/>
    <col min="9" max="9" width="14.5703125" style="1" customWidth="1"/>
    <col min="10" max="10" width="7.7109375" style="1" customWidth="1"/>
    <col min="11" max="11" width="9.5703125" style="1" customWidth="1"/>
    <col min="12" max="12" width="13.42578125" style="1" customWidth="1"/>
    <col min="13" max="13" width="14.85546875" style="1" customWidth="1"/>
    <col min="14" max="14" width="15.42578125" style="1" customWidth="1"/>
    <col min="15" max="15" width="16.5703125" style="1" customWidth="1"/>
    <col min="16" max="16" width="15" style="46" customWidth="1"/>
    <col min="17" max="16384" width="11.42578125" style="1"/>
  </cols>
  <sheetData>
    <row r="2" spans="1:21" ht="15" customHeight="1" x14ac:dyDescent="0.25">
      <c r="A2" s="261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21" ht="15" customHeight="1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1:21" ht="15" customHeight="1" x14ac:dyDescent="0.25">
      <c r="A4" s="261" t="s">
        <v>25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</row>
    <row r="5" spans="1:21" ht="17.25" customHeight="1" x14ac:dyDescent="0.25">
      <c r="A5" s="238" t="s">
        <v>28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21" ht="9.9499999999999993" customHeight="1" x14ac:dyDescent="0.3">
      <c r="A6" s="8"/>
      <c r="B6" s="8"/>
      <c r="C6" s="8"/>
      <c r="D6" s="9"/>
      <c r="E6" s="40"/>
      <c r="F6" s="121"/>
      <c r="G6" s="9"/>
      <c r="H6" s="40"/>
      <c r="I6" s="124"/>
      <c r="J6" s="8"/>
      <c r="K6" s="40"/>
      <c r="L6" s="124"/>
    </row>
    <row r="7" spans="1:21" ht="15" customHeight="1" x14ac:dyDescent="0.2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21" ht="4.5" customHeight="1" x14ac:dyDescent="0.25">
      <c r="C8" s="2"/>
      <c r="D8" s="2"/>
      <c r="E8" s="2"/>
      <c r="F8" s="2"/>
      <c r="G8" s="2"/>
      <c r="H8" s="2"/>
      <c r="I8" s="2"/>
    </row>
    <row r="9" spans="1:21" ht="21.75" customHeight="1" thickBot="1" x14ac:dyDescent="0.3">
      <c r="A9" s="260" t="s">
        <v>61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</row>
    <row r="10" spans="1:21" ht="16.5" thickTop="1" thickBot="1" x14ac:dyDescent="0.3">
      <c r="B10" s="250" t="s">
        <v>29</v>
      </c>
      <c r="C10" s="252" t="s">
        <v>2</v>
      </c>
      <c r="D10" s="262" t="s">
        <v>27</v>
      </c>
      <c r="E10" s="263"/>
      <c r="F10" s="263"/>
      <c r="G10" s="263"/>
      <c r="H10" s="263"/>
      <c r="I10" s="263"/>
      <c r="J10" s="263"/>
      <c r="K10" s="263"/>
      <c r="L10" s="264"/>
      <c r="M10" s="247" t="s">
        <v>26</v>
      </c>
      <c r="N10" s="247" t="s">
        <v>55</v>
      </c>
      <c r="O10" s="234" t="s">
        <v>63</v>
      </c>
    </row>
    <row r="11" spans="1:21" ht="15.75" thickBot="1" x14ac:dyDescent="0.3">
      <c r="B11" s="251"/>
      <c r="C11" s="253"/>
      <c r="D11" s="254" t="s">
        <v>72</v>
      </c>
      <c r="E11" s="255"/>
      <c r="F11" s="256"/>
      <c r="G11" s="254" t="s">
        <v>73</v>
      </c>
      <c r="H11" s="255"/>
      <c r="I11" s="256"/>
      <c r="J11" s="257" t="s">
        <v>74</v>
      </c>
      <c r="K11" s="258"/>
      <c r="L11" s="259"/>
      <c r="M11" s="248"/>
      <c r="N11" s="248"/>
      <c r="O11" s="235"/>
    </row>
    <row r="12" spans="1:21" ht="33.75" customHeight="1" thickBot="1" x14ac:dyDescent="0.3">
      <c r="B12" s="251"/>
      <c r="C12" s="253"/>
      <c r="D12" s="85" t="s">
        <v>53</v>
      </c>
      <c r="E12" s="86" t="s">
        <v>52</v>
      </c>
      <c r="F12" s="85" t="s">
        <v>62</v>
      </c>
      <c r="G12" s="85" t="s">
        <v>53</v>
      </c>
      <c r="H12" s="86" t="s">
        <v>52</v>
      </c>
      <c r="I12" s="85" t="s">
        <v>62</v>
      </c>
      <c r="J12" s="126" t="s">
        <v>54</v>
      </c>
      <c r="K12" s="125" t="s">
        <v>52</v>
      </c>
      <c r="L12" s="140" t="s">
        <v>62</v>
      </c>
      <c r="M12" s="249"/>
      <c r="N12" s="249"/>
      <c r="O12" s="236"/>
      <c r="P12" s="148"/>
      <c r="Q12" s="44"/>
      <c r="R12" s="44"/>
      <c r="S12" s="44"/>
      <c r="T12" s="44"/>
      <c r="U12" s="44"/>
    </row>
    <row r="13" spans="1:21" ht="16.5" thickTop="1" thickBot="1" x14ac:dyDescent="0.3">
      <c r="B13" s="109" t="s">
        <v>60</v>
      </c>
      <c r="C13" s="110" t="s">
        <v>58</v>
      </c>
      <c r="D13" s="214">
        <v>1.0059999999999998</v>
      </c>
      <c r="E13" s="215">
        <v>1</v>
      </c>
      <c r="F13" s="216">
        <v>0.66200000000000003</v>
      </c>
      <c r="G13" s="81">
        <v>0.92666666666666675</v>
      </c>
      <c r="H13" s="82">
        <v>0.93333333333333324</v>
      </c>
      <c r="I13" s="82">
        <v>0.6166666666666667</v>
      </c>
      <c r="J13" s="83">
        <v>0.84499999999999997</v>
      </c>
      <c r="K13" s="84">
        <v>0.93</v>
      </c>
      <c r="L13" s="135">
        <v>0.78249999999999997</v>
      </c>
      <c r="M13" s="15">
        <f t="shared" ref="M13:O15" si="0">AVERAGE(D13,G13,J13)</f>
        <v>0.92588888888888887</v>
      </c>
      <c r="N13" s="84">
        <f>AVERAGE(E13,H13,K13)</f>
        <v>0.95444444444444443</v>
      </c>
      <c r="O13" s="149">
        <f t="shared" si="0"/>
        <v>0.68705555555555564</v>
      </c>
      <c r="P13" s="44"/>
      <c r="Q13" s="100"/>
      <c r="R13" s="101"/>
      <c r="S13" s="102"/>
      <c r="T13" s="103"/>
      <c r="U13" s="104"/>
    </row>
    <row r="14" spans="1:21" ht="15.75" thickBot="1" x14ac:dyDescent="0.3">
      <c r="B14" s="109" t="s">
        <v>30</v>
      </c>
      <c r="C14" s="87" t="s">
        <v>10</v>
      </c>
      <c r="D14" s="217">
        <v>0.42000000000000004</v>
      </c>
      <c r="E14" s="218">
        <v>0.442</v>
      </c>
      <c r="F14" s="219">
        <v>0.33599999999999997</v>
      </c>
      <c r="G14" s="81">
        <v>0.6</v>
      </c>
      <c r="H14" s="82">
        <v>0.71500000000000008</v>
      </c>
      <c r="I14" s="82">
        <v>0.45999999999999996</v>
      </c>
      <c r="J14" s="83">
        <v>0.6</v>
      </c>
      <c r="K14" s="84">
        <v>0.78</v>
      </c>
      <c r="L14" s="136">
        <v>0.62</v>
      </c>
      <c r="M14" s="83">
        <f t="shared" si="0"/>
        <v>0.54</v>
      </c>
      <c r="N14" s="84">
        <f t="shared" si="0"/>
        <v>0.64566666666666672</v>
      </c>
      <c r="O14" s="149">
        <f t="shared" si="0"/>
        <v>0.47199999999999998</v>
      </c>
      <c r="P14" s="122"/>
      <c r="Q14" s="123"/>
      <c r="R14" s="44"/>
      <c r="S14" s="44"/>
      <c r="T14" s="44"/>
      <c r="U14" s="44"/>
    </row>
    <row r="15" spans="1:21" x14ac:dyDescent="0.25">
      <c r="B15" s="239" t="s">
        <v>31</v>
      </c>
      <c r="C15" s="18" t="s">
        <v>9</v>
      </c>
      <c r="D15" s="217">
        <v>0.94000000000000006</v>
      </c>
      <c r="E15" s="218">
        <v>1</v>
      </c>
      <c r="F15" s="220">
        <v>0.80740000000000001</v>
      </c>
      <c r="G15" s="69">
        <v>1.1000000000000001</v>
      </c>
      <c r="H15" s="70">
        <v>1</v>
      </c>
      <c r="I15" s="70">
        <v>0.59250000000000003</v>
      </c>
      <c r="J15" s="16">
        <v>0.92499999999999993</v>
      </c>
      <c r="K15" s="61">
        <v>1</v>
      </c>
      <c r="L15" s="61">
        <v>0.81899999999999995</v>
      </c>
      <c r="M15" s="16">
        <f t="shared" si="0"/>
        <v>0.98833333333333329</v>
      </c>
      <c r="N15" s="144">
        <f t="shared" si="0"/>
        <v>1</v>
      </c>
      <c r="O15" s="151">
        <f t="shared" si="0"/>
        <v>0.73963333333333336</v>
      </c>
      <c r="P15" s="47"/>
      <c r="Q15" s="47"/>
    </row>
    <row r="16" spans="1:21" x14ac:dyDescent="0.25">
      <c r="B16" s="240"/>
      <c r="C16" s="3" t="s">
        <v>11</v>
      </c>
      <c r="D16" s="221">
        <v>0.54</v>
      </c>
      <c r="E16" s="222">
        <v>0.73199999999999998</v>
      </c>
      <c r="F16" s="223">
        <v>0.73799999999999999</v>
      </c>
      <c r="G16" s="73">
        <v>0.875</v>
      </c>
      <c r="H16" s="72">
        <v>1</v>
      </c>
      <c r="I16" s="76">
        <v>0.96250000000000002</v>
      </c>
      <c r="J16" s="12">
        <v>0.82500000000000007</v>
      </c>
      <c r="K16" s="62">
        <v>0.98250000000000004</v>
      </c>
      <c r="L16" s="135">
        <v>0.98250000000000004</v>
      </c>
      <c r="M16" s="15">
        <f t="shared" ref="M16:M25" si="1">AVERAGE(D16,G16,J16)</f>
        <v>0.7466666666666667</v>
      </c>
      <c r="N16" s="53">
        <f t="shared" ref="N16:N37" si="2">AVERAGE(E16,H16,K16)</f>
        <v>0.90483333333333338</v>
      </c>
      <c r="O16" s="152">
        <f t="shared" ref="O16:O37" si="3">AVERAGE(F16,I16,L16)</f>
        <v>0.89433333333333331</v>
      </c>
      <c r="P16" s="47"/>
      <c r="Q16" s="47"/>
    </row>
    <row r="17" spans="2:17" x14ac:dyDescent="0.25">
      <c r="B17" s="240"/>
      <c r="C17" s="3" t="s">
        <v>12</v>
      </c>
      <c r="D17" s="221">
        <v>0.61599999999999999</v>
      </c>
      <c r="E17" s="222">
        <v>0.78400000000000003</v>
      </c>
      <c r="F17" s="224">
        <v>0.74</v>
      </c>
      <c r="G17" s="71">
        <v>0.60250000000000004</v>
      </c>
      <c r="H17" s="72">
        <v>0.81499999999999995</v>
      </c>
      <c r="I17" s="72">
        <v>0.74750000000000005</v>
      </c>
      <c r="J17" s="10">
        <v>0.69500000000000006</v>
      </c>
      <c r="K17" s="63">
        <v>0.89</v>
      </c>
      <c r="L17" s="64">
        <v>0.54500000000000004</v>
      </c>
      <c r="M17" s="141">
        <f t="shared" si="1"/>
        <v>0.63783333333333336</v>
      </c>
      <c r="N17" s="144">
        <f t="shared" si="2"/>
        <v>0.82966666666666666</v>
      </c>
      <c r="O17" s="152">
        <f t="shared" si="3"/>
        <v>0.6775000000000001</v>
      </c>
      <c r="P17" s="47"/>
      <c r="Q17" s="47"/>
    </row>
    <row r="18" spans="2:17" ht="15.75" thickBot="1" x14ac:dyDescent="0.3">
      <c r="B18" s="241"/>
      <c r="C18" s="19" t="s">
        <v>13</v>
      </c>
      <c r="D18" s="225">
        <v>0.76200000000000001</v>
      </c>
      <c r="E18" s="226">
        <v>0.99199999999999999</v>
      </c>
      <c r="F18" s="227">
        <v>0.86</v>
      </c>
      <c r="G18" s="73">
        <v>1.0474999999999999</v>
      </c>
      <c r="H18" s="74">
        <v>0.95250000000000001</v>
      </c>
      <c r="I18" s="78">
        <v>0.45750000000000002</v>
      </c>
      <c r="J18" s="11">
        <v>1.0050000000000001</v>
      </c>
      <c r="K18" s="64">
        <v>0.98750000000000004</v>
      </c>
      <c r="L18" s="64">
        <v>0.63750000000000007</v>
      </c>
      <c r="M18" s="11">
        <f t="shared" si="1"/>
        <v>0.93816666666666659</v>
      </c>
      <c r="N18" s="60">
        <f t="shared" si="2"/>
        <v>0.9773333333333335</v>
      </c>
      <c r="O18" s="150">
        <f t="shared" si="3"/>
        <v>0.65166666666666673</v>
      </c>
      <c r="P18" s="47"/>
      <c r="Q18" s="47"/>
    </row>
    <row r="19" spans="2:17" x14ac:dyDescent="0.25">
      <c r="B19" s="240" t="s">
        <v>32</v>
      </c>
      <c r="C19" s="5" t="s">
        <v>3</v>
      </c>
      <c r="D19" s="217">
        <v>1.1120000000000001</v>
      </c>
      <c r="E19" s="218">
        <v>1</v>
      </c>
      <c r="F19" s="228">
        <v>0.40600000000000003</v>
      </c>
      <c r="G19" s="69">
        <v>0.94</v>
      </c>
      <c r="H19" s="70">
        <v>1</v>
      </c>
      <c r="I19" s="76">
        <v>0.58750000000000002</v>
      </c>
      <c r="J19" s="12">
        <v>1.0975000000000001</v>
      </c>
      <c r="K19" s="52">
        <v>0.96499999999999997</v>
      </c>
      <c r="L19" s="61">
        <v>0.48249999999999993</v>
      </c>
      <c r="M19" s="16">
        <f t="shared" si="1"/>
        <v>1.0498333333333334</v>
      </c>
      <c r="N19" s="144">
        <f t="shared" si="2"/>
        <v>0.98833333333333329</v>
      </c>
      <c r="O19" s="151">
        <f t="shared" si="3"/>
        <v>0.49199999999999999</v>
      </c>
      <c r="P19" s="47"/>
      <c r="Q19" s="47"/>
    </row>
    <row r="20" spans="2:17" x14ac:dyDescent="0.25">
      <c r="B20" s="240"/>
      <c r="C20" s="14" t="s">
        <v>51</v>
      </c>
      <c r="D20" s="221">
        <v>0.752</v>
      </c>
      <c r="E20" s="222">
        <v>0.96</v>
      </c>
      <c r="F20" s="224">
        <v>0.85600000000000009</v>
      </c>
      <c r="G20" s="75">
        <v>0.7649999999999999</v>
      </c>
      <c r="H20" s="76">
        <v>0.97</v>
      </c>
      <c r="I20" s="76">
        <v>0.89</v>
      </c>
      <c r="J20" s="12">
        <v>0.85</v>
      </c>
      <c r="K20" s="54">
        <v>0.91</v>
      </c>
      <c r="L20" s="135">
        <v>0.77</v>
      </c>
      <c r="M20" s="15">
        <f t="shared" si="1"/>
        <v>0.78900000000000003</v>
      </c>
      <c r="N20" s="145">
        <f t="shared" si="2"/>
        <v>0.94666666666666666</v>
      </c>
      <c r="O20" s="150">
        <f t="shared" si="3"/>
        <v>0.83866666666666667</v>
      </c>
      <c r="P20" s="47"/>
      <c r="Q20" s="47"/>
    </row>
    <row r="21" spans="2:17" x14ac:dyDescent="0.25">
      <c r="B21" s="240"/>
      <c r="C21" s="17" t="s">
        <v>4</v>
      </c>
      <c r="D21" s="221">
        <v>1.1724999999999999</v>
      </c>
      <c r="E21" s="222">
        <v>1</v>
      </c>
      <c r="F21" s="224">
        <v>0.33749999999999997</v>
      </c>
      <c r="G21" s="71">
        <v>1.4750000000000001</v>
      </c>
      <c r="H21" s="72">
        <v>1</v>
      </c>
      <c r="I21" s="72">
        <v>0.43999999999999995</v>
      </c>
      <c r="J21" s="10">
        <v>1.1566666666666665</v>
      </c>
      <c r="K21" s="53">
        <v>1</v>
      </c>
      <c r="L21" s="63">
        <v>0.36999999999999994</v>
      </c>
      <c r="M21" s="10">
        <f t="shared" si="1"/>
        <v>1.2680555555555555</v>
      </c>
      <c r="N21" s="145">
        <f t="shared" si="2"/>
        <v>1</v>
      </c>
      <c r="O21" s="152">
        <f t="shared" si="3"/>
        <v>0.3824999999999999</v>
      </c>
      <c r="P21" s="47"/>
      <c r="Q21" s="47"/>
    </row>
    <row r="22" spans="2:17" ht="15.75" thickBot="1" x14ac:dyDescent="0.3">
      <c r="B22" s="241"/>
      <c r="C22" s="4" t="s">
        <v>5</v>
      </c>
      <c r="D22" s="225">
        <v>0.6</v>
      </c>
      <c r="E22" s="226">
        <v>1</v>
      </c>
      <c r="F22" s="220">
        <v>1</v>
      </c>
      <c r="G22" s="73">
        <v>0.5</v>
      </c>
      <c r="H22" s="74">
        <v>1</v>
      </c>
      <c r="I22" s="78">
        <v>1</v>
      </c>
      <c r="J22" s="11">
        <v>0.82499999999999996</v>
      </c>
      <c r="K22" s="60">
        <v>1</v>
      </c>
      <c r="L22" s="60">
        <v>1</v>
      </c>
      <c r="M22" s="15">
        <f t="shared" si="1"/>
        <v>0.64166666666666672</v>
      </c>
      <c r="N22" s="60">
        <f t="shared" si="2"/>
        <v>1</v>
      </c>
      <c r="O22" s="150">
        <f t="shared" si="3"/>
        <v>1</v>
      </c>
      <c r="P22" s="47"/>
      <c r="Q22" s="47"/>
    </row>
    <row r="23" spans="2:17" x14ac:dyDescent="0.25">
      <c r="B23" s="240" t="s">
        <v>33</v>
      </c>
      <c r="C23" s="20" t="s">
        <v>14</v>
      </c>
      <c r="D23" s="217">
        <v>0.58799999999999997</v>
      </c>
      <c r="E23" s="218">
        <v>0.8620000000000001</v>
      </c>
      <c r="F23" s="229">
        <v>0.83399999999999996</v>
      </c>
      <c r="G23" s="69">
        <v>0.75249999999999995</v>
      </c>
      <c r="H23" s="70">
        <v>0.98499999999999999</v>
      </c>
      <c r="I23" s="76">
        <v>0.96</v>
      </c>
      <c r="J23" s="12">
        <v>0.74249999999999994</v>
      </c>
      <c r="K23" s="62">
        <v>0.95750000000000002</v>
      </c>
      <c r="L23" s="135">
        <v>0.94750000000000001</v>
      </c>
      <c r="M23" s="142">
        <f t="shared" si="1"/>
        <v>0.69433333333333336</v>
      </c>
      <c r="N23" s="144">
        <f t="shared" si="2"/>
        <v>0.93483333333333329</v>
      </c>
      <c r="O23" s="149">
        <f t="shared" si="3"/>
        <v>0.91383333333333339</v>
      </c>
      <c r="P23" s="47"/>
      <c r="Q23" s="47"/>
    </row>
    <row r="24" spans="2:17" x14ac:dyDescent="0.25">
      <c r="B24" s="240"/>
      <c r="C24" s="17" t="s">
        <v>15</v>
      </c>
      <c r="D24" s="221">
        <v>0.754</v>
      </c>
      <c r="E24" s="222">
        <v>0.70600000000000007</v>
      </c>
      <c r="F24" s="223">
        <v>0.38</v>
      </c>
      <c r="G24" s="71">
        <v>0.96</v>
      </c>
      <c r="H24" s="72">
        <v>0.75749999999999995</v>
      </c>
      <c r="I24" s="72">
        <v>0.1925</v>
      </c>
      <c r="J24" s="10">
        <v>1.1324999999999998</v>
      </c>
      <c r="K24" s="63">
        <v>1</v>
      </c>
      <c r="L24" s="64">
        <v>0.25</v>
      </c>
      <c r="M24" s="141">
        <f t="shared" si="1"/>
        <v>0.94883333333333331</v>
      </c>
      <c r="N24" s="145">
        <f t="shared" si="2"/>
        <v>0.8211666666666666</v>
      </c>
      <c r="O24" s="154">
        <f t="shared" si="3"/>
        <v>0.27416666666666667</v>
      </c>
      <c r="P24" s="47"/>
      <c r="Q24" s="47"/>
    </row>
    <row r="25" spans="2:17" ht="15.75" customHeight="1" thickBot="1" x14ac:dyDescent="0.3">
      <c r="B25" s="241"/>
      <c r="C25" s="4" t="s">
        <v>16</v>
      </c>
      <c r="D25" s="225">
        <v>0.82800000000000007</v>
      </c>
      <c r="E25" s="226">
        <v>0.98199999999999998</v>
      </c>
      <c r="F25" s="230">
        <v>0.97</v>
      </c>
      <c r="G25" s="71">
        <v>0.85250000000000004</v>
      </c>
      <c r="H25" s="72">
        <v>0.9425</v>
      </c>
      <c r="I25" s="78">
        <v>0.9</v>
      </c>
      <c r="J25" s="93">
        <v>0.94</v>
      </c>
      <c r="K25" s="92">
        <v>0.98499999999999999</v>
      </c>
      <c r="L25" s="92">
        <v>0.98499999999999999</v>
      </c>
      <c r="M25" s="11">
        <f t="shared" si="1"/>
        <v>0.87349999999999994</v>
      </c>
      <c r="N25" s="60">
        <f t="shared" si="2"/>
        <v>0.96983333333333333</v>
      </c>
      <c r="O25" s="153">
        <f t="shared" si="3"/>
        <v>0.95166666666666666</v>
      </c>
      <c r="P25" s="47"/>
      <c r="Q25" s="47"/>
    </row>
    <row r="26" spans="2:17" ht="15.75" customHeight="1" x14ac:dyDescent="0.25">
      <c r="B26" s="239" t="s">
        <v>34</v>
      </c>
      <c r="C26" s="20" t="s">
        <v>22</v>
      </c>
      <c r="D26" s="217">
        <v>0.82200000000000006</v>
      </c>
      <c r="E26" s="218">
        <v>0.90599999999999992</v>
      </c>
      <c r="F26" s="228">
        <v>0.72599999999999998</v>
      </c>
      <c r="G26" s="69">
        <v>0.8899999999999999</v>
      </c>
      <c r="H26" s="70">
        <v>0.92500000000000004</v>
      </c>
      <c r="I26" s="80">
        <v>0.75250000000000006</v>
      </c>
      <c r="J26" s="91">
        <v>0.86</v>
      </c>
      <c r="K26" s="70">
        <v>0.88</v>
      </c>
      <c r="L26" s="137">
        <v>0.73</v>
      </c>
      <c r="M26" s="16">
        <f t="shared" ref="M26" si="4">AVERAGE(D27,G26,J26)</f>
        <v>0.91866666666666663</v>
      </c>
      <c r="N26" s="52">
        <f t="shared" si="2"/>
        <v>0.90366666666666662</v>
      </c>
      <c r="O26" s="151">
        <f t="shared" si="3"/>
        <v>0.73616666666666664</v>
      </c>
      <c r="P26" s="47"/>
      <c r="Q26" s="47"/>
    </row>
    <row r="27" spans="2:17" ht="15.75" customHeight="1" x14ac:dyDescent="0.25">
      <c r="B27" s="240"/>
      <c r="C27" s="17" t="s">
        <v>38</v>
      </c>
      <c r="D27" s="221">
        <v>1.006</v>
      </c>
      <c r="E27" s="222">
        <v>1</v>
      </c>
      <c r="F27" s="224">
        <v>0.98599999999999999</v>
      </c>
      <c r="G27" s="71">
        <v>0.93</v>
      </c>
      <c r="H27" s="72">
        <v>0.93</v>
      </c>
      <c r="I27" s="72">
        <v>0.93</v>
      </c>
      <c r="J27" s="89">
        <v>0.91999999999999993</v>
      </c>
      <c r="K27" s="63">
        <v>1</v>
      </c>
      <c r="L27" s="63">
        <v>0.92500000000000004</v>
      </c>
      <c r="M27" s="10">
        <f t="shared" ref="M27:M35" si="5">AVERAGE(D27,G27,J27)</f>
        <v>0.95199999999999996</v>
      </c>
      <c r="N27" s="144">
        <f t="shared" si="2"/>
        <v>0.97666666666666668</v>
      </c>
      <c r="O27" s="150">
        <f t="shared" si="3"/>
        <v>0.94700000000000006</v>
      </c>
      <c r="P27" s="47"/>
      <c r="Q27" s="47"/>
    </row>
    <row r="28" spans="2:17" ht="15.75" customHeight="1" x14ac:dyDescent="0.25">
      <c r="B28" s="240"/>
      <c r="C28" s="21" t="s">
        <v>23</v>
      </c>
      <c r="D28" s="221">
        <v>0.92000000000000015</v>
      </c>
      <c r="E28" s="222">
        <v>1</v>
      </c>
      <c r="F28" s="224">
        <v>0.67</v>
      </c>
      <c r="G28" s="71">
        <v>0.92</v>
      </c>
      <c r="H28" s="72">
        <v>1</v>
      </c>
      <c r="I28" s="74">
        <v>0.67</v>
      </c>
      <c r="J28" s="91">
        <v>0.92</v>
      </c>
      <c r="K28" s="92">
        <v>1</v>
      </c>
      <c r="L28" s="72">
        <v>0.67</v>
      </c>
      <c r="M28" s="10">
        <f t="shared" si="5"/>
        <v>0.92</v>
      </c>
      <c r="N28" s="145">
        <f t="shared" si="2"/>
        <v>1</v>
      </c>
      <c r="O28" s="152">
        <f t="shared" si="3"/>
        <v>0.67</v>
      </c>
      <c r="P28" s="47"/>
      <c r="Q28" s="47"/>
    </row>
    <row r="29" spans="2:17" ht="15.75" customHeight="1" thickBot="1" x14ac:dyDescent="0.3">
      <c r="B29" s="241"/>
      <c r="C29" s="4" t="s">
        <v>24</v>
      </c>
      <c r="D29" s="225">
        <v>0.98799999999999988</v>
      </c>
      <c r="E29" s="226">
        <v>0.92000000000000015</v>
      </c>
      <c r="F29" s="220">
        <v>0.52</v>
      </c>
      <c r="G29" s="77" t="s">
        <v>76</v>
      </c>
      <c r="H29" s="78" t="s">
        <v>76</v>
      </c>
      <c r="I29" s="78" t="s">
        <v>76</v>
      </c>
      <c r="J29" s="93">
        <v>0.995</v>
      </c>
      <c r="K29" s="95">
        <v>0.94</v>
      </c>
      <c r="L29" s="138">
        <v>0.505</v>
      </c>
      <c r="M29" s="11">
        <f t="shared" si="5"/>
        <v>0.99149999999999994</v>
      </c>
      <c r="N29" s="60">
        <f t="shared" si="2"/>
        <v>0.93</v>
      </c>
      <c r="O29" s="150">
        <f t="shared" si="3"/>
        <v>0.51249999999999996</v>
      </c>
      <c r="P29" s="47"/>
      <c r="Q29" s="47"/>
    </row>
    <row r="30" spans="2:17" ht="15.75" customHeight="1" x14ac:dyDescent="0.25">
      <c r="B30" s="244" t="s">
        <v>35</v>
      </c>
      <c r="C30" s="17" t="s">
        <v>6</v>
      </c>
      <c r="D30" s="217">
        <v>0.65600000000000003</v>
      </c>
      <c r="E30" s="218">
        <v>0.95799999999999996</v>
      </c>
      <c r="F30" s="229">
        <v>0.89</v>
      </c>
      <c r="G30" s="69">
        <v>0.66250000000000009</v>
      </c>
      <c r="H30" s="70">
        <v>0.97499999999999998</v>
      </c>
      <c r="I30" s="70">
        <v>0.91749999999999998</v>
      </c>
      <c r="J30" s="105">
        <v>0.65749999999999997</v>
      </c>
      <c r="K30" s="70">
        <v>0.97250000000000003</v>
      </c>
      <c r="L30" s="70">
        <v>0.92749999999999999</v>
      </c>
      <c r="M30" s="142">
        <f t="shared" si="5"/>
        <v>0.65866666666666673</v>
      </c>
      <c r="N30" s="146">
        <f t="shared" si="2"/>
        <v>0.96850000000000003</v>
      </c>
      <c r="O30" s="151">
        <f t="shared" si="3"/>
        <v>0.91166666666666674</v>
      </c>
      <c r="P30" s="47"/>
      <c r="Q30" s="47"/>
    </row>
    <row r="31" spans="2:17" x14ac:dyDescent="0.25">
      <c r="B31" s="245"/>
      <c r="C31" s="17" t="s">
        <v>7</v>
      </c>
      <c r="D31" s="221">
        <v>1.1620000000000001</v>
      </c>
      <c r="E31" s="222">
        <v>0.99199999999999999</v>
      </c>
      <c r="F31" s="224">
        <v>0.34399999999999997</v>
      </c>
      <c r="G31" s="75">
        <v>1.2275</v>
      </c>
      <c r="H31" s="76">
        <v>0.98</v>
      </c>
      <c r="I31" s="76">
        <v>0.27999999999999997</v>
      </c>
      <c r="J31" s="94">
        <v>1.23</v>
      </c>
      <c r="K31" s="90">
        <v>0.96249999999999991</v>
      </c>
      <c r="L31" s="76">
        <v>0.2475</v>
      </c>
      <c r="M31" s="10">
        <f t="shared" si="5"/>
        <v>1.2064999999999999</v>
      </c>
      <c r="N31" s="145">
        <f t="shared" si="2"/>
        <v>0.97816666666666663</v>
      </c>
      <c r="O31" s="152">
        <f t="shared" si="3"/>
        <v>0.29049999999999998</v>
      </c>
      <c r="P31" s="47"/>
      <c r="Q31" s="47"/>
    </row>
    <row r="32" spans="2:17" ht="15.75" thickBot="1" x14ac:dyDescent="0.3">
      <c r="B32" s="246"/>
      <c r="C32" s="4" t="s">
        <v>8</v>
      </c>
      <c r="D32" s="225">
        <v>0.8879999999999999</v>
      </c>
      <c r="E32" s="226">
        <v>0.97599999999999998</v>
      </c>
      <c r="F32" s="227">
        <v>0.97599999999999998</v>
      </c>
      <c r="G32" s="73">
        <v>0.90749999999999997</v>
      </c>
      <c r="H32" s="74">
        <v>1</v>
      </c>
      <c r="I32" s="78">
        <v>1</v>
      </c>
      <c r="J32" s="11">
        <v>0.89500000000000002</v>
      </c>
      <c r="K32" s="64">
        <v>1</v>
      </c>
      <c r="L32" s="135">
        <v>0.995</v>
      </c>
      <c r="M32" s="143">
        <f t="shared" si="5"/>
        <v>0.89683333333333337</v>
      </c>
      <c r="N32" s="60">
        <f t="shared" si="2"/>
        <v>0.99199999999999999</v>
      </c>
      <c r="O32" s="150">
        <f t="shared" si="3"/>
        <v>0.9903333333333334</v>
      </c>
      <c r="P32" s="47"/>
      <c r="Q32" s="47"/>
    </row>
    <row r="33" spans="2:17" x14ac:dyDescent="0.25">
      <c r="B33" s="239" t="s">
        <v>36</v>
      </c>
      <c r="C33" s="14" t="s">
        <v>18</v>
      </c>
      <c r="D33" s="217">
        <v>0.61</v>
      </c>
      <c r="E33" s="218">
        <v>0.93599999999999994</v>
      </c>
      <c r="F33" s="228">
        <v>0.82400000000000007</v>
      </c>
      <c r="G33" s="69">
        <v>0.85250000000000004</v>
      </c>
      <c r="H33" s="70">
        <v>0.99</v>
      </c>
      <c r="I33" s="80">
        <v>0.92</v>
      </c>
      <c r="J33" s="15">
        <v>0.755</v>
      </c>
      <c r="K33" s="52">
        <v>0.995</v>
      </c>
      <c r="L33" s="61">
        <v>0.90999999999999992</v>
      </c>
      <c r="M33" s="16">
        <f t="shared" si="5"/>
        <v>0.73916666666666664</v>
      </c>
      <c r="N33" s="52">
        <f t="shared" si="2"/>
        <v>0.97366666666666657</v>
      </c>
      <c r="O33" s="149">
        <f t="shared" si="3"/>
        <v>0.8846666666666666</v>
      </c>
      <c r="P33" s="47"/>
      <c r="Q33" s="47"/>
    </row>
    <row r="34" spans="2:17" ht="15.75" thickBot="1" x14ac:dyDescent="0.3">
      <c r="B34" s="241"/>
      <c r="C34" s="4" t="s">
        <v>21</v>
      </c>
      <c r="D34" s="225">
        <v>0.48749999999999999</v>
      </c>
      <c r="E34" s="226">
        <v>0.99249999999999994</v>
      </c>
      <c r="F34" s="227">
        <v>0.97</v>
      </c>
      <c r="G34" s="73">
        <v>0.52500000000000002</v>
      </c>
      <c r="H34" s="74">
        <v>0.99</v>
      </c>
      <c r="I34" s="74">
        <v>0.92500000000000004</v>
      </c>
      <c r="J34" s="11">
        <v>0.51749999999999996</v>
      </c>
      <c r="K34" s="64">
        <v>0.99</v>
      </c>
      <c r="L34" s="135">
        <v>0.9375</v>
      </c>
      <c r="M34" s="143">
        <f t="shared" si="5"/>
        <v>0.5099999999999999</v>
      </c>
      <c r="N34" s="147">
        <f t="shared" si="2"/>
        <v>0.99083333333333334</v>
      </c>
      <c r="O34" s="153">
        <f t="shared" si="3"/>
        <v>0.94416666666666671</v>
      </c>
      <c r="P34" s="47"/>
      <c r="Q34" s="47"/>
    </row>
    <row r="35" spans="2:17" x14ac:dyDescent="0.25">
      <c r="B35" s="239" t="s">
        <v>37</v>
      </c>
      <c r="C35" s="18" t="s">
        <v>19</v>
      </c>
      <c r="D35" s="217">
        <v>0.55000000000000004</v>
      </c>
      <c r="E35" s="218">
        <v>0.94399999999999995</v>
      </c>
      <c r="F35" s="220">
        <v>0.94399999999999995</v>
      </c>
      <c r="G35" s="69">
        <v>0.70749999999999991</v>
      </c>
      <c r="H35" s="70">
        <v>0.98</v>
      </c>
      <c r="I35" s="70">
        <v>0.96250000000000002</v>
      </c>
      <c r="J35" s="16">
        <v>0.72249999999999992</v>
      </c>
      <c r="K35" s="61">
        <v>0.995</v>
      </c>
      <c r="L35" s="52">
        <v>0.98499999999999999</v>
      </c>
      <c r="M35" s="15">
        <f t="shared" si="5"/>
        <v>0.65999999999999992</v>
      </c>
      <c r="N35" s="52">
        <f t="shared" si="2"/>
        <v>0.97299999999999998</v>
      </c>
      <c r="O35" s="151">
        <f t="shared" si="3"/>
        <v>0.96383333333333321</v>
      </c>
      <c r="P35" s="47"/>
      <c r="Q35" s="47"/>
    </row>
    <row r="36" spans="2:17" x14ac:dyDescent="0.25">
      <c r="B36" s="240"/>
      <c r="C36" s="3" t="s">
        <v>20</v>
      </c>
      <c r="D36" s="27" t="s">
        <v>75</v>
      </c>
      <c r="E36" s="53" t="s">
        <v>75</v>
      </c>
      <c r="F36" s="223" t="s">
        <v>75</v>
      </c>
      <c r="G36" s="71" t="s">
        <v>76</v>
      </c>
      <c r="H36" s="72" t="s">
        <v>76</v>
      </c>
      <c r="I36" s="72" t="s">
        <v>76</v>
      </c>
      <c r="J36" s="10" t="s">
        <v>75</v>
      </c>
      <c r="K36" s="63" t="s">
        <v>75</v>
      </c>
      <c r="L36" s="64" t="s">
        <v>75</v>
      </c>
      <c r="M36" s="141" t="s">
        <v>75</v>
      </c>
      <c r="N36" s="144" t="s">
        <v>75</v>
      </c>
      <c r="O36" s="152" t="s">
        <v>75</v>
      </c>
      <c r="P36" s="47"/>
      <c r="Q36" s="47"/>
    </row>
    <row r="37" spans="2:17" ht="15.75" thickBot="1" x14ac:dyDescent="0.3">
      <c r="B37" s="242"/>
      <c r="C37" s="6" t="s">
        <v>17</v>
      </c>
      <c r="D37" s="231">
        <v>0.45199999999999996</v>
      </c>
      <c r="E37" s="114">
        <v>0.75600000000000001</v>
      </c>
      <c r="F37" s="232">
        <v>0.746</v>
      </c>
      <c r="G37" s="112">
        <v>0.74500000000000011</v>
      </c>
      <c r="H37" s="113">
        <v>1</v>
      </c>
      <c r="I37" s="113">
        <v>0.875</v>
      </c>
      <c r="J37" s="13">
        <v>0.58250000000000002</v>
      </c>
      <c r="K37" s="114">
        <v>0.97</v>
      </c>
      <c r="L37" s="139">
        <v>0.9425</v>
      </c>
      <c r="M37" s="13">
        <f>AVERAGE(D37,G37,J37)</f>
        <v>0.59316666666666673</v>
      </c>
      <c r="N37" s="114">
        <f t="shared" si="2"/>
        <v>0.90866666666666662</v>
      </c>
      <c r="O37" s="155">
        <f t="shared" si="3"/>
        <v>0.85449999999999993</v>
      </c>
      <c r="P37" s="47"/>
      <c r="Q37" s="47"/>
    </row>
    <row r="38" spans="2:17" ht="9.9499999999999993" customHeight="1" thickTop="1" x14ac:dyDescent="0.25">
      <c r="G38" s="44"/>
      <c r="J38" s="7"/>
      <c r="K38" s="7"/>
      <c r="L38" s="7"/>
      <c r="M38" s="111"/>
      <c r="N38" s="111"/>
      <c r="O38" s="156"/>
    </row>
    <row r="39" spans="2:17" ht="15.6" x14ac:dyDescent="0.3">
      <c r="B39" s="158" t="s">
        <v>56</v>
      </c>
      <c r="C39" s="159"/>
      <c r="D39" s="160"/>
      <c r="E39" s="160"/>
      <c r="F39" s="160"/>
      <c r="G39" s="161"/>
      <c r="H39" s="161"/>
      <c r="I39" s="161"/>
      <c r="J39" s="162"/>
      <c r="K39" s="48"/>
      <c r="L39" s="48"/>
      <c r="M39" s="22"/>
      <c r="N39" s="48"/>
    </row>
    <row r="40" spans="2:17" ht="18.75" customHeight="1" x14ac:dyDescent="0.3">
      <c r="B40" s="243" t="s">
        <v>66</v>
      </c>
      <c r="C40" s="243"/>
      <c r="D40" s="160"/>
      <c r="E40" s="160"/>
      <c r="F40" s="160"/>
      <c r="G40" s="161"/>
      <c r="H40" s="161"/>
      <c r="I40" s="161"/>
      <c r="J40" s="161"/>
    </row>
    <row r="41" spans="2:17" ht="13.5" customHeight="1" x14ac:dyDescent="0.25">
      <c r="B41" s="237" t="s">
        <v>64</v>
      </c>
      <c r="C41" s="237"/>
      <c r="D41" s="157"/>
      <c r="E41" s="157"/>
      <c r="F41" s="157"/>
      <c r="G41" s="157"/>
      <c r="H41" s="157"/>
      <c r="I41" s="157"/>
      <c r="J41" s="157"/>
      <c r="K41" s="40"/>
      <c r="L41" s="124"/>
      <c r="N41" s="44"/>
    </row>
    <row r="42" spans="2:17" ht="15.75" x14ac:dyDescent="0.25">
      <c r="B42" s="161" t="s">
        <v>65</v>
      </c>
      <c r="C42" s="157"/>
      <c r="D42" s="157"/>
      <c r="E42" s="157"/>
      <c r="F42" s="157"/>
      <c r="G42" s="157"/>
      <c r="H42" s="157"/>
      <c r="I42" s="157"/>
      <c r="J42" s="157"/>
      <c r="K42" s="40"/>
      <c r="L42" s="124"/>
    </row>
    <row r="43" spans="2:17" ht="15.75" x14ac:dyDescent="0.25">
      <c r="B43" s="161" t="s">
        <v>78</v>
      </c>
      <c r="C43" s="238"/>
      <c r="D43" s="238"/>
      <c r="E43" s="238"/>
      <c r="F43" s="238"/>
      <c r="G43" s="238"/>
      <c r="H43" s="238"/>
      <c r="I43" s="238"/>
      <c r="J43" s="238"/>
      <c r="K43" s="40"/>
      <c r="L43" s="124"/>
    </row>
    <row r="45" spans="2:17" ht="6.6" customHeight="1" x14ac:dyDescent="0.25"/>
    <row r="46" spans="2:17" ht="13.9" hidden="1" x14ac:dyDescent="0.25"/>
  </sheetData>
  <mergeCells count="25">
    <mergeCell ref="G11:I11"/>
    <mergeCell ref="J11:L11"/>
    <mergeCell ref="A9:N9"/>
    <mergeCell ref="A2:N2"/>
    <mergeCell ref="A3:N3"/>
    <mergeCell ref="A4:N4"/>
    <mergeCell ref="A5:N5"/>
    <mergeCell ref="A7:N7"/>
    <mergeCell ref="D10:L10"/>
    <mergeCell ref="O10:O12"/>
    <mergeCell ref="B41:C41"/>
    <mergeCell ref="C43:J43"/>
    <mergeCell ref="B15:B18"/>
    <mergeCell ref="B19:B22"/>
    <mergeCell ref="B23:B25"/>
    <mergeCell ref="B35:B37"/>
    <mergeCell ref="B26:B29"/>
    <mergeCell ref="B33:B34"/>
    <mergeCell ref="B40:C40"/>
    <mergeCell ref="B30:B32"/>
    <mergeCell ref="N10:N12"/>
    <mergeCell ref="B10:B12"/>
    <mergeCell ref="C10:C12"/>
    <mergeCell ref="M10:M12"/>
    <mergeCell ref="D11:F11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M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5"/>
  <sheetViews>
    <sheetView showGridLines="0" topLeftCell="A13" zoomScale="90" zoomScaleNormal="90" workbookViewId="0">
      <selection activeCell="F44" sqref="F44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9.28515625" customWidth="1"/>
    <col min="5" max="5" width="11.140625" customWidth="1"/>
    <col min="6" max="6" width="13.5703125" customWidth="1"/>
    <col min="7" max="7" width="9.5703125" customWidth="1"/>
    <col min="8" max="8" width="10.140625" customWidth="1"/>
    <col min="9" max="9" width="15.140625" customWidth="1"/>
    <col min="10" max="10" width="8.7109375" customWidth="1"/>
    <col min="11" max="11" width="9.140625" customWidth="1"/>
    <col min="12" max="12" width="15.140625" customWidth="1"/>
    <col min="13" max="13" width="15.7109375" customWidth="1"/>
    <col min="14" max="14" width="15.42578125" customWidth="1"/>
    <col min="15" max="15" width="16" customWidth="1"/>
    <col min="16" max="16" width="14.42578125" customWidth="1"/>
  </cols>
  <sheetData>
    <row r="1" spans="2:15" ht="15.75" x14ac:dyDescent="0.25"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2:15" ht="15.75" x14ac:dyDescent="0.25">
      <c r="B2" s="238" t="s">
        <v>39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5" ht="15.75" x14ac:dyDescent="0.25">
      <c r="B3" s="238" t="s">
        <v>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15" ht="15.75" x14ac:dyDescent="0.25">
      <c r="B4" s="238" t="s">
        <v>25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2:15" ht="15.75" x14ac:dyDescent="0.25">
      <c r="B5" s="238" t="s">
        <v>28</v>
      </c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2:15" ht="9.9499999999999993" customHeight="1" x14ac:dyDescent="0.25">
      <c r="B6" s="23"/>
      <c r="C6" s="23"/>
      <c r="D6" s="23"/>
      <c r="E6" s="40"/>
      <c r="F6" s="124"/>
      <c r="G6" s="23"/>
      <c r="H6" s="40"/>
      <c r="I6" s="124"/>
      <c r="J6" s="40"/>
      <c r="K6" s="23"/>
      <c r="L6" s="124"/>
      <c r="M6" s="40"/>
      <c r="N6" s="23"/>
    </row>
    <row r="7" spans="2:15" ht="15.75" x14ac:dyDescent="0.25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2:15" ht="9.9499999999999993" customHeight="1" x14ac:dyDescent="0.25">
      <c r="B8" s="23"/>
      <c r="C8" s="23"/>
      <c r="D8" s="23"/>
      <c r="E8" s="40"/>
      <c r="F8" s="124"/>
      <c r="G8" s="23"/>
      <c r="H8" s="40"/>
      <c r="I8" s="124"/>
      <c r="J8" s="40"/>
      <c r="K8" s="23"/>
      <c r="L8" s="124"/>
      <c r="M8" s="40"/>
      <c r="N8" s="23"/>
    </row>
    <row r="9" spans="2:15" ht="15.75" x14ac:dyDescent="0.25">
      <c r="B9" s="238" t="s">
        <v>61</v>
      </c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</row>
    <row r="10" spans="2:15" ht="9" customHeight="1" thickBot="1" x14ac:dyDescent="0.3">
      <c r="B10" s="23"/>
      <c r="C10" s="23"/>
      <c r="D10" s="23"/>
      <c r="E10" s="40"/>
      <c r="F10" s="124"/>
      <c r="G10" s="23"/>
      <c r="H10" s="40"/>
      <c r="I10" s="124"/>
      <c r="J10" s="40"/>
      <c r="K10" s="23"/>
      <c r="L10" s="124"/>
      <c r="M10" s="40"/>
      <c r="N10" s="23"/>
      <c r="O10" s="173"/>
    </row>
    <row r="11" spans="2:15" s="1" customFormat="1" ht="14.25" customHeight="1" thickTop="1" thickBot="1" x14ac:dyDescent="0.3">
      <c r="B11" s="250" t="s">
        <v>29</v>
      </c>
      <c r="C11" s="252" t="s">
        <v>2</v>
      </c>
      <c r="D11" s="277" t="s">
        <v>27</v>
      </c>
      <c r="E11" s="278"/>
      <c r="F11" s="278"/>
      <c r="G11" s="278"/>
      <c r="H11" s="278"/>
      <c r="I11" s="278"/>
      <c r="J11" s="278"/>
      <c r="K11" s="278"/>
      <c r="L11" s="279"/>
      <c r="M11" s="271" t="s">
        <v>26</v>
      </c>
      <c r="N11" s="274" t="s">
        <v>55</v>
      </c>
      <c r="O11" s="265" t="s">
        <v>71</v>
      </c>
    </row>
    <row r="12" spans="2:15" s="1" customFormat="1" ht="15.75" thickBot="1" x14ac:dyDescent="0.3">
      <c r="B12" s="251"/>
      <c r="C12" s="253"/>
      <c r="D12" s="257" t="s">
        <v>72</v>
      </c>
      <c r="E12" s="258"/>
      <c r="F12" s="259"/>
      <c r="G12" s="257" t="s">
        <v>73</v>
      </c>
      <c r="H12" s="258"/>
      <c r="I12" s="259"/>
      <c r="J12" s="257" t="s">
        <v>74</v>
      </c>
      <c r="K12" s="258"/>
      <c r="L12" s="259"/>
      <c r="M12" s="272"/>
      <c r="N12" s="275"/>
      <c r="O12" s="266"/>
    </row>
    <row r="13" spans="2:15" s="1" customFormat="1" ht="30.75" customHeight="1" thickBot="1" x14ac:dyDescent="0.3">
      <c r="B13" s="251"/>
      <c r="C13" s="253"/>
      <c r="D13" s="43" t="s">
        <v>53</v>
      </c>
      <c r="E13" s="42" t="s">
        <v>52</v>
      </c>
      <c r="F13" s="43" t="s">
        <v>62</v>
      </c>
      <c r="G13" s="43" t="s">
        <v>53</v>
      </c>
      <c r="H13" s="42" t="s">
        <v>52</v>
      </c>
      <c r="I13" s="43" t="s">
        <v>62</v>
      </c>
      <c r="J13" s="170" t="s">
        <v>54</v>
      </c>
      <c r="K13" s="171" t="s">
        <v>52</v>
      </c>
      <c r="L13" s="126" t="s">
        <v>62</v>
      </c>
      <c r="M13" s="273"/>
      <c r="N13" s="276"/>
      <c r="O13" s="267"/>
    </row>
    <row r="14" spans="2:15" s="1" customFormat="1" ht="16.5" thickTop="1" thickBot="1" x14ac:dyDescent="0.3">
      <c r="B14" s="98" t="s">
        <v>59</v>
      </c>
      <c r="C14" s="116" t="s">
        <v>58</v>
      </c>
      <c r="D14" s="194">
        <v>1.0059999999999998</v>
      </c>
      <c r="E14" s="192">
        <v>1</v>
      </c>
      <c r="F14" s="192">
        <v>0.66200000000000003</v>
      </c>
      <c r="G14" s="67">
        <v>0.92666666666666675</v>
      </c>
      <c r="H14" s="68">
        <v>0.93333333333333324</v>
      </c>
      <c r="I14" s="68">
        <v>0.6166666666666667</v>
      </c>
      <c r="J14" s="39">
        <v>0.84499999999999997</v>
      </c>
      <c r="K14" s="55">
        <v>0.93</v>
      </c>
      <c r="L14" s="55">
        <v>0.78249999999999997</v>
      </c>
      <c r="M14" s="184">
        <f>AVERAGE(D14,G14,J14)</f>
        <v>0.92588888888888887</v>
      </c>
      <c r="N14" s="174">
        <f>AVERAGE(E14,H14,K14)</f>
        <v>0.95444444444444443</v>
      </c>
      <c r="O14" s="203">
        <f>AVERAGE(F14,I14,L14)</f>
        <v>0.68705555555555564</v>
      </c>
    </row>
    <row r="15" spans="2:15" s="1" customFormat="1" ht="15.75" thickBot="1" x14ac:dyDescent="0.3">
      <c r="B15" s="99" t="s">
        <v>40</v>
      </c>
      <c r="C15" s="115" t="s">
        <v>10</v>
      </c>
      <c r="D15" s="195">
        <v>0.42000000000000004</v>
      </c>
      <c r="E15" s="134">
        <v>0.442</v>
      </c>
      <c r="F15" s="134">
        <v>0.33599999999999997</v>
      </c>
      <c r="G15" s="117">
        <v>0.6</v>
      </c>
      <c r="H15" s="118">
        <v>0.71500000000000008</v>
      </c>
      <c r="I15" s="118">
        <v>0.45999999999999996</v>
      </c>
      <c r="J15" s="119">
        <v>0.6</v>
      </c>
      <c r="K15" s="120">
        <v>0.78</v>
      </c>
      <c r="L15" s="88">
        <v>0.62</v>
      </c>
      <c r="M15" s="185">
        <f t="shared" ref="M15:M38" si="0">AVERAGE(D15,G15,J15)</f>
        <v>0.54</v>
      </c>
      <c r="N15" s="175">
        <f t="shared" ref="N15:N38" si="1">AVERAGE(E15,H15,K15)</f>
        <v>0.64566666666666672</v>
      </c>
      <c r="O15" s="204">
        <f t="shared" ref="O15:O38" si="2">AVERAGE(F15,I15,L15)</f>
        <v>0.47199999999999998</v>
      </c>
    </row>
    <row r="16" spans="2:15" s="1" customFormat="1" x14ac:dyDescent="0.25">
      <c r="B16" s="268" t="s">
        <v>41</v>
      </c>
      <c r="C16" s="24" t="s">
        <v>9</v>
      </c>
      <c r="D16" s="196">
        <v>0.94000000000000006</v>
      </c>
      <c r="E16" s="128">
        <v>1</v>
      </c>
      <c r="F16" s="128">
        <v>0.80740000000000001</v>
      </c>
      <c r="G16" s="69">
        <v>1.1000000000000001</v>
      </c>
      <c r="H16" s="70">
        <v>1</v>
      </c>
      <c r="I16" s="70">
        <v>0.59250000000000003</v>
      </c>
      <c r="J16" s="25">
        <v>0.92499999999999993</v>
      </c>
      <c r="K16" s="56">
        <v>1</v>
      </c>
      <c r="L16" s="167">
        <v>0.81900000000000006</v>
      </c>
      <c r="M16" s="186">
        <f t="shared" si="0"/>
        <v>0.98833333333333329</v>
      </c>
      <c r="N16" s="176">
        <f t="shared" si="1"/>
        <v>1</v>
      </c>
      <c r="O16" s="205">
        <f t="shared" si="2"/>
        <v>0.73963333333333336</v>
      </c>
    </row>
    <row r="17" spans="2:15" s="1" customFormat="1" x14ac:dyDescent="0.25">
      <c r="B17" s="269"/>
      <c r="C17" s="26" t="s">
        <v>11</v>
      </c>
      <c r="D17" s="197">
        <v>0.54</v>
      </c>
      <c r="E17" s="130">
        <v>0.73199999999999998</v>
      </c>
      <c r="F17" s="130">
        <v>0.73799999999999999</v>
      </c>
      <c r="G17" s="71">
        <v>0.875</v>
      </c>
      <c r="H17" s="72">
        <v>1</v>
      </c>
      <c r="I17" s="72">
        <v>0.96250000000000002</v>
      </c>
      <c r="J17" s="27">
        <v>0.82500000000000007</v>
      </c>
      <c r="K17" s="57">
        <v>0.98250000000000004</v>
      </c>
      <c r="L17" s="58">
        <v>0.98250000000000004</v>
      </c>
      <c r="M17" s="187">
        <f t="shared" si="0"/>
        <v>0.7466666666666667</v>
      </c>
      <c r="N17" s="177">
        <f t="shared" si="1"/>
        <v>0.90483333333333338</v>
      </c>
      <c r="O17" s="203">
        <f t="shared" si="2"/>
        <v>0.89433333333333331</v>
      </c>
    </row>
    <row r="18" spans="2:15" s="1" customFormat="1" x14ac:dyDescent="0.25">
      <c r="B18" s="269"/>
      <c r="C18" s="26" t="s">
        <v>12</v>
      </c>
      <c r="D18" s="197">
        <v>0.61599999999999999</v>
      </c>
      <c r="E18" s="130">
        <v>0.78400000000000003</v>
      </c>
      <c r="F18" s="130">
        <v>0.74</v>
      </c>
      <c r="G18" s="71">
        <v>0.60250000000000004</v>
      </c>
      <c r="H18" s="72">
        <v>0.81499999999999995</v>
      </c>
      <c r="I18" s="72">
        <v>0.74750000000000005</v>
      </c>
      <c r="J18" s="27">
        <v>0.69500000000000006</v>
      </c>
      <c r="K18" s="57">
        <v>0.89</v>
      </c>
      <c r="L18" s="57">
        <v>0.54500000000000004</v>
      </c>
      <c r="M18" s="188">
        <f t="shared" si="0"/>
        <v>0.63783333333333336</v>
      </c>
      <c r="N18" s="178">
        <f t="shared" si="1"/>
        <v>0.82966666666666666</v>
      </c>
      <c r="O18" s="206">
        <f t="shared" si="2"/>
        <v>0.6775000000000001</v>
      </c>
    </row>
    <row r="19" spans="2:15" s="1" customFormat="1" ht="15.75" thickBot="1" x14ac:dyDescent="0.3">
      <c r="B19" s="270"/>
      <c r="C19" s="28" t="s">
        <v>13</v>
      </c>
      <c r="D19" s="198">
        <v>0.76200000000000001</v>
      </c>
      <c r="E19" s="129">
        <v>0.99199999999999999</v>
      </c>
      <c r="F19" s="129">
        <v>0.86</v>
      </c>
      <c r="G19" s="73">
        <v>1.0474999999999999</v>
      </c>
      <c r="H19" s="74">
        <v>0.95250000000000001</v>
      </c>
      <c r="I19" s="74">
        <v>0.45750000000000002</v>
      </c>
      <c r="J19" s="29">
        <v>1.0050000000000001</v>
      </c>
      <c r="K19" s="58">
        <v>0.98750000000000004</v>
      </c>
      <c r="L19" s="88">
        <v>0.63750000000000007</v>
      </c>
      <c r="M19" s="185">
        <f t="shared" si="0"/>
        <v>0.93816666666666659</v>
      </c>
      <c r="N19" s="179">
        <f t="shared" si="1"/>
        <v>0.9773333333333335</v>
      </c>
      <c r="O19" s="207">
        <f t="shared" si="2"/>
        <v>0.65166666666666673</v>
      </c>
    </row>
    <row r="20" spans="2:15" s="1" customFormat="1" x14ac:dyDescent="0.25">
      <c r="B20" s="268" t="s">
        <v>42</v>
      </c>
      <c r="C20" s="24" t="s">
        <v>3</v>
      </c>
      <c r="D20" s="196">
        <v>1.1120000000000001</v>
      </c>
      <c r="E20" s="128">
        <v>1</v>
      </c>
      <c r="F20" s="128">
        <v>0.40600000000000003</v>
      </c>
      <c r="G20" s="69">
        <v>0.94</v>
      </c>
      <c r="H20" s="70">
        <v>1</v>
      </c>
      <c r="I20" s="70">
        <v>0.58750000000000002</v>
      </c>
      <c r="J20" s="25">
        <v>1.0975000000000001</v>
      </c>
      <c r="K20" s="56">
        <v>0.96499999999999997</v>
      </c>
      <c r="L20" s="56">
        <v>0.48249999999999993</v>
      </c>
      <c r="M20" s="189">
        <f t="shared" si="0"/>
        <v>1.0498333333333334</v>
      </c>
      <c r="N20" s="180">
        <f t="shared" si="1"/>
        <v>0.98833333333333329</v>
      </c>
      <c r="O20" s="203">
        <f t="shared" si="2"/>
        <v>0.49199999999999999</v>
      </c>
    </row>
    <row r="21" spans="2:15" s="1" customFormat="1" x14ac:dyDescent="0.25">
      <c r="B21" s="269"/>
      <c r="C21" s="26" t="s">
        <v>51</v>
      </c>
      <c r="D21" s="199">
        <v>0.752</v>
      </c>
      <c r="E21" s="193">
        <v>0.96</v>
      </c>
      <c r="F21" s="193">
        <v>0.85600000000000009</v>
      </c>
      <c r="G21" s="75">
        <v>0.7649999999999999</v>
      </c>
      <c r="H21" s="76">
        <v>0.97</v>
      </c>
      <c r="I21" s="76">
        <v>0.89</v>
      </c>
      <c r="J21" s="38">
        <v>0.85</v>
      </c>
      <c r="K21" s="59">
        <v>0.91</v>
      </c>
      <c r="L21" s="88">
        <v>0.77</v>
      </c>
      <c r="M21" s="185">
        <f t="shared" si="0"/>
        <v>0.78900000000000003</v>
      </c>
      <c r="N21" s="176">
        <f t="shared" si="1"/>
        <v>0.94666666666666666</v>
      </c>
      <c r="O21" s="206">
        <f t="shared" si="2"/>
        <v>0.83866666666666667</v>
      </c>
    </row>
    <row r="22" spans="2:15" s="1" customFormat="1" x14ac:dyDescent="0.25">
      <c r="B22" s="269"/>
      <c r="C22" s="26" t="s">
        <v>4</v>
      </c>
      <c r="D22" s="197">
        <v>1.1724999999999999</v>
      </c>
      <c r="E22" s="130">
        <v>1</v>
      </c>
      <c r="F22" s="130">
        <v>0.33749999999999997</v>
      </c>
      <c r="G22" s="71">
        <v>1.4750000000000001</v>
      </c>
      <c r="H22" s="72">
        <v>1</v>
      </c>
      <c r="I22" s="72">
        <v>0.43999999999999995</v>
      </c>
      <c r="J22" s="27">
        <v>1.1566666666666665</v>
      </c>
      <c r="K22" s="57">
        <v>1</v>
      </c>
      <c r="L22" s="58">
        <v>0.36999999999999994</v>
      </c>
      <c r="M22" s="187">
        <f t="shared" si="0"/>
        <v>1.2680555555555555</v>
      </c>
      <c r="N22" s="177">
        <f t="shared" si="1"/>
        <v>1</v>
      </c>
      <c r="O22" s="206">
        <f t="shared" si="2"/>
        <v>0.3824999999999999</v>
      </c>
    </row>
    <row r="23" spans="2:15" s="1" customFormat="1" ht="15.75" thickBot="1" x14ac:dyDescent="0.3">
      <c r="B23" s="270"/>
      <c r="C23" s="28" t="s">
        <v>5</v>
      </c>
      <c r="D23" s="198">
        <v>0.6</v>
      </c>
      <c r="E23" s="129">
        <v>1</v>
      </c>
      <c r="F23" s="129">
        <v>1</v>
      </c>
      <c r="G23" s="73">
        <v>0.5</v>
      </c>
      <c r="H23" s="74">
        <v>1</v>
      </c>
      <c r="I23" s="74">
        <v>1</v>
      </c>
      <c r="J23" s="29">
        <v>0.82499999999999996</v>
      </c>
      <c r="K23" s="58">
        <v>1</v>
      </c>
      <c r="L23" s="58">
        <v>1</v>
      </c>
      <c r="M23" s="190">
        <f t="shared" si="0"/>
        <v>0.64166666666666672</v>
      </c>
      <c r="N23" s="181">
        <f t="shared" si="1"/>
        <v>1</v>
      </c>
      <c r="O23" s="207">
        <f t="shared" si="2"/>
        <v>1</v>
      </c>
    </row>
    <row r="24" spans="2:15" s="1" customFormat="1" x14ac:dyDescent="0.25">
      <c r="B24" s="268" t="s">
        <v>43</v>
      </c>
      <c r="C24" s="24" t="s">
        <v>14</v>
      </c>
      <c r="D24" s="196">
        <v>0.58799999999999997</v>
      </c>
      <c r="E24" s="128">
        <v>0.8620000000000001</v>
      </c>
      <c r="F24" s="128">
        <v>0.83399999999999996</v>
      </c>
      <c r="G24" s="69">
        <v>0.75249999999999995</v>
      </c>
      <c r="H24" s="70">
        <v>0.98499999999999999</v>
      </c>
      <c r="I24" s="70">
        <v>0.96</v>
      </c>
      <c r="J24" s="25">
        <v>0.74249999999999994</v>
      </c>
      <c r="K24" s="56">
        <v>0.95750000000000002</v>
      </c>
      <c r="L24" s="56">
        <v>0.94750000000000001</v>
      </c>
      <c r="M24" s="189">
        <f t="shared" si="0"/>
        <v>0.69433333333333336</v>
      </c>
      <c r="N24" s="180">
        <f t="shared" si="1"/>
        <v>0.93483333333333329</v>
      </c>
      <c r="O24" s="208">
        <f t="shared" si="2"/>
        <v>0.91383333333333339</v>
      </c>
    </row>
    <row r="25" spans="2:15" s="1" customFormat="1" x14ac:dyDescent="0.25">
      <c r="B25" s="269"/>
      <c r="C25" s="26" t="s">
        <v>15</v>
      </c>
      <c r="D25" s="197">
        <v>0.754</v>
      </c>
      <c r="E25" s="130">
        <v>0.70600000000000007</v>
      </c>
      <c r="F25" s="130">
        <v>0.38</v>
      </c>
      <c r="G25" s="71">
        <v>0.96</v>
      </c>
      <c r="H25" s="72">
        <v>0.75749999999999995</v>
      </c>
      <c r="I25" s="72">
        <v>0.1925</v>
      </c>
      <c r="J25" s="27">
        <v>1.1324999999999998</v>
      </c>
      <c r="K25" s="57">
        <v>1</v>
      </c>
      <c r="L25" s="57">
        <v>0.25</v>
      </c>
      <c r="M25" s="188">
        <f t="shared" si="0"/>
        <v>0.94883333333333331</v>
      </c>
      <c r="N25" s="178">
        <f t="shared" si="1"/>
        <v>0.8211666666666666</v>
      </c>
      <c r="O25" s="206">
        <f t="shared" si="2"/>
        <v>0.27416666666666667</v>
      </c>
    </row>
    <row r="26" spans="2:15" s="1" customFormat="1" ht="15.75" thickBot="1" x14ac:dyDescent="0.3">
      <c r="B26" s="270"/>
      <c r="C26" s="28" t="s">
        <v>16</v>
      </c>
      <c r="D26" s="200">
        <v>0.82800000000000007</v>
      </c>
      <c r="E26" s="132">
        <v>0.98199999999999998</v>
      </c>
      <c r="F26" s="132">
        <v>0.97</v>
      </c>
      <c r="G26" s="71">
        <v>0.85250000000000004</v>
      </c>
      <c r="H26" s="72">
        <v>0.9425</v>
      </c>
      <c r="I26" s="72">
        <v>0.9</v>
      </c>
      <c r="J26" s="71">
        <v>0.94</v>
      </c>
      <c r="K26" s="96">
        <v>0.98499999999999999</v>
      </c>
      <c r="L26" s="168">
        <v>0.98499999999999999</v>
      </c>
      <c r="M26" s="185">
        <f t="shared" si="0"/>
        <v>0.87349999999999994</v>
      </c>
      <c r="N26" s="176">
        <f t="shared" si="1"/>
        <v>0.96983333333333333</v>
      </c>
      <c r="O26" s="203">
        <f t="shared" si="2"/>
        <v>0.95166666666666666</v>
      </c>
    </row>
    <row r="27" spans="2:15" s="1" customFormat="1" x14ac:dyDescent="0.25">
      <c r="B27" s="268" t="s">
        <v>44</v>
      </c>
      <c r="C27" s="24" t="s">
        <v>22</v>
      </c>
      <c r="D27" s="201">
        <v>0.82200000000000006</v>
      </c>
      <c r="E27" s="131">
        <v>0.90599999999999992</v>
      </c>
      <c r="F27" s="131">
        <v>0.72599999999999998</v>
      </c>
      <c r="G27" s="69">
        <v>0.8899999999999999</v>
      </c>
      <c r="H27" s="70">
        <v>0.92500000000000004</v>
      </c>
      <c r="I27" s="70">
        <v>0.75250000000000006</v>
      </c>
      <c r="J27" s="69">
        <v>0.86</v>
      </c>
      <c r="K27" s="97">
        <v>0.88</v>
      </c>
      <c r="L27" s="169">
        <v>0.73</v>
      </c>
      <c r="M27" s="186">
        <f t="shared" si="0"/>
        <v>0.85733333333333339</v>
      </c>
      <c r="N27" s="182">
        <f t="shared" si="1"/>
        <v>0.90366666666666662</v>
      </c>
      <c r="O27" s="208">
        <f t="shared" si="2"/>
        <v>0.73616666666666664</v>
      </c>
    </row>
    <row r="28" spans="2:15" s="1" customFormat="1" x14ac:dyDescent="0.25">
      <c r="B28" s="269"/>
      <c r="C28" s="26" t="s">
        <v>38</v>
      </c>
      <c r="D28" s="200">
        <v>1.006</v>
      </c>
      <c r="E28" s="132">
        <v>1</v>
      </c>
      <c r="F28" s="132">
        <v>0.98599999999999999</v>
      </c>
      <c r="G28" s="71">
        <v>0.93</v>
      </c>
      <c r="H28" s="72">
        <v>0.93</v>
      </c>
      <c r="I28" s="72">
        <v>0.93</v>
      </c>
      <c r="J28" s="71">
        <v>0.91999999999999993</v>
      </c>
      <c r="K28" s="57">
        <v>1</v>
      </c>
      <c r="L28" s="57">
        <v>0.92500000000000004</v>
      </c>
      <c r="M28" s="188">
        <f t="shared" si="0"/>
        <v>0.95199999999999996</v>
      </c>
      <c r="N28" s="177">
        <f t="shared" si="1"/>
        <v>0.97666666666666668</v>
      </c>
      <c r="O28" s="206">
        <f t="shared" si="2"/>
        <v>0.94700000000000006</v>
      </c>
    </row>
    <row r="29" spans="2:15" s="1" customFormat="1" x14ac:dyDescent="0.25">
      <c r="B29" s="269"/>
      <c r="C29" s="26" t="s">
        <v>23</v>
      </c>
      <c r="D29" s="200">
        <v>0.92000000000000015</v>
      </c>
      <c r="E29" s="132">
        <v>1</v>
      </c>
      <c r="F29" s="132">
        <v>0.67</v>
      </c>
      <c r="G29" s="71">
        <v>0.92</v>
      </c>
      <c r="H29" s="72">
        <v>1</v>
      </c>
      <c r="I29" s="72">
        <v>0.67</v>
      </c>
      <c r="J29" s="71">
        <v>0.92</v>
      </c>
      <c r="K29" s="96">
        <v>1</v>
      </c>
      <c r="L29" s="168">
        <v>0.67</v>
      </c>
      <c r="M29" s="185">
        <f t="shared" si="0"/>
        <v>0.92</v>
      </c>
      <c r="N29" s="177">
        <f t="shared" si="1"/>
        <v>1</v>
      </c>
      <c r="O29" s="209">
        <f t="shared" si="2"/>
        <v>0.67</v>
      </c>
    </row>
    <row r="30" spans="2:15" s="1" customFormat="1" ht="15.75" thickBot="1" x14ac:dyDescent="0.3">
      <c r="B30" s="270"/>
      <c r="C30" s="106" t="s">
        <v>24</v>
      </c>
      <c r="D30" s="202">
        <v>0.98799999999999988</v>
      </c>
      <c r="E30" s="133">
        <v>0.92000000000000015</v>
      </c>
      <c r="F30" s="133">
        <v>0.52</v>
      </c>
      <c r="G30" s="77" t="s">
        <v>76</v>
      </c>
      <c r="H30" s="78" t="s">
        <v>76</v>
      </c>
      <c r="I30" s="78" t="s">
        <v>76</v>
      </c>
      <c r="J30" s="77">
        <v>0.995</v>
      </c>
      <c r="K30" s="107">
        <v>0.94</v>
      </c>
      <c r="L30" s="107">
        <v>0.505</v>
      </c>
      <c r="M30" s="190">
        <f t="shared" si="0"/>
        <v>0.99149999999999994</v>
      </c>
      <c r="N30" s="181">
        <f t="shared" si="1"/>
        <v>0.93</v>
      </c>
      <c r="O30" s="210">
        <f t="shared" si="2"/>
        <v>0.51249999999999996</v>
      </c>
    </row>
    <row r="31" spans="2:15" s="1" customFormat="1" x14ac:dyDescent="0.25">
      <c r="B31" s="285" t="s">
        <v>45</v>
      </c>
      <c r="C31" s="108" t="s">
        <v>6</v>
      </c>
      <c r="D31" s="201">
        <v>0.65600000000000003</v>
      </c>
      <c r="E31" s="131">
        <v>0.95799999999999996</v>
      </c>
      <c r="F31" s="131">
        <v>0.89</v>
      </c>
      <c r="G31" s="69">
        <v>0.66250000000000009</v>
      </c>
      <c r="H31" s="70">
        <v>0.97499999999999998</v>
      </c>
      <c r="I31" s="70">
        <v>0.91749999999999998</v>
      </c>
      <c r="J31" s="79">
        <v>0.65749999999999997</v>
      </c>
      <c r="K31" s="97">
        <v>0.97250000000000003</v>
      </c>
      <c r="L31" s="97">
        <v>0.92749999999999999</v>
      </c>
      <c r="M31" s="189">
        <f t="shared" si="0"/>
        <v>0.65866666666666673</v>
      </c>
      <c r="N31" s="180">
        <f t="shared" si="1"/>
        <v>0.96850000000000003</v>
      </c>
      <c r="O31" s="203">
        <f t="shared" si="2"/>
        <v>0.91166666666666674</v>
      </c>
    </row>
    <row r="32" spans="2:15" s="1" customFormat="1" x14ac:dyDescent="0.25">
      <c r="B32" s="286"/>
      <c r="C32" s="26" t="s">
        <v>7</v>
      </c>
      <c r="D32" s="199">
        <v>1.1620000000000001</v>
      </c>
      <c r="E32" s="193">
        <v>0.99199999999999999</v>
      </c>
      <c r="F32" s="193">
        <v>0.34399999999999997</v>
      </c>
      <c r="G32" s="75">
        <v>1.2275</v>
      </c>
      <c r="H32" s="76">
        <v>0.98</v>
      </c>
      <c r="I32" s="76">
        <v>0.27999999999999997</v>
      </c>
      <c r="J32" s="71">
        <v>1.23</v>
      </c>
      <c r="K32" s="96">
        <v>0.96249999999999991</v>
      </c>
      <c r="L32" s="168">
        <v>0.2475</v>
      </c>
      <c r="M32" s="185">
        <f t="shared" si="0"/>
        <v>1.2064999999999999</v>
      </c>
      <c r="N32" s="178">
        <f t="shared" si="1"/>
        <v>0.97816666666666663</v>
      </c>
      <c r="O32" s="206">
        <f t="shared" si="2"/>
        <v>0.29049999999999998</v>
      </c>
    </row>
    <row r="33" spans="2:16" s="1" customFormat="1" ht="15.75" thickBot="1" x14ac:dyDescent="0.3">
      <c r="B33" s="287"/>
      <c r="C33" s="28" t="s">
        <v>8</v>
      </c>
      <c r="D33" s="198">
        <v>0.8879999999999999</v>
      </c>
      <c r="E33" s="129">
        <v>0.97599999999999998</v>
      </c>
      <c r="F33" s="129">
        <v>0.97599999999999998</v>
      </c>
      <c r="G33" s="73">
        <v>0.90749999999999997</v>
      </c>
      <c r="H33" s="74">
        <v>1</v>
      </c>
      <c r="I33" s="74">
        <v>1</v>
      </c>
      <c r="J33" s="29">
        <v>0.89500000000000002</v>
      </c>
      <c r="K33" s="58">
        <v>1</v>
      </c>
      <c r="L33" s="58">
        <v>0.995</v>
      </c>
      <c r="M33" s="190">
        <f t="shared" si="0"/>
        <v>0.89683333333333337</v>
      </c>
      <c r="N33" s="176">
        <f t="shared" si="1"/>
        <v>0.99199999999999999</v>
      </c>
      <c r="O33" s="210">
        <f t="shared" si="2"/>
        <v>0.9903333333333334</v>
      </c>
    </row>
    <row r="34" spans="2:16" s="1" customFormat="1" x14ac:dyDescent="0.25">
      <c r="B34" s="269" t="s">
        <v>46</v>
      </c>
      <c r="C34" s="30" t="s">
        <v>18</v>
      </c>
      <c r="D34" s="196">
        <v>0.61</v>
      </c>
      <c r="E34" s="128">
        <v>0.93599999999999994</v>
      </c>
      <c r="F34" s="128">
        <v>0.82400000000000007</v>
      </c>
      <c r="G34" s="69">
        <v>0.85250000000000004</v>
      </c>
      <c r="H34" s="70">
        <v>0.99</v>
      </c>
      <c r="I34" s="70">
        <v>0.92</v>
      </c>
      <c r="J34" s="25">
        <v>0.755</v>
      </c>
      <c r="K34" s="56">
        <v>0.995</v>
      </c>
      <c r="L34" s="56">
        <v>0.90999999999999992</v>
      </c>
      <c r="M34" s="189">
        <f t="shared" si="0"/>
        <v>0.73916666666666664</v>
      </c>
      <c r="N34" s="180">
        <f t="shared" si="1"/>
        <v>0.97366666666666657</v>
      </c>
      <c r="O34" s="203">
        <f t="shared" si="2"/>
        <v>0.8846666666666666</v>
      </c>
    </row>
    <row r="35" spans="2:16" s="1" customFormat="1" ht="15.75" thickBot="1" x14ac:dyDescent="0.3">
      <c r="B35" s="270"/>
      <c r="C35" s="28" t="s">
        <v>21</v>
      </c>
      <c r="D35" s="198">
        <v>0.48749999999999999</v>
      </c>
      <c r="E35" s="129">
        <v>0.99249999999999994</v>
      </c>
      <c r="F35" s="129">
        <v>0.97</v>
      </c>
      <c r="G35" s="73">
        <v>0.52500000000000002</v>
      </c>
      <c r="H35" s="74">
        <v>0.99</v>
      </c>
      <c r="I35" s="74">
        <v>0.92500000000000004</v>
      </c>
      <c r="J35" s="29">
        <v>0.51749999999999996</v>
      </c>
      <c r="K35" s="58">
        <v>0.99</v>
      </c>
      <c r="L35" s="88">
        <v>0.9375</v>
      </c>
      <c r="M35" s="185">
        <f t="shared" si="0"/>
        <v>0.5099999999999999</v>
      </c>
      <c r="N35" s="179">
        <f t="shared" si="1"/>
        <v>0.99083333333333334</v>
      </c>
      <c r="O35" s="207">
        <f t="shared" si="2"/>
        <v>0.94416666666666671</v>
      </c>
    </row>
    <row r="36" spans="2:16" s="1" customFormat="1" x14ac:dyDescent="0.25">
      <c r="B36" s="268" t="s">
        <v>47</v>
      </c>
      <c r="C36" s="24" t="s">
        <v>19</v>
      </c>
      <c r="D36" s="196">
        <v>0.55000000000000004</v>
      </c>
      <c r="E36" s="128">
        <v>0.94399999999999995</v>
      </c>
      <c r="F36" s="128">
        <v>0.94399999999999995</v>
      </c>
      <c r="G36" s="69">
        <v>0.70749999999999991</v>
      </c>
      <c r="H36" s="70">
        <v>0.98</v>
      </c>
      <c r="I36" s="70">
        <v>0.96250000000000002</v>
      </c>
      <c r="J36" s="25">
        <v>0.72249999999999992</v>
      </c>
      <c r="K36" s="56">
        <v>0.995</v>
      </c>
      <c r="L36" s="167">
        <v>0.98499999999999999</v>
      </c>
      <c r="M36" s="186">
        <f t="shared" si="0"/>
        <v>0.65999999999999992</v>
      </c>
      <c r="N36" s="176">
        <f t="shared" si="1"/>
        <v>0.97299999999999998</v>
      </c>
      <c r="O36" s="208">
        <f t="shared" si="2"/>
        <v>0.96383333333333321</v>
      </c>
    </row>
    <row r="37" spans="2:16" s="1" customFormat="1" x14ac:dyDescent="0.25">
      <c r="B37" s="269"/>
      <c r="C37" s="28" t="s">
        <v>20</v>
      </c>
      <c r="D37" s="197" t="s">
        <v>75</v>
      </c>
      <c r="E37" s="130" t="s">
        <v>75</v>
      </c>
      <c r="F37" s="130" t="s">
        <v>75</v>
      </c>
      <c r="G37" s="71" t="s">
        <v>76</v>
      </c>
      <c r="H37" s="72" t="s">
        <v>76</v>
      </c>
      <c r="I37" s="72" t="s">
        <v>76</v>
      </c>
      <c r="J37" s="27" t="s">
        <v>75</v>
      </c>
      <c r="K37" s="57" t="s">
        <v>75</v>
      </c>
      <c r="L37" s="58" t="s">
        <v>75</v>
      </c>
      <c r="M37" s="187" t="s">
        <v>75</v>
      </c>
      <c r="N37" s="178" t="s">
        <v>75</v>
      </c>
      <c r="O37" s="206" t="s">
        <v>75</v>
      </c>
    </row>
    <row r="38" spans="2:16" s="1" customFormat="1" ht="15.75" thickBot="1" x14ac:dyDescent="0.3">
      <c r="B38" s="270"/>
      <c r="C38" s="31" t="s">
        <v>17</v>
      </c>
      <c r="D38" s="198">
        <v>0.45199999999999996</v>
      </c>
      <c r="E38" s="129">
        <v>0.75600000000000001</v>
      </c>
      <c r="F38" s="129">
        <v>0.746</v>
      </c>
      <c r="G38" s="73">
        <v>0.74500000000000011</v>
      </c>
      <c r="H38" s="74">
        <v>1</v>
      </c>
      <c r="I38" s="74">
        <v>0.875</v>
      </c>
      <c r="J38" s="29">
        <v>0.58250000000000002</v>
      </c>
      <c r="K38" s="58">
        <v>0.97</v>
      </c>
      <c r="L38" s="58">
        <v>0.9425</v>
      </c>
      <c r="M38" s="191">
        <f t="shared" si="0"/>
        <v>0.59316666666666673</v>
      </c>
      <c r="N38" s="183">
        <f t="shared" si="1"/>
        <v>0.90866666666666662</v>
      </c>
      <c r="O38" s="211">
        <f t="shared" si="2"/>
        <v>0.85449999999999993</v>
      </c>
    </row>
    <row r="39" spans="2:16" s="1" customFormat="1" ht="17.25" thickTop="1" thickBot="1" x14ac:dyDescent="0.3">
      <c r="B39" s="281" t="s">
        <v>57</v>
      </c>
      <c r="C39" s="282"/>
      <c r="D39" s="32">
        <f>AVERAGE(D14:D38)</f>
        <v>0.77633333333333321</v>
      </c>
      <c r="E39" s="66">
        <f t="shared" ref="E39:L39" si="3">AVERAGE(E14:E38)</f>
        <v>0.91002083333333328</v>
      </c>
      <c r="F39" s="66">
        <f t="shared" si="3"/>
        <v>0.73012083333333322</v>
      </c>
      <c r="G39" s="32">
        <f t="shared" si="3"/>
        <v>0.85931159420289827</v>
      </c>
      <c r="H39" s="66">
        <f t="shared" si="3"/>
        <v>0.94960144927536216</v>
      </c>
      <c r="I39" s="66">
        <f t="shared" si="3"/>
        <v>0.74083333333333334</v>
      </c>
      <c r="J39" s="32">
        <f t="shared" si="3"/>
        <v>0.86225694444444423</v>
      </c>
      <c r="K39" s="66">
        <f t="shared" si="3"/>
        <v>0.96218749999999986</v>
      </c>
      <c r="L39" s="66">
        <f t="shared" si="3"/>
        <v>0.74860416666666663</v>
      </c>
      <c r="M39" s="33">
        <f>AVERAGE(M14:M38)</f>
        <v>0.83446990740740734</v>
      </c>
      <c r="N39" s="212">
        <f>AVERAGE(N14:N38)</f>
        <v>0.94033101851851841</v>
      </c>
      <c r="O39" s="213">
        <f>AVERAGE(O14:O38)</f>
        <v>0.73668148148148138</v>
      </c>
    </row>
    <row r="40" spans="2:16" ht="15.75" thickTop="1" x14ac:dyDescent="0.25">
      <c r="D40" s="50"/>
      <c r="E40" s="41"/>
      <c r="F40" s="127"/>
      <c r="G40" s="34"/>
      <c r="H40" s="41"/>
      <c r="I40" s="127"/>
      <c r="J40" s="41"/>
      <c r="K40" s="34"/>
      <c r="L40" s="127"/>
      <c r="M40" s="35"/>
      <c r="N40" s="49"/>
      <c r="O40" s="172"/>
    </row>
    <row r="41" spans="2:16" s="1" customFormat="1" ht="15.75" x14ac:dyDescent="0.25">
      <c r="B41" s="158" t="s">
        <v>67</v>
      </c>
      <c r="C41" s="159"/>
      <c r="D41" s="45"/>
      <c r="E41" s="45"/>
      <c r="F41" s="45"/>
      <c r="J41" s="22"/>
      <c r="K41" s="48"/>
      <c r="L41" s="48"/>
      <c r="M41" s="22"/>
      <c r="N41" s="48"/>
      <c r="P41" s="46"/>
    </row>
    <row r="42" spans="2:16" s="1" customFormat="1" ht="17.25" customHeight="1" x14ac:dyDescent="0.25">
      <c r="B42" s="284" t="s">
        <v>68</v>
      </c>
      <c r="C42" s="284"/>
      <c r="D42" s="45"/>
      <c r="E42" s="45"/>
      <c r="F42" s="45"/>
      <c r="P42" s="46"/>
    </row>
    <row r="43" spans="2:16" s="1" customFormat="1" ht="15.75" x14ac:dyDescent="0.25">
      <c r="B43" s="161" t="s">
        <v>69</v>
      </c>
      <c r="C43" s="166"/>
      <c r="D43" s="51"/>
      <c r="E43" s="51"/>
      <c r="F43" s="51"/>
      <c r="G43" s="51"/>
      <c r="H43" s="51"/>
      <c r="I43" s="51"/>
      <c r="J43" s="51"/>
      <c r="K43" s="65"/>
      <c r="L43" s="124"/>
      <c r="N43" s="44"/>
      <c r="P43" s="46"/>
    </row>
    <row r="44" spans="2:16" ht="15.75" x14ac:dyDescent="0.25">
      <c r="B44" s="161" t="s">
        <v>70</v>
      </c>
      <c r="C44" s="161"/>
      <c r="M44" s="37"/>
      <c r="N44" s="37"/>
    </row>
    <row r="45" spans="2:16" x14ac:dyDescent="0.25">
      <c r="B45" s="233" t="s">
        <v>77</v>
      </c>
      <c r="C45" s="36"/>
      <c r="M45" s="37"/>
      <c r="N45" s="37"/>
    </row>
    <row r="46" spans="2:16" x14ac:dyDescent="0.25">
      <c r="B46" s="36"/>
      <c r="C46" s="36"/>
      <c r="M46" s="37"/>
      <c r="N46" s="37"/>
    </row>
    <row r="47" spans="2:16" x14ac:dyDescent="0.25"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</row>
    <row r="48" spans="2:16" ht="15.75" x14ac:dyDescent="0.25"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</row>
    <row r="49" spans="2:14" ht="15.75" x14ac:dyDescent="0.25"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2" spans="2:14" x14ac:dyDescent="0.25">
      <c r="J52" s="163"/>
    </row>
    <row r="53" spans="2:14" x14ac:dyDescent="0.25">
      <c r="B53" s="101"/>
      <c r="C53" s="102"/>
      <c r="D53" s="101"/>
      <c r="E53" s="102"/>
      <c r="F53" s="102"/>
      <c r="G53" s="164"/>
      <c r="H53" s="165"/>
      <c r="I53" s="165"/>
      <c r="J53" s="163"/>
      <c r="K53" s="163"/>
      <c r="L53" s="163"/>
    </row>
    <row r="54" spans="2:14" x14ac:dyDescent="0.25">
      <c r="E54" s="163"/>
      <c r="F54" s="163"/>
    </row>
    <row r="103" spans="2:14" x14ac:dyDescent="0.25">
      <c r="B103" s="283" t="s">
        <v>48</v>
      </c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</row>
    <row r="104" spans="2:14" ht="15.75" x14ac:dyDescent="0.25">
      <c r="B104" s="238" t="s">
        <v>49</v>
      </c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</row>
    <row r="105" spans="2:14" ht="15.75" x14ac:dyDescent="0.25">
      <c r="B105" s="280" t="s">
        <v>50</v>
      </c>
      <c r="C105" s="280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</row>
  </sheetData>
  <mergeCells count="31">
    <mergeCell ref="B34:B35"/>
    <mergeCell ref="B20:B23"/>
    <mergeCell ref="B24:B26"/>
    <mergeCell ref="B27:B30"/>
    <mergeCell ref="B31:B33"/>
    <mergeCell ref="B104:N104"/>
    <mergeCell ref="B105:N105"/>
    <mergeCell ref="B36:B38"/>
    <mergeCell ref="B39:C39"/>
    <mergeCell ref="B47:N47"/>
    <mergeCell ref="B48:N48"/>
    <mergeCell ref="B49:N49"/>
    <mergeCell ref="B103:N103"/>
    <mergeCell ref="B42:C42"/>
    <mergeCell ref="B16:B19"/>
    <mergeCell ref="M11:M13"/>
    <mergeCell ref="N11:N13"/>
    <mergeCell ref="D12:F12"/>
    <mergeCell ref="G12:I12"/>
    <mergeCell ref="J12:L12"/>
    <mergeCell ref="D11:L11"/>
    <mergeCell ref="O11:O13"/>
    <mergeCell ref="B7:N7"/>
    <mergeCell ref="B1:N1"/>
    <mergeCell ref="B2:N2"/>
    <mergeCell ref="B3:N3"/>
    <mergeCell ref="B4:N4"/>
    <mergeCell ref="B5:N5"/>
    <mergeCell ref="B9:N9"/>
    <mergeCell ref="B11:B13"/>
    <mergeCell ref="C11:C1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M3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2025-10-14T17:42:46Z</dcterms:modified>
</cp:coreProperties>
</file>