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firstSheet="1" activeTab="8"/>
  </bookViews>
  <sheets>
    <sheet name="ENERO 2025 (2)" sheetId="2" r:id="rId1"/>
    <sheet name="FEBRERO 2025 (2)" sheetId="3" r:id="rId2"/>
    <sheet name="MARZO 2025 (2)" sheetId="4" r:id="rId3"/>
    <sheet name="ABRIL 2025 (2)" sheetId="5" r:id="rId4"/>
    <sheet name="MAYO 2025" sheetId="1" r:id="rId5"/>
    <sheet name="JUNIO 2025" sheetId="9" r:id="rId6"/>
    <sheet name="JULIO 2025 (3)" sheetId="10" r:id="rId7"/>
    <sheet name="AGOSTO 2025 (3)" sheetId="11" r:id="rId8"/>
    <sheet name="SEPTIEMBRE  2025 (2)" sheetId="6" r:id="rId9"/>
  </sheets>
  <definedNames>
    <definedName name="_xlnm._FilterDatabase" localSheetId="7" hidden="1">'AGOSTO 2025 (3)'!$A$233:$BH$233</definedName>
    <definedName name="_xlnm._FilterDatabase" localSheetId="6" hidden="1">'JULIO 2025 (3)'!$A$193:$BH$193</definedName>
    <definedName name="_xlnm._FilterDatabase" localSheetId="4" hidden="1">'MAYO 2025'!$A$197:$BH$391</definedName>
    <definedName name="_xlnm._FilterDatabase" localSheetId="8" hidden="1">'SEPTIEMBRE  2025 (2)'!$A$194:$BH$194</definedName>
    <definedName name="_xlnm.Print_Area" localSheetId="7">'AGOSTO 2025 (3)'!$A$1:$BH$443</definedName>
    <definedName name="_xlnm.Print_Area" localSheetId="6">'JULIO 2025 (3)'!$A$1:$BH$402</definedName>
    <definedName name="_xlnm.Print_Area" localSheetId="8">'SEPTIEMBRE  2025 (2)'!$A$1:$BH$393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2" i="6" l="1"/>
  <c r="F183" i="6" s="1"/>
  <c r="F184" i="6" s="1"/>
  <c r="F185" i="6" s="1"/>
  <c r="F186" i="6" s="1"/>
  <c r="F187" i="6" s="1"/>
  <c r="F188" i="6" s="1"/>
  <c r="F189" i="6" s="1"/>
  <c r="F190" i="6" s="1"/>
  <c r="F191" i="6" s="1"/>
  <c r="F192" i="6" s="1"/>
  <c r="F193" i="6" s="1"/>
  <c r="F194" i="6" s="1"/>
  <c r="F195" i="6" s="1"/>
  <c r="F196" i="6" s="1"/>
  <c r="F197" i="6" s="1"/>
  <c r="F198" i="6" s="1"/>
  <c r="F199" i="6" s="1"/>
  <c r="F200" i="6" s="1"/>
  <c r="F201" i="6" s="1"/>
  <c r="F202" i="6" s="1"/>
  <c r="F203" i="6" s="1"/>
  <c r="F204" i="6" s="1"/>
  <c r="F205" i="6" s="1"/>
  <c r="F206" i="6" s="1"/>
  <c r="F207" i="6" s="1"/>
  <c r="F208" i="6" s="1"/>
  <c r="F209" i="6" s="1"/>
  <c r="F210" i="6" s="1"/>
  <c r="F211" i="6" s="1"/>
  <c r="F212" i="6" s="1"/>
  <c r="F213" i="6" s="1"/>
  <c r="F214" i="6" s="1"/>
  <c r="F215" i="6" s="1"/>
  <c r="F216" i="6" s="1"/>
  <c r="F217" i="6" s="1"/>
  <c r="F218" i="6" s="1"/>
  <c r="F219" i="6" s="1"/>
  <c r="F220" i="6" s="1"/>
  <c r="F221" i="6" s="1"/>
  <c r="F222" i="6" s="1"/>
  <c r="F223" i="6" s="1"/>
  <c r="F224" i="6" s="1"/>
  <c r="F225" i="6" s="1"/>
  <c r="F226" i="6" s="1"/>
  <c r="F227" i="6" s="1"/>
  <c r="F228" i="6" s="1"/>
  <c r="F229" i="6" s="1"/>
  <c r="F230" i="6" s="1"/>
  <c r="F231" i="6" s="1"/>
  <c r="F232" i="6" s="1"/>
  <c r="F233" i="6" s="1"/>
  <c r="F234" i="6" s="1"/>
  <c r="F235" i="6" s="1"/>
  <c r="F236" i="6" s="1"/>
  <c r="F237" i="6" s="1"/>
  <c r="F238" i="6" s="1"/>
  <c r="F239" i="6" s="1"/>
  <c r="F240" i="6" s="1"/>
  <c r="F241" i="6" s="1"/>
  <c r="F242" i="6" s="1"/>
  <c r="F243" i="6" s="1"/>
  <c r="F244" i="6" s="1"/>
  <c r="F247" i="6" s="1"/>
  <c r="F248" i="6" s="1"/>
  <c r="F249" i="6" s="1"/>
  <c r="F250" i="6" s="1"/>
  <c r="F251" i="6" s="1"/>
  <c r="F252" i="6" s="1"/>
  <c r="F253" i="6" s="1"/>
  <c r="F254" i="6" s="1"/>
  <c r="F255" i="6" s="1"/>
  <c r="F256" i="6" s="1"/>
  <c r="F257" i="6" s="1"/>
  <c r="F258" i="6" s="1"/>
  <c r="F259" i="6" s="1"/>
  <c r="F260" i="6" s="1"/>
  <c r="F261" i="6" s="1"/>
  <c r="F262" i="6" s="1"/>
  <c r="F263" i="6" s="1"/>
  <c r="F264" i="6" s="1"/>
  <c r="F265" i="6" s="1"/>
  <c r="F266" i="6" s="1"/>
  <c r="F267" i="6" s="1"/>
  <c r="F268" i="6" s="1"/>
  <c r="F269" i="6" s="1"/>
  <c r="F270" i="6" s="1"/>
  <c r="F271" i="6" s="1"/>
  <c r="F272" i="6" s="1"/>
  <c r="F273" i="6" s="1"/>
  <c r="F274" i="6" s="1"/>
  <c r="F275" i="6" s="1"/>
  <c r="F276" i="6" s="1"/>
  <c r="F277" i="6" s="1"/>
  <c r="F278" i="6" s="1"/>
  <c r="F279" i="6" s="1"/>
  <c r="F280" i="6" s="1"/>
  <c r="F281" i="6" s="1"/>
  <c r="F282" i="6" s="1"/>
  <c r="F283" i="6" s="1"/>
  <c r="F284" i="6" s="1"/>
  <c r="F285" i="6" s="1"/>
  <c r="F286" i="6" s="1"/>
  <c r="F287" i="6" s="1"/>
  <c r="F288" i="6" s="1"/>
  <c r="F289" i="6" s="1"/>
  <c r="F290" i="6" s="1"/>
  <c r="F291" i="6" s="1"/>
  <c r="F292" i="6" s="1"/>
  <c r="F293" i="6" s="1"/>
  <c r="F294" i="6" s="1"/>
  <c r="F295" i="6" s="1"/>
  <c r="F296" i="6" s="1"/>
  <c r="F297" i="6" s="1"/>
  <c r="F298" i="6" s="1"/>
  <c r="F299" i="6" s="1"/>
  <c r="F300" i="6" s="1"/>
  <c r="F301" i="6" s="1"/>
  <c r="F302" i="6" s="1"/>
  <c r="F303" i="6" s="1"/>
  <c r="F304" i="6" s="1"/>
  <c r="F305" i="6" s="1"/>
  <c r="F306" i="6" s="1"/>
  <c r="F307" i="6" s="1"/>
  <c r="F308" i="6" s="1"/>
  <c r="F309" i="6" s="1"/>
  <c r="F310" i="6" s="1"/>
  <c r="F311" i="6" s="1"/>
  <c r="F312" i="6" s="1"/>
  <c r="F313" i="6" s="1"/>
  <c r="F314" i="6" s="1"/>
  <c r="F315" i="6" s="1"/>
  <c r="F316" i="6" s="1"/>
  <c r="F317" i="6" s="1"/>
  <c r="F318" i="6" s="1"/>
  <c r="F319" i="6" s="1"/>
  <c r="F320" i="6" s="1"/>
  <c r="F321" i="6" s="1"/>
  <c r="F322" i="6" s="1"/>
  <c r="F323" i="6" s="1"/>
  <c r="F324" i="6" s="1"/>
  <c r="F325" i="6" s="1"/>
  <c r="F326" i="6" s="1"/>
  <c r="F327" i="6" s="1"/>
  <c r="F328" i="6" s="1"/>
  <c r="F329" i="6" s="1"/>
  <c r="F330" i="6" s="1"/>
  <c r="F331" i="6" s="1"/>
  <c r="F332" i="6" s="1"/>
  <c r="F333" i="6" s="1"/>
  <c r="F334" i="6" s="1"/>
  <c r="F335" i="6" s="1"/>
  <c r="F336" i="6" s="1"/>
  <c r="F337" i="6" s="1"/>
  <c r="F338" i="6" s="1"/>
  <c r="F339" i="6" s="1"/>
  <c r="F340" i="6" s="1"/>
  <c r="F341" i="6" s="1"/>
  <c r="F342" i="6" s="1"/>
  <c r="F343" i="6" s="1"/>
  <c r="F344" i="6" s="1"/>
  <c r="F345" i="6" s="1"/>
  <c r="F346" i="6" s="1"/>
  <c r="F347" i="6" s="1"/>
  <c r="F348" i="6" s="1"/>
  <c r="F349" i="6" s="1"/>
  <c r="F350" i="6" s="1"/>
  <c r="F351" i="6" s="1"/>
  <c r="F352" i="6" s="1"/>
  <c r="F353" i="6" s="1"/>
  <c r="F354" i="6" s="1"/>
  <c r="F355" i="6" s="1"/>
  <c r="F356" i="6" s="1"/>
  <c r="F357" i="6" s="1"/>
  <c r="F358" i="6" s="1"/>
  <c r="F359" i="6" s="1"/>
  <c r="F360" i="6" s="1"/>
  <c r="F361" i="6" s="1"/>
  <c r="F362" i="6" s="1"/>
  <c r="F363" i="6" s="1"/>
  <c r="F364" i="6" s="1"/>
  <c r="F365" i="6" s="1"/>
  <c r="F366" i="6" s="1"/>
  <c r="F367" i="6" s="1"/>
  <c r="F368" i="6" s="1"/>
  <c r="F369" i="6" s="1"/>
  <c r="F370" i="6" s="1"/>
  <c r="F371" i="6" s="1"/>
  <c r="F372" i="6" s="1"/>
  <c r="F373" i="6" s="1"/>
  <c r="F374" i="6" s="1"/>
  <c r="F375" i="6" s="1"/>
  <c r="F376" i="6" s="1"/>
  <c r="F377" i="6" s="1"/>
  <c r="F378" i="6" s="1"/>
  <c r="F379" i="6" s="1"/>
  <c r="F380" i="6" s="1"/>
  <c r="F381" i="6" s="1"/>
  <c r="F382" i="6" s="1"/>
  <c r="F383" i="6" s="1"/>
  <c r="F384" i="6" s="1"/>
  <c r="F385" i="6" s="1"/>
  <c r="F386" i="6" s="1"/>
  <c r="F387" i="6" s="1"/>
  <c r="F388" i="6" s="1"/>
  <c r="F389" i="6" s="1"/>
  <c r="F390" i="6" s="1"/>
  <c r="F391" i="6" s="1"/>
  <c r="F392" i="6" s="1"/>
  <c r="F393" i="6" s="1"/>
  <c r="F88" i="6" l="1"/>
  <c r="F89" i="6" s="1"/>
  <c r="F90" i="6" s="1"/>
  <c r="F91" i="6" s="1"/>
  <c r="F92" i="6" s="1"/>
  <c r="F93" i="6" s="1"/>
  <c r="F94" i="6" s="1"/>
  <c r="F95" i="6" s="1"/>
  <c r="F96" i="6" s="1"/>
  <c r="F97" i="6" s="1"/>
  <c r="F98" i="6" s="1"/>
  <c r="F99" i="6" s="1"/>
  <c r="F100" i="6" s="1"/>
  <c r="F101" i="6" s="1"/>
  <c r="F102" i="6" s="1"/>
  <c r="F103" i="6" s="1"/>
  <c r="F104" i="6" s="1"/>
  <c r="F105" i="6" s="1"/>
  <c r="F106" i="6" s="1"/>
  <c r="F107" i="6" s="1"/>
  <c r="F108" i="6" s="1"/>
  <c r="F109" i="6" s="1"/>
  <c r="F110" i="6" s="1"/>
  <c r="F111" i="6" s="1"/>
  <c r="F112" i="6" s="1"/>
  <c r="F113" i="6" s="1"/>
  <c r="F114" i="6" s="1"/>
  <c r="F115" i="6" s="1"/>
  <c r="F116" i="6" s="1"/>
  <c r="F117" i="6" s="1"/>
  <c r="F118" i="6" s="1"/>
  <c r="F119" i="6" s="1"/>
  <c r="F120" i="6" s="1"/>
  <c r="F121" i="6" s="1"/>
  <c r="F122" i="6" s="1"/>
  <c r="F123" i="6" s="1"/>
  <c r="F124" i="6" s="1"/>
  <c r="F125" i="6" s="1"/>
  <c r="F126" i="6" s="1"/>
  <c r="F127" i="6" s="1"/>
  <c r="F128" i="6" s="1"/>
  <c r="F129" i="6" s="1"/>
  <c r="F130" i="6" s="1"/>
  <c r="F131" i="6" s="1"/>
  <c r="F132" i="6" s="1"/>
  <c r="F133" i="6" s="1"/>
  <c r="F134" i="6" s="1"/>
  <c r="F135" i="6" s="1"/>
  <c r="F136" i="6" s="1"/>
  <c r="F137" i="6" s="1"/>
  <c r="F138" i="6" s="1"/>
  <c r="F139" i="6" s="1"/>
  <c r="F140" i="6" s="1"/>
  <c r="F141" i="6" s="1"/>
  <c r="F142" i="6" s="1"/>
  <c r="F143" i="6" s="1"/>
  <c r="F144" i="6" s="1"/>
  <c r="F145" i="6" s="1"/>
  <c r="F146" i="6" s="1"/>
  <c r="F147" i="6" s="1"/>
  <c r="F148" i="6" s="1"/>
  <c r="F149" i="6" s="1"/>
  <c r="F150" i="6" s="1"/>
  <c r="F151" i="6" s="1"/>
  <c r="F152" i="6" s="1"/>
  <c r="F55" i="6" l="1"/>
  <c r="F56" i="6" s="1"/>
  <c r="F57" i="6" s="1"/>
  <c r="F58" i="6" s="1"/>
  <c r="F59" i="6" s="1"/>
  <c r="F60" i="6" s="1"/>
  <c r="F61" i="6" s="1"/>
  <c r="F62" i="6" s="1"/>
  <c r="F63" i="6" s="1"/>
  <c r="F64" i="6" s="1"/>
  <c r="F65" i="6" s="1"/>
  <c r="F66" i="6" s="1"/>
  <c r="F67" i="6" s="1"/>
  <c r="F68" i="6" s="1"/>
  <c r="F9" i="6"/>
  <c r="F10" i="6" s="1"/>
  <c r="F11" i="6" s="1"/>
  <c r="F12" i="6" s="1"/>
  <c r="F13" i="6" s="1"/>
  <c r="F14" i="6" s="1"/>
  <c r="F15" i="6" s="1"/>
  <c r="F16" i="6" s="1"/>
  <c r="F17" i="6" s="1"/>
  <c r="F18" i="6" s="1"/>
  <c r="F19" i="6" s="1"/>
  <c r="F20" i="6" s="1"/>
  <c r="F221" i="11" l="1"/>
  <c r="F222" i="11" s="1"/>
  <c r="F223" i="11" s="1"/>
  <c r="F224" i="11" s="1"/>
  <c r="F225" i="11" s="1"/>
  <c r="F226" i="11" s="1"/>
  <c r="F227" i="11" s="1"/>
  <c r="F228" i="11" s="1"/>
  <c r="F229" i="11" s="1"/>
  <c r="F230" i="11" s="1"/>
  <c r="F231" i="11" s="1"/>
  <c r="F232" i="11" s="1"/>
  <c r="F233" i="11" s="1"/>
  <c r="F234" i="11" s="1"/>
  <c r="F235" i="11" s="1"/>
  <c r="F236" i="11" s="1"/>
  <c r="F237" i="11" s="1"/>
  <c r="F238" i="11" s="1"/>
  <c r="F239" i="11" s="1"/>
  <c r="F240" i="11" s="1"/>
  <c r="F241" i="11" s="1"/>
  <c r="F242" i="11" s="1"/>
  <c r="F243" i="11" s="1"/>
  <c r="F244" i="11" s="1"/>
  <c r="F245" i="11" s="1"/>
  <c r="F246" i="11" s="1"/>
  <c r="F247" i="11" s="1"/>
  <c r="F248" i="11" s="1"/>
  <c r="F249" i="11" s="1"/>
  <c r="F250" i="11" s="1"/>
  <c r="F251" i="11" s="1"/>
  <c r="F252" i="11" s="1"/>
  <c r="F253" i="11" s="1"/>
  <c r="F254" i="11" s="1"/>
  <c r="F255" i="11" s="1"/>
  <c r="F256" i="11" s="1"/>
  <c r="F257" i="11" s="1"/>
  <c r="F258" i="11" s="1"/>
  <c r="F259" i="11" s="1"/>
  <c r="F260" i="11" s="1"/>
  <c r="F261" i="11" s="1"/>
  <c r="F262" i="11" s="1"/>
  <c r="F263" i="11" s="1"/>
  <c r="F264" i="11" s="1"/>
  <c r="F265" i="11" s="1"/>
  <c r="F266" i="11" s="1"/>
  <c r="F267" i="11" s="1"/>
  <c r="F268" i="11" s="1"/>
  <c r="F269" i="11" s="1"/>
  <c r="F270" i="11" s="1"/>
  <c r="F271" i="11" s="1"/>
  <c r="F272" i="11" s="1"/>
  <c r="F273" i="11" s="1"/>
  <c r="F274" i="11" s="1"/>
  <c r="F275" i="11" s="1"/>
  <c r="F276" i="11" s="1"/>
  <c r="F277" i="11" s="1"/>
  <c r="F278" i="11" s="1"/>
  <c r="F279" i="11" s="1"/>
  <c r="F280" i="11" s="1"/>
  <c r="F281" i="11" s="1"/>
  <c r="F282" i="11" s="1"/>
  <c r="F283" i="11" s="1"/>
  <c r="F284" i="11" s="1"/>
  <c r="F285" i="11" s="1"/>
  <c r="F286" i="11" s="1"/>
  <c r="F287" i="11" s="1"/>
  <c r="F288" i="11" s="1"/>
  <c r="F289" i="11" s="1"/>
  <c r="F290" i="11" s="1"/>
  <c r="F291" i="11" s="1"/>
  <c r="F292" i="11" s="1"/>
  <c r="F293" i="11" s="1"/>
  <c r="F294" i="11" s="1"/>
  <c r="F295" i="11" s="1"/>
  <c r="F296" i="11" s="1"/>
  <c r="F297" i="11" s="1"/>
  <c r="F298" i="11" s="1"/>
  <c r="F299" i="11" s="1"/>
  <c r="F300" i="11" s="1"/>
  <c r="F301" i="11" s="1"/>
  <c r="F302" i="11" s="1"/>
  <c r="F303" i="11" s="1"/>
  <c r="F304" i="11" s="1"/>
  <c r="F305" i="11" s="1"/>
  <c r="F306" i="11" s="1"/>
  <c r="F307" i="11" s="1"/>
  <c r="F308" i="11" s="1"/>
  <c r="F309" i="11" s="1"/>
  <c r="F310" i="11" s="1"/>
  <c r="F311" i="11" s="1"/>
  <c r="F312" i="11" s="1"/>
  <c r="F313" i="11" s="1"/>
  <c r="F314" i="11" s="1"/>
  <c r="F315" i="11" s="1"/>
  <c r="F316" i="11" s="1"/>
  <c r="F317" i="11" s="1"/>
  <c r="F318" i="11" s="1"/>
  <c r="F319" i="11" s="1"/>
  <c r="F320" i="11" s="1"/>
  <c r="F321" i="11" s="1"/>
  <c r="F322" i="11" s="1"/>
  <c r="F323" i="11" s="1"/>
  <c r="F324" i="11" s="1"/>
  <c r="F325" i="11" s="1"/>
  <c r="F326" i="11" s="1"/>
  <c r="F327" i="11" s="1"/>
  <c r="F328" i="11" s="1"/>
  <c r="F329" i="11" s="1"/>
  <c r="F330" i="11" s="1"/>
  <c r="F331" i="11" s="1"/>
  <c r="F332" i="11" s="1"/>
  <c r="F333" i="11" s="1"/>
  <c r="F334" i="11" s="1"/>
  <c r="F335" i="11" s="1"/>
  <c r="F336" i="11" s="1"/>
  <c r="F337" i="11" s="1"/>
  <c r="F338" i="11" s="1"/>
  <c r="F339" i="11" s="1"/>
  <c r="F340" i="11" s="1"/>
  <c r="F341" i="11" s="1"/>
  <c r="F342" i="11" s="1"/>
  <c r="F343" i="11" s="1"/>
  <c r="F344" i="11" s="1"/>
  <c r="F345" i="11" s="1"/>
  <c r="F346" i="11" s="1"/>
  <c r="F347" i="11" s="1"/>
  <c r="F348" i="11" s="1"/>
  <c r="F349" i="11" s="1"/>
  <c r="F350" i="11" s="1"/>
  <c r="F351" i="11" s="1"/>
  <c r="F352" i="11" s="1"/>
  <c r="F353" i="11" s="1"/>
  <c r="F354" i="11" s="1"/>
  <c r="F355" i="11" s="1"/>
  <c r="F356" i="11" s="1"/>
  <c r="F357" i="11" s="1"/>
  <c r="F358" i="11" s="1"/>
  <c r="F359" i="11" s="1"/>
  <c r="F360" i="11" s="1"/>
  <c r="F361" i="11" s="1"/>
  <c r="F362" i="11" s="1"/>
  <c r="F363" i="11" s="1"/>
  <c r="F364" i="11" s="1"/>
  <c r="F365" i="11" s="1"/>
  <c r="F366" i="11" s="1"/>
  <c r="F367" i="11" s="1"/>
  <c r="F368" i="11" s="1"/>
  <c r="F369" i="11" s="1"/>
  <c r="F370" i="11" s="1"/>
  <c r="F371" i="11" s="1"/>
  <c r="F372" i="11" s="1"/>
  <c r="F373" i="11" s="1"/>
  <c r="F374" i="11" s="1"/>
  <c r="F375" i="11" s="1"/>
  <c r="F376" i="11" s="1"/>
  <c r="F377" i="11" s="1"/>
  <c r="F378" i="11" s="1"/>
  <c r="F379" i="11" s="1"/>
  <c r="F380" i="11" s="1"/>
  <c r="F381" i="11" s="1"/>
  <c r="F382" i="11" s="1"/>
  <c r="F383" i="11" s="1"/>
  <c r="F384" i="11" s="1"/>
  <c r="F385" i="11" s="1"/>
  <c r="F386" i="11" s="1"/>
  <c r="F387" i="11" s="1"/>
  <c r="F388" i="11" s="1"/>
  <c r="F389" i="11" s="1"/>
  <c r="F390" i="11" s="1"/>
  <c r="F391" i="11" s="1"/>
  <c r="F392" i="11" s="1"/>
  <c r="F393" i="11" s="1"/>
  <c r="F394" i="11" s="1"/>
  <c r="F395" i="11" s="1"/>
  <c r="F396" i="11" s="1"/>
  <c r="F397" i="11" s="1"/>
  <c r="F398" i="11" s="1"/>
  <c r="F399" i="11" s="1"/>
  <c r="F400" i="11" s="1"/>
  <c r="F401" i="11" s="1"/>
  <c r="F402" i="11" s="1"/>
  <c r="F403" i="11" s="1"/>
  <c r="F404" i="11" s="1"/>
  <c r="F405" i="11" s="1"/>
  <c r="F406" i="11" s="1"/>
  <c r="F407" i="11" s="1"/>
  <c r="F408" i="11" s="1"/>
  <c r="F409" i="11" s="1"/>
  <c r="F410" i="11" s="1"/>
  <c r="F411" i="11" s="1"/>
  <c r="F412" i="11" s="1"/>
  <c r="F413" i="11" s="1"/>
  <c r="F414" i="11" s="1"/>
  <c r="F415" i="11" s="1"/>
  <c r="F416" i="11" s="1"/>
  <c r="F417" i="11" s="1"/>
  <c r="F418" i="11" s="1"/>
  <c r="F419" i="11" s="1"/>
  <c r="F420" i="11" s="1"/>
  <c r="F421" i="11" s="1"/>
  <c r="F422" i="11" s="1"/>
  <c r="F423" i="11" s="1"/>
  <c r="F424" i="11" s="1"/>
  <c r="F425" i="11" s="1"/>
  <c r="F426" i="11" s="1"/>
  <c r="F427" i="11" s="1"/>
  <c r="F428" i="11" s="1"/>
  <c r="F429" i="11" s="1"/>
  <c r="F430" i="11" s="1"/>
  <c r="F431" i="11" s="1"/>
  <c r="F432" i="11" s="1"/>
  <c r="F433" i="11" s="1"/>
  <c r="F434" i="11" s="1"/>
  <c r="F435" i="11" s="1"/>
  <c r="F436" i="11" s="1"/>
  <c r="F437" i="11" s="1"/>
  <c r="F438" i="11" s="1"/>
  <c r="F439" i="11" s="1"/>
  <c r="F440" i="11" s="1"/>
  <c r="F441" i="11" s="1"/>
  <c r="F442" i="11" s="1"/>
  <c r="F443" i="11" s="1"/>
  <c r="F87" i="1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F139" i="11" s="1"/>
  <c r="F140" i="11" s="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77" i="11"/>
  <c r="F55" i="11"/>
  <c r="F56" i="11" s="1"/>
  <c r="F57" i="11" s="1"/>
  <c r="F58" i="11" s="1"/>
  <c r="F59" i="11" s="1"/>
  <c r="F60" i="11" s="1"/>
  <c r="F61" i="11" s="1"/>
  <c r="F62" i="11" s="1"/>
  <c r="F63" i="11" s="1"/>
  <c r="F64" i="11" s="1"/>
  <c r="F65" i="11" s="1"/>
  <c r="F66" i="11" s="1"/>
  <c r="F67" i="11" s="1"/>
  <c r="F42" i="11"/>
  <c r="F43" i="11" s="1"/>
  <c r="F44" i="11" s="1"/>
  <c r="F45" i="11" s="1"/>
  <c r="F30" i="11"/>
  <c r="F31" i="11" s="1"/>
  <c r="F32" i="11" s="1"/>
  <c r="F9" i="11"/>
  <c r="F10" i="11" s="1"/>
  <c r="F11" i="11" s="1"/>
  <c r="F12" i="11" s="1"/>
  <c r="F13" i="11" s="1"/>
  <c r="F14" i="11" s="1"/>
  <c r="F15" i="11" s="1"/>
  <c r="F16" i="11" s="1"/>
  <c r="F17" i="11" s="1"/>
  <c r="F18" i="11" s="1"/>
  <c r="F19" i="11" s="1"/>
  <c r="F20" i="11" s="1"/>
  <c r="F179" i="10" l="1"/>
  <c r="F180" i="10" s="1"/>
  <c r="F181" i="10" s="1"/>
  <c r="F182" i="10" s="1"/>
  <c r="F183" i="10" s="1"/>
  <c r="F184" i="10" s="1"/>
  <c r="F185" i="10" s="1"/>
  <c r="F186" i="10" s="1"/>
  <c r="F187" i="10" s="1"/>
  <c r="F188" i="10" s="1"/>
  <c r="F189" i="10" s="1"/>
  <c r="F190" i="10" s="1"/>
  <c r="F191" i="10" s="1"/>
  <c r="F192" i="10" s="1"/>
  <c r="F193" i="10" s="1"/>
  <c r="F194" i="10" s="1"/>
  <c r="F195" i="10" s="1"/>
  <c r="F196" i="10" s="1"/>
  <c r="F197" i="10" s="1"/>
  <c r="F198" i="10" s="1"/>
  <c r="F199" i="10" s="1"/>
  <c r="F200" i="10" s="1"/>
  <c r="F201" i="10" s="1"/>
  <c r="F202" i="10" s="1"/>
  <c r="F203" i="10" s="1"/>
  <c r="F204" i="10" s="1"/>
  <c r="F205" i="10" s="1"/>
  <c r="F206" i="10" s="1"/>
  <c r="F207" i="10" s="1"/>
  <c r="F208" i="10" s="1"/>
  <c r="F209" i="10" s="1"/>
  <c r="F210" i="10" s="1"/>
  <c r="F211" i="10" s="1"/>
  <c r="F212" i="10" s="1"/>
  <c r="F213" i="10" s="1"/>
  <c r="F214" i="10" s="1"/>
  <c r="F215" i="10" s="1"/>
  <c r="F216" i="10" s="1"/>
  <c r="F217" i="10" s="1"/>
  <c r="F218" i="10" s="1"/>
  <c r="F219" i="10" s="1"/>
  <c r="F220" i="10" s="1"/>
  <c r="F221" i="10" s="1"/>
  <c r="F222" i="10" s="1"/>
  <c r="F223" i="10" s="1"/>
  <c r="F224" i="10" s="1"/>
  <c r="F225" i="10" s="1"/>
  <c r="F226" i="10" s="1"/>
  <c r="F227" i="10" s="1"/>
  <c r="F228" i="10" s="1"/>
  <c r="F229" i="10" s="1"/>
  <c r="F230" i="10" s="1"/>
  <c r="F231" i="10" s="1"/>
  <c r="F232" i="10" s="1"/>
  <c r="F233" i="10" s="1"/>
  <c r="F234" i="10" s="1"/>
  <c r="F235" i="10" s="1"/>
  <c r="F236" i="10" s="1"/>
  <c r="F237" i="10" s="1"/>
  <c r="F238" i="10" s="1"/>
  <c r="F239" i="10" s="1"/>
  <c r="F240" i="10" s="1"/>
  <c r="F241" i="10" s="1"/>
  <c r="F242" i="10" s="1"/>
  <c r="F243" i="10" s="1"/>
  <c r="F244" i="10" s="1"/>
  <c r="F245" i="10" s="1"/>
  <c r="F246" i="10" s="1"/>
  <c r="F247" i="10" s="1"/>
  <c r="F248" i="10" s="1"/>
  <c r="F249" i="10" s="1"/>
  <c r="F250" i="10" s="1"/>
  <c r="F251" i="10" s="1"/>
  <c r="F252" i="10" s="1"/>
  <c r="F253" i="10" s="1"/>
  <c r="F254" i="10" s="1"/>
  <c r="F255" i="10" s="1"/>
  <c r="F256" i="10" s="1"/>
  <c r="F257" i="10" s="1"/>
  <c r="F258" i="10" s="1"/>
  <c r="F259" i="10" s="1"/>
  <c r="F260" i="10" s="1"/>
  <c r="F261" i="10" s="1"/>
  <c r="F262" i="10" s="1"/>
  <c r="F263" i="10" s="1"/>
  <c r="F264" i="10" s="1"/>
  <c r="F265" i="10" s="1"/>
  <c r="F266" i="10" s="1"/>
  <c r="F267" i="10" s="1"/>
  <c r="F268" i="10" s="1"/>
  <c r="F269" i="10" s="1"/>
  <c r="F270" i="10" s="1"/>
  <c r="F271" i="10" s="1"/>
  <c r="F272" i="10" s="1"/>
  <c r="F273" i="10" s="1"/>
  <c r="F274" i="10" s="1"/>
  <c r="F275" i="10" s="1"/>
  <c r="F276" i="10" s="1"/>
  <c r="F277" i="10" s="1"/>
  <c r="F278" i="10" s="1"/>
  <c r="F279" i="10" s="1"/>
  <c r="F280" i="10" s="1"/>
  <c r="F281" i="10" s="1"/>
  <c r="F282" i="10" s="1"/>
  <c r="F283" i="10" s="1"/>
  <c r="F284" i="10" s="1"/>
  <c r="F285" i="10" s="1"/>
  <c r="F286" i="10" s="1"/>
  <c r="F287" i="10" s="1"/>
  <c r="F288" i="10" s="1"/>
  <c r="F289" i="10" s="1"/>
  <c r="F290" i="10" s="1"/>
  <c r="F291" i="10" s="1"/>
  <c r="F292" i="10" s="1"/>
  <c r="F293" i="10" s="1"/>
  <c r="F294" i="10" s="1"/>
  <c r="F295" i="10" s="1"/>
  <c r="F296" i="10" s="1"/>
  <c r="F297" i="10" s="1"/>
  <c r="F298" i="10" s="1"/>
  <c r="F299" i="10" s="1"/>
  <c r="F300" i="10" s="1"/>
  <c r="F301" i="10" s="1"/>
  <c r="F302" i="10" s="1"/>
  <c r="F303" i="10" s="1"/>
  <c r="F304" i="10" s="1"/>
  <c r="F305" i="10" s="1"/>
  <c r="F306" i="10" s="1"/>
  <c r="F307" i="10" s="1"/>
  <c r="F308" i="10" s="1"/>
  <c r="F309" i="10" s="1"/>
  <c r="F310" i="10" s="1"/>
  <c r="F311" i="10" s="1"/>
  <c r="F312" i="10" s="1"/>
  <c r="F313" i="10" s="1"/>
  <c r="F314" i="10" s="1"/>
  <c r="F315" i="10" s="1"/>
  <c r="F316" i="10" s="1"/>
  <c r="F317" i="10" s="1"/>
  <c r="F318" i="10" s="1"/>
  <c r="F319" i="10" s="1"/>
  <c r="F320" i="10" s="1"/>
  <c r="F321" i="10" s="1"/>
  <c r="F322" i="10" s="1"/>
  <c r="F323" i="10" s="1"/>
  <c r="F324" i="10" s="1"/>
  <c r="F325" i="10" s="1"/>
  <c r="F326" i="10" s="1"/>
  <c r="F327" i="10" s="1"/>
  <c r="F328" i="10" s="1"/>
  <c r="F329" i="10" s="1"/>
  <c r="F330" i="10" s="1"/>
  <c r="F331" i="10" s="1"/>
  <c r="F332" i="10" s="1"/>
  <c r="F333" i="10" s="1"/>
  <c r="F334" i="10" s="1"/>
  <c r="F335" i="10" s="1"/>
  <c r="F336" i="10" s="1"/>
  <c r="F337" i="10" s="1"/>
  <c r="F338" i="10" s="1"/>
  <c r="F339" i="10" s="1"/>
  <c r="F340" i="10" s="1"/>
  <c r="F341" i="10" s="1"/>
  <c r="F342" i="10" s="1"/>
  <c r="F343" i="10" s="1"/>
  <c r="F344" i="10" s="1"/>
  <c r="F345" i="10" s="1"/>
  <c r="F346" i="10" s="1"/>
  <c r="F347" i="10" s="1"/>
  <c r="F348" i="10" s="1"/>
  <c r="F349" i="10" s="1"/>
  <c r="F350" i="10" s="1"/>
  <c r="F351" i="10" s="1"/>
  <c r="F352" i="10" s="1"/>
  <c r="F353" i="10" s="1"/>
  <c r="F354" i="10" s="1"/>
  <c r="F355" i="10" s="1"/>
  <c r="F356" i="10" s="1"/>
  <c r="F357" i="10" s="1"/>
  <c r="F358" i="10" s="1"/>
  <c r="F359" i="10" s="1"/>
  <c r="F360" i="10" s="1"/>
  <c r="F361" i="10" s="1"/>
  <c r="F362" i="10" s="1"/>
  <c r="F363" i="10" s="1"/>
  <c r="F364" i="10" s="1"/>
  <c r="F365" i="10" s="1"/>
  <c r="F366" i="10" s="1"/>
  <c r="F367" i="10" s="1"/>
  <c r="F368" i="10" s="1"/>
  <c r="F369" i="10" s="1"/>
  <c r="F370" i="10" s="1"/>
  <c r="F371" i="10" s="1"/>
  <c r="F372" i="10" s="1"/>
  <c r="F373" i="10" s="1"/>
  <c r="F374" i="10" s="1"/>
  <c r="F375" i="10" s="1"/>
  <c r="F376" i="10" s="1"/>
  <c r="F377" i="10" s="1"/>
  <c r="F378" i="10" s="1"/>
  <c r="F379" i="10" s="1"/>
  <c r="F380" i="10" s="1"/>
  <c r="F381" i="10" s="1"/>
  <c r="F382" i="10" s="1"/>
  <c r="F383" i="10" s="1"/>
  <c r="F384" i="10" s="1"/>
  <c r="F385" i="10" s="1"/>
  <c r="F386" i="10" s="1"/>
  <c r="F387" i="10" s="1"/>
  <c r="F388" i="10" s="1"/>
  <c r="F389" i="10" s="1"/>
  <c r="F390" i="10" s="1"/>
  <c r="F391" i="10" s="1"/>
  <c r="F392" i="10" s="1"/>
  <c r="F393" i="10" s="1"/>
  <c r="F394" i="10" s="1"/>
  <c r="F395" i="10" s="1"/>
  <c r="F396" i="10" s="1"/>
  <c r="F397" i="10" s="1"/>
  <c r="F398" i="10" s="1"/>
  <c r="F399" i="10" s="1"/>
  <c r="F400" i="10" s="1"/>
  <c r="F401" i="10" s="1"/>
  <c r="F402" i="10" s="1"/>
  <c r="F403" i="10" s="1"/>
  <c r="F404" i="10" s="1"/>
  <c r="F405" i="10" s="1"/>
  <c r="F87" i="10"/>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F124" i="10" s="1"/>
  <c r="F125" i="10" s="1"/>
  <c r="F126" i="10" s="1"/>
  <c r="F127" i="10" s="1"/>
  <c r="F128" i="10" s="1"/>
  <c r="F129" i="10" s="1"/>
  <c r="F130" i="10" s="1"/>
  <c r="F131" i="10" s="1"/>
  <c r="F132" i="10" s="1"/>
  <c r="F133" i="10" s="1"/>
  <c r="F134" i="10" s="1"/>
  <c r="F135" i="10" s="1"/>
  <c r="F136" i="10" s="1"/>
  <c r="F137" i="10" s="1"/>
  <c r="F76" i="10"/>
  <c r="F54" i="10"/>
  <c r="F55" i="10" s="1"/>
  <c r="F56" i="10" s="1"/>
  <c r="F57" i="10" s="1"/>
  <c r="F58" i="10" s="1"/>
  <c r="F59" i="10" s="1"/>
  <c r="F60" i="10" s="1"/>
  <c r="F61" i="10" s="1"/>
  <c r="F62" i="10" s="1"/>
  <c r="F63" i="10" s="1"/>
  <c r="F64" i="10" s="1"/>
  <c r="F65" i="10" s="1"/>
  <c r="F41" i="10"/>
  <c r="F42" i="10" s="1"/>
  <c r="F43" i="10" s="1"/>
  <c r="F44" i="10" s="1"/>
  <c r="F30" i="10"/>
  <c r="F31" i="10" s="1"/>
  <c r="F29" i="10"/>
  <c r="F9" i="10"/>
  <c r="F10" i="10" s="1"/>
  <c r="F11" i="10" s="1"/>
  <c r="F12" i="10" s="1"/>
  <c r="F13" i="10" s="1"/>
  <c r="F14" i="10" s="1"/>
  <c r="F15" i="10" s="1"/>
  <c r="F16" i="10" s="1"/>
  <c r="F17" i="10" s="1"/>
  <c r="F18" i="10" s="1"/>
  <c r="F19" i="10" s="1"/>
  <c r="F210" i="9" l="1"/>
  <c r="F211" i="9" s="1"/>
  <c r="F212" i="9" s="1"/>
  <c r="F213" i="9" s="1"/>
  <c r="F214" i="9" s="1"/>
  <c r="F215" i="9" s="1"/>
  <c r="F216" i="9" s="1"/>
  <c r="F217" i="9" s="1"/>
  <c r="F218" i="9" s="1"/>
  <c r="F219" i="9" s="1"/>
  <c r="F220" i="9" s="1"/>
  <c r="F221" i="9" s="1"/>
  <c r="F222" i="9" s="1"/>
  <c r="F223" i="9" s="1"/>
  <c r="F224" i="9" s="1"/>
  <c r="F225" i="9" s="1"/>
  <c r="F226" i="9" s="1"/>
  <c r="F227" i="9" s="1"/>
  <c r="F228" i="9" s="1"/>
  <c r="F229" i="9" s="1"/>
  <c r="F230" i="9" s="1"/>
  <c r="F231" i="9" s="1"/>
  <c r="F232" i="9" s="1"/>
  <c r="F233" i="9" s="1"/>
  <c r="F234" i="9" s="1"/>
  <c r="F235" i="9" s="1"/>
  <c r="F236" i="9" s="1"/>
  <c r="F237" i="9" s="1"/>
  <c r="F238" i="9" s="1"/>
  <c r="F239" i="9" s="1"/>
  <c r="F240" i="9" s="1"/>
  <c r="F241" i="9" s="1"/>
  <c r="F242" i="9" s="1"/>
  <c r="F243" i="9" s="1"/>
  <c r="F244" i="9" s="1"/>
  <c r="F245" i="9" s="1"/>
  <c r="F246" i="9" s="1"/>
  <c r="F247" i="9" s="1"/>
  <c r="F248" i="9" s="1"/>
  <c r="F249" i="9" s="1"/>
  <c r="F250" i="9" s="1"/>
  <c r="F251" i="9" s="1"/>
  <c r="F252" i="9" s="1"/>
  <c r="F253" i="9" s="1"/>
  <c r="F254" i="9" s="1"/>
  <c r="F255" i="9" s="1"/>
  <c r="F256" i="9" s="1"/>
  <c r="F257" i="9" s="1"/>
  <c r="F258" i="9" s="1"/>
  <c r="F259" i="9" s="1"/>
  <c r="F260" i="9" s="1"/>
  <c r="F261" i="9" s="1"/>
  <c r="F262" i="9" s="1"/>
  <c r="F263" i="9" s="1"/>
  <c r="F264" i="9" s="1"/>
  <c r="F265" i="9" s="1"/>
  <c r="F266" i="9" s="1"/>
  <c r="F267" i="9" s="1"/>
  <c r="F268" i="9" s="1"/>
  <c r="F269" i="9" s="1"/>
  <c r="F270" i="9" s="1"/>
  <c r="F271" i="9" s="1"/>
  <c r="F272" i="9" s="1"/>
  <c r="F273" i="9" s="1"/>
  <c r="F274" i="9" s="1"/>
  <c r="F275" i="9" s="1"/>
  <c r="F276" i="9" s="1"/>
  <c r="F277" i="9" s="1"/>
  <c r="F278" i="9" s="1"/>
  <c r="F279" i="9" s="1"/>
  <c r="F280" i="9" s="1"/>
  <c r="F281" i="9" s="1"/>
  <c r="F282" i="9" s="1"/>
  <c r="F283" i="9" s="1"/>
  <c r="F284" i="9" s="1"/>
  <c r="F285" i="9" s="1"/>
  <c r="F286" i="9" s="1"/>
  <c r="F287" i="9" s="1"/>
  <c r="F288" i="9" s="1"/>
  <c r="F289" i="9" s="1"/>
  <c r="F290" i="9" s="1"/>
  <c r="F291" i="9" s="1"/>
  <c r="F292" i="9" s="1"/>
  <c r="F293" i="9" s="1"/>
  <c r="F294" i="9" s="1"/>
  <c r="F295" i="9" s="1"/>
  <c r="F296" i="9" s="1"/>
  <c r="F297" i="9" s="1"/>
  <c r="F298" i="9" s="1"/>
  <c r="F299" i="9" s="1"/>
  <c r="F300" i="9" s="1"/>
  <c r="F301" i="9" s="1"/>
  <c r="F302" i="9" s="1"/>
  <c r="F303" i="9" s="1"/>
  <c r="F304" i="9" s="1"/>
  <c r="F305" i="9" s="1"/>
  <c r="F306" i="9" s="1"/>
  <c r="F307" i="9" s="1"/>
  <c r="F308" i="9" s="1"/>
  <c r="F309" i="9" s="1"/>
  <c r="F310" i="9" s="1"/>
  <c r="F311" i="9" s="1"/>
  <c r="F312" i="9" s="1"/>
  <c r="F313" i="9" s="1"/>
  <c r="F314" i="9" s="1"/>
  <c r="F315" i="9" s="1"/>
  <c r="F316" i="9" s="1"/>
  <c r="F317" i="9" s="1"/>
  <c r="F318" i="9" s="1"/>
  <c r="F319" i="9" s="1"/>
  <c r="F320" i="9" s="1"/>
  <c r="F321" i="9" s="1"/>
  <c r="F322" i="9" s="1"/>
  <c r="F323" i="9" s="1"/>
  <c r="F324" i="9" s="1"/>
  <c r="F325" i="9" s="1"/>
  <c r="F326" i="9" s="1"/>
  <c r="F327" i="9" s="1"/>
  <c r="F328" i="9" s="1"/>
  <c r="F329" i="9" s="1"/>
  <c r="F330" i="9" s="1"/>
  <c r="F331" i="9" s="1"/>
  <c r="F332" i="9" s="1"/>
  <c r="F333" i="9" s="1"/>
  <c r="F334" i="9" s="1"/>
  <c r="F335" i="9" s="1"/>
  <c r="F336" i="9" s="1"/>
  <c r="F337" i="9" s="1"/>
  <c r="F338" i="9" s="1"/>
  <c r="F339" i="9" s="1"/>
  <c r="F340" i="9" s="1"/>
  <c r="F341" i="9" s="1"/>
  <c r="F342" i="9" s="1"/>
  <c r="F343" i="9" s="1"/>
  <c r="F344" i="9" s="1"/>
  <c r="F345" i="9" s="1"/>
  <c r="F346" i="9" s="1"/>
  <c r="F347" i="9" s="1"/>
  <c r="F348" i="9" s="1"/>
  <c r="F349" i="9" s="1"/>
  <c r="F350" i="9" s="1"/>
  <c r="F351" i="9" s="1"/>
  <c r="F352" i="9" s="1"/>
  <c r="F353" i="9" s="1"/>
  <c r="F354" i="9" s="1"/>
  <c r="F355" i="9" s="1"/>
  <c r="F356" i="9" s="1"/>
  <c r="F357" i="9" s="1"/>
  <c r="F358" i="9" s="1"/>
  <c r="F359" i="9" s="1"/>
  <c r="F360" i="9" s="1"/>
  <c r="F361" i="9" s="1"/>
  <c r="F362" i="9" s="1"/>
  <c r="F363" i="9" s="1"/>
  <c r="F364" i="9" s="1"/>
  <c r="F365" i="9" s="1"/>
  <c r="F366" i="9" s="1"/>
  <c r="F367" i="9" s="1"/>
  <c r="F368" i="9" s="1"/>
  <c r="F369" i="9" s="1"/>
  <c r="F370" i="9" s="1"/>
  <c r="F371" i="9" s="1"/>
  <c r="F372" i="9" s="1"/>
  <c r="F373" i="9" s="1"/>
  <c r="F374" i="9" s="1"/>
  <c r="F375" i="9" s="1"/>
  <c r="F376" i="9" s="1"/>
  <c r="F377" i="9" s="1"/>
  <c r="F378" i="9" s="1"/>
  <c r="F379" i="9" s="1"/>
  <c r="F380" i="9" s="1"/>
  <c r="F381" i="9" s="1"/>
  <c r="F382" i="9" s="1"/>
  <c r="F383" i="9" s="1"/>
  <c r="F384" i="9" s="1"/>
  <c r="F385" i="9" s="1"/>
  <c r="F386" i="9" s="1"/>
  <c r="F387" i="9" s="1"/>
  <c r="F388" i="9" s="1"/>
  <c r="F389" i="9" s="1"/>
  <c r="F390" i="9" s="1"/>
  <c r="F391" i="9" s="1"/>
  <c r="F392" i="9" s="1"/>
  <c r="F393" i="9" s="1"/>
  <c r="F394" i="9" s="1"/>
  <c r="F395" i="9" s="1"/>
  <c r="F396" i="9" s="1"/>
  <c r="F397" i="9" s="1"/>
  <c r="F398" i="9" s="1"/>
  <c r="F399" i="9" s="1"/>
  <c r="F400" i="9" s="1"/>
  <c r="F401" i="9" s="1"/>
  <c r="F402" i="9" s="1"/>
  <c r="F403" i="9" s="1"/>
  <c r="F404" i="9" s="1"/>
  <c r="F405" i="9" s="1"/>
  <c r="F406" i="9" s="1"/>
  <c r="F407" i="9" s="1"/>
  <c r="F408" i="9" s="1"/>
  <c r="F409" i="9" s="1"/>
  <c r="F410" i="9" s="1"/>
  <c r="F411" i="9" s="1"/>
  <c r="F412" i="9" s="1"/>
  <c r="F413" i="9" s="1"/>
  <c r="F414" i="9" s="1"/>
  <c r="F415" i="9" s="1"/>
  <c r="F416" i="9" s="1"/>
  <c r="F417" i="9" s="1"/>
  <c r="F418" i="9" s="1"/>
  <c r="F419" i="9" s="1"/>
  <c r="F420" i="9" s="1"/>
  <c r="F421" i="9" s="1"/>
  <c r="F422" i="9" s="1"/>
  <c r="F423" i="9" s="1"/>
  <c r="F424" i="9" s="1"/>
  <c r="F425" i="9" s="1"/>
  <c r="F426" i="9" s="1"/>
  <c r="F427" i="9" s="1"/>
  <c r="F87" i="9"/>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24" i="9" s="1"/>
  <c r="F125" i="9" s="1"/>
  <c r="F126" i="9" s="1"/>
  <c r="F127" i="9" s="1"/>
  <c r="F128" i="9" s="1"/>
  <c r="F129" i="9" s="1"/>
  <c r="F130" i="9" s="1"/>
  <c r="F131" i="9" s="1"/>
  <c r="F132" i="9" s="1"/>
  <c r="F133" i="9" s="1"/>
  <c r="F134" i="9" s="1"/>
  <c r="F135" i="9" s="1"/>
  <c r="F136" i="9" s="1"/>
  <c r="F137" i="9" s="1"/>
  <c r="F138" i="9" s="1"/>
  <c r="F139" i="9" s="1"/>
  <c r="F140" i="9" s="1"/>
  <c r="F141" i="9" s="1"/>
  <c r="F142" i="9" s="1"/>
  <c r="F143" i="9" s="1"/>
  <c r="F144" i="9" s="1"/>
  <c r="F145" i="9" s="1"/>
  <c r="F146" i="9" s="1"/>
  <c r="F147" i="9" s="1"/>
  <c r="F148" i="9" s="1"/>
  <c r="F149" i="9" s="1"/>
  <c r="F150" i="9" s="1"/>
  <c r="F151" i="9" s="1"/>
  <c r="F152" i="9" s="1"/>
  <c r="F153" i="9" s="1"/>
  <c r="F154" i="9" s="1"/>
  <c r="F155" i="9" s="1"/>
  <c r="F156" i="9" s="1"/>
  <c r="F157" i="9" s="1"/>
  <c r="F158" i="9" s="1"/>
  <c r="F159" i="9" s="1"/>
  <c r="F160" i="9" s="1"/>
  <c r="F161" i="9" s="1"/>
  <c r="F162" i="9" s="1"/>
  <c r="F163" i="9" s="1"/>
  <c r="F164" i="9" s="1"/>
  <c r="F165" i="9" s="1"/>
  <c r="F166" i="9" s="1"/>
  <c r="F71" i="9"/>
  <c r="F72" i="9" s="1"/>
  <c r="F73" i="9" s="1"/>
  <c r="F74" i="9" s="1"/>
  <c r="F75" i="9" s="1"/>
  <c r="F76" i="9" s="1"/>
  <c r="F51" i="9"/>
  <c r="F52" i="9" s="1"/>
  <c r="F53" i="9" s="1"/>
  <c r="F54" i="9" s="1"/>
  <c r="F55" i="9" s="1"/>
  <c r="F56" i="9" s="1"/>
  <c r="F57" i="9" s="1"/>
  <c r="F58" i="9" s="1"/>
  <c r="F59" i="9" s="1"/>
  <c r="F60" i="9" s="1"/>
  <c r="F61" i="9" s="1"/>
  <c r="F36" i="9"/>
  <c r="F37" i="9" s="1"/>
  <c r="F38" i="9" s="1"/>
  <c r="F39" i="9" s="1"/>
  <c r="F40" i="9" s="1"/>
  <c r="F24" i="9"/>
  <c r="F25" i="9" s="1"/>
  <c r="F26" i="9" s="1"/>
  <c r="F9" i="9"/>
  <c r="F10" i="9" s="1"/>
  <c r="F11" i="9" s="1"/>
  <c r="F12" i="9" s="1"/>
  <c r="F13" i="9" s="1"/>
  <c r="F14" i="9" s="1"/>
  <c r="F78" i="6" l="1"/>
  <c r="F30" i="6" l="1"/>
  <c r="F31" i="6" s="1"/>
  <c r="F32" i="6" s="1"/>
  <c r="F42" i="6" l="1"/>
  <c r="F43" i="6" s="1"/>
  <c r="F44" i="6" s="1"/>
  <c r="F45" i="6" s="1"/>
  <c r="F48" i="1" l="1"/>
  <c r="F47" i="1"/>
  <c r="F46" i="1"/>
  <c r="F18" i="1" l="1"/>
  <c r="F15" i="1"/>
  <c r="F16" i="1" s="1"/>
  <c r="F17" i="1" s="1"/>
  <c r="F14" i="1"/>
  <c r="F183" i="1" l="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58" i="1" l="1"/>
  <c r="F59" i="1" s="1"/>
  <c r="F60" i="1" s="1"/>
  <c r="F61" i="1" s="1"/>
  <c r="F62" i="1" s="1"/>
  <c r="F63" i="1" s="1"/>
  <c r="F64" i="1" s="1"/>
  <c r="F65" i="1" s="1"/>
  <c r="F66" i="1" s="1"/>
  <c r="F67" i="1" s="1"/>
  <c r="F193" i="5" l="1"/>
  <c r="F194" i="5" s="1"/>
  <c r="F195" i="5" s="1"/>
  <c r="F196" i="5" s="1"/>
  <c r="F197" i="5" s="1"/>
  <c r="F198" i="5" s="1"/>
  <c r="F199" i="5" s="1"/>
  <c r="F200" i="5" s="1"/>
  <c r="F201" i="5" s="1"/>
  <c r="F202" i="5" s="1"/>
  <c r="F203" i="5" s="1"/>
  <c r="F204" i="5" s="1"/>
  <c r="F205" i="5" s="1"/>
  <c r="F206" i="5" s="1"/>
  <c r="F207" i="5" s="1"/>
  <c r="F208" i="5" s="1"/>
  <c r="F209" i="5" s="1"/>
  <c r="F210" i="5" s="1"/>
  <c r="F211" i="5" s="1"/>
  <c r="F212" i="5" s="1"/>
  <c r="F213" i="5" s="1"/>
  <c r="F214" i="5" s="1"/>
  <c r="F215" i="5" s="1"/>
  <c r="F216" i="5" s="1"/>
  <c r="F217" i="5" s="1"/>
  <c r="F218" i="5" s="1"/>
  <c r="F219" i="5" s="1"/>
  <c r="F220" i="5" s="1"/>
  <c r="F221" i="5" s="1"/>
  <c r="F222" i="5" s="1"/>
  <c r="F223" i="5" s="1"/>
  <c r="F224" i="5" s="1"/>
  <c r="F225" i="5" s="1"/>
  <c r="F226" i="5" s="1"/>
  <c r="F227" i="5" s="1"/>
  <c r="F228" i="5" s="1"/>
  <c r="F229" i="5" s="1"/>
  <c r="F230" i="5" s="1"/>
  <c r="F231" i="5" s="1"/>
  <c r="F232" i="5" s="1"/>
  <c r="F233" i="5" s="1"/>
  <c r="F234" i="5" s="1"/>
  <c r="F235" i="5" s="1"/>
  <c r="F236" i="5" s="1"/>
  <c r="F237" i="5" s="1"/>
  <c r="F238" i="5" s="1"/>
  <c r="F239" i="5" s="1"/>
  <c r="F240" i="5" s="1"/>
  <c r="F241" i="5" s="1"/>
  <c r="F242" i="5" s="1"/>
  <c r="F243" i="5" s="1"/>
  <c r="F244" i="5" s="1"/>
  <c r="F245" i="5" s="1"/>
  <c r="F246" i="5" s="1"/>
  <c r="F247" i="5" s="1"/>
  <c r="F248" i="5" s="1"/>
  <c r="F249" i="5" s="1"/>
  <c r="F250" i="5" s="1"/>
  <c r="F251" i="5" s="1"/>
  <c r="F252" i="5" s="1"/>
  <c r="F253" i="5" s="1"/>
  <c r="F254" i="5" s="1"/>
  <c r="F255" i="5" s="1"/>
  <c r="F256" i="5" s="1"/>
  <c r="F257" i="5" s="1"/>
  <c r="F258" i="5" s="1"/>
  <c r="F259" i="5" s="1"/>
  <c r="F260" i="5" s="1"/>
  <c r="F261" i="5" s="1"/>
  <c r="F262" i="5" s="1"/>
  <c r="F263" i="5" s="1"/>
  <c r="F264" i="5" s="1"/>
  <c r="F265" i="5" s="1"/>
  <c r="F266" i="5" s="1"/>
  <c r="F267" i="5" s="1"/>
  <c r="F268" i="5" s="1"/>
  <c r="F269" i="5" s="1"/>
  <c r="F270" i="5" s="1"/>
  <c r="F271" i="5" s="1"/>
  <c r="F272" i="5" s="1"/>
  <c r="F273" i="5" s="1"/>
  <c r="F274" i="5" s="1"/>
  <c r="F275" i="5" s="1"/>
  <c r="F276" i="5" s="1"/>
  <c r="F277" i="5" s="1"/>
  <c r="F278" i="5" s="1"/>
  <c r="F279" i="5" s="1"/>
  <c r="F280" i="5" s="1"/>
  <c r="F281" i="5" s="1"/>
  <c r="F282" i="5" s="1"/>
  <c r="F283" i="5" s="1"/>
  <c r="F284" i="5" s="1"/>
  <c r="F285" i="5" s="1"/>
  <c r="F286" i="5" s="1"/>
  <c r="F287" i="5" s="1"/>
  <c r="F288" i="5" s="1"/>
  <c r="F289" i="5" s="1"/>
  <c r="F290" i="5" s="1"/>
  <c r="F291" i="5" s="1"/>
  <c r="F292" i="5" s="1"/>
  <c r="F293" i="5" s="1"/>
  <c r="F294" i="5" s="1"/>
  <c r="F295" i="5" s="1"/>
  <c r="F296" i="5" s="1"/>
  <c r="F297" i="5" s="1"/>
  <c r="F298" i="5" s="1"/>
  <c r="F299" i="5" s="1"/>
  <c r="F300" i="5" s="1"/>
  <c r="F301" i="5" s="1"/>
  <c r="F302" i="5" s="1"/>
  <c r="F303" i="5" s="1"/>
  <c r="F304" i="5" s="1"/>
  <c r="F305" i="5" s="1"/>
  <c r="F306" i="5" s="1"/>
  <c r="F307" i="5" s="1"/>
  <c r="F308" i="5" s="1"/>
  <c r="F309" i="5" s="1"/>
  <c r="F310" i="5" s="1"/>
  <c r="F311" i="5" s="1"/>
  <c r="F312" i="5" s="1"/>
  <c r="F313" i="5" s="1"/>
  <c r="F314" i="5" s="1"/>
  <c r="F315" i="5" s="1"/>
  <c r="F316" i="5" s="1"/>
  <c r="F317" i="5" s="1"/>
  <c r="F318" i="5" s="1"/>
  <c r="F319" i="5" s="1"/>
  <c r="F320" i="5" s="1"/>
  <c r="F321" i="5" s="1"/>
  <c r="F322" i="5" s="1"/>
  <c r="F323" i="5" s="1"/>
  <c r="F324" i="5" s="1"/>
  <c r="F325" i="5" s="1"/>
  <c r="F326" i="5" s="1"/>
  <c r="F327" i="5" s="1"/>
  <c r="F328" i="5" s="1"/>
  <c r="F329" i="5" s="1"/>
  <c r="F330" i="5" s="1"/>
  <c r="F331" i="5" s="1"/>
  <c r="F332" i="5" s="1"/>
  <c r="F333" i="5" s="1"/>
  <c r="F334" i="5" s="1"/>
  <c r="F335" i="5" s="1"/>
  <c r="F336" i="5" s="1"/>
  <c r="F337" i="5" s="1"/>
  <c r="F338" i="5" s="1"/>
  <c r="F339" i="5" s="1"/>
  <c r="F340" i="5" s="1"/>
  <c r="F341" i="5" s="1"/>
  <c r="F89" i="5"/>
  <c r="F90" i="5" s="1"/>
  <c r="F91" i="5" s="1"/>
  <c r="F92" i="5" s="1"/>
  <c r="F93" i="5" s="1"/>
  <c r="F94" i="5" s="1"/>
  <c r="F95" i="5" s="1"/>
  <c r="F96" i="5" s="1"/>
  <c r="F97" i="5" s="1"/>
  <c r="F98" i="5" s="1"/>
  <c r="F99" i="5" s="1"/>
  <c r="F100" i="5" s="1"/>
  <c r="F101" i="5" s="1"/>
  <c r="F102" i="5" s="1"/>
  <c r="F103" i="5" s="1"/>
  <c r="F104" i="5" s="1"/>
  <c r="F105" i="5" s="1"/>
  <c r="F106" i="5" s="1"/>
  <c r="F107" i="5" s="1"/>
  <c r="F108" i="5" s="1"/>
  <c r="F109" i="5" s="1"/>
  <c r="F110" i="5" s="1"/>
  <c r="F111" i="5" s="1"/>
  <c r="F112" i="5" s="1"/>
  <c r="F113" i="5" s="1"/>
  <c r="F114" i="5" s="1"/>
  <c r="F115" i="5" s="1"/>
  <c r="F116" i="5" s="1"/>
  <c r="F117" i="5" s="1"/>
  <c r="F118" i="5" s="1"/>
  <c r="F119" i="5" s="1"/>
  <c r="F120" i="5" s="1"/>
  <c r="F121" i="5" s="1"/>
  <c r="F122" i="5" s="1"/>
  <c r="F123" i="5" s="1"/>
  <c r="F124" i="5" s="1"/>
  <c r="F125" i="5" s="1"/>
  <c r="F126" i="5" s="1"/>
  <c r="F127" i="5" s="1"/>
  <c r="F128" i="5" s="1"/>
  <c r="F129" i="5" s="1"/>
  <c r="F130" i="5" s="1"/>
  <c r="F131" i="5" s="1"/>
  <c r="F132" i="5" s="1"/>
  <c r="F133" i="5" s="1"/>
  <c r="F134" i="5" s="1"/>
  <c r="F135" i="5" s="1"/>
  <c r="F136" i="5" s="1"/>
  <c r="F137" i="5" s="1"/>
  <c r="F138" i="5" s="1"/>
  <c r="F139" i="5" s="1"/>
  <c r="F140" i="5" s="1"/>
  <c r="F141" i="5" s="1"/>
  <c r="F142" i="5" s="1"/>
  <c r="F143" i="5" s="1"/>
  <c r="F144" i="5" s="1"/>
  <c r="F145" i="5" s="1"/>
  <c r="F146" i="5" s="1"/>
  <c r="F147" i="5" s="1"/>
  <c r="F148" i="5" s="1"/>
  <c r="F149" i="5" s="1"/>
  <c r="F150" i="5" s="1"/>
  <c r="F151" i="5" s="1"/>
  <c r="F152" i="5" s="1"/>
  <c r="F153" i="5" s="1"/>
  <c r="F154" i="5" s="1"/>
  <c r="F155" i="5" s="1"/>
  <c r="F156" i="5" s="1"/>
  <c r="F157" i="5" s="1"/>
  <c r="F158" i="5" s="1"/>
  <c r="F159" i="5" s="1"/>
  <c r="F160" i="5" s="1"/>
  <c r="F161" i="5" s="1"/>
  <c r="F162" i="5" s="1"/>
  <c r="F163" i="5" s="1"/>
  <c r="F164" i="5" s="1"/>
  <c r="F165" i="5" s="1"/>
  <c r="F166" i="5" s="1"/>
  <c r="F167" i="5" s="1"/>
  <c r="F56" i="5"/>
  <c r="F57" i="5" s="1"/>
  <c r="F58" i="5" s="1"/>
  <c r="F59" i="5" s="1"/>
  <c r="F60" i="5" s="1"/>
  <c r="F61" i="5" s="1"/>
  <c r="F62" i="5" s="1"/>
  <c r="F43" i="5"/>
  <c r="F44" i="5" s="1"/>
  <c r="F45" i="5" s="1"/>
  <c r="F46" i="5" s="1"/>
  <c r="F26" i="5"/>
  <c r="F27" i="5" s="1"/>
  <c r="F28" i="5" s="1"/>
  <c r="F29" i="5" s="1"/>
  <c r="F30" i="5" s="1"/>
  <c r="F31" i="5" s="1"/>
  <c r="F32" i="5" s="1"/>
  <c r="F9" i="5"/>
  <c r="F10" i="5" s="1"/>
  <c r="F11" i="5" s="1"/>
  <c r="F12" i="5" s="1"/>
  <c r="F13" i="5" s="1"/>
  <c r="F14" i="5" s="1"/>
  <c r="F15" i="5" s="1"/>
  <c r="F16" i="5" s="1"/>
  <c r="D196" i="4" l="1"/>
  <c r="F192" i="4"/>
  <c r="F193" i="4" s="1"/>
  <c r="F194" i="4" s="1"/>
  <c r="F195" i="4" s="1"/>
  <c r="F196" i="4" s="1"/>
  <c r="F197" i="4" s="1"/>
  <c r="F198" i="4" s="1"/>
  <c r="F199" i="4" s="1"/>
  <c r="F200" i="4" s="1"/>
  <c r="F201" i="4" s="1"/>
  <c r="F202" i="4" s="1"/>
  <c r="F203" i="4" s="1"/>
  <c r="F204" i="4" s="1"/>
  <c r="F205" i="4" s="1"/>
  <c r="F206" i="4" s="1"/>
  <c r="F207" i="4" s="1"/>
  <c r="F208" i="4" s="1"/>
  <c r="F209" i="4" s="1"/>
  <c r="F210" i="4" s="1"/>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F362" i="4" s="1"/>
  <c r="F363" i="4" s="1"/>
  <c r="F364" i="4" s="1"/>
  <c r="F365" i="4" s="1"/>
  <c r="F366" i="4" s="1"/>
  <c r="F367" i="4" s="1"/>
  <c r="F368" i="4" s="1"/>
  <c r="F369" i="4" s="1"/>
  <c r="F370" i="4" s="1"/>
  <c r="F371" i="4" s="1"/>
  <c r="F372" i="4" s="1"/>
  <c r="F373" i="4" s="1"/>
  <c r="F374" i="4" s="1"/>
  <c r="F375" i="4" s="1"/>
  <c r="F376" i="4" s="1"/>
  <c r="F377" i="4" s="1"/>
  <c r="F378" i="4" s="1"/>
  <c r="F379" i="4" s="1"/>
  <c r="F380" i="4" s="1"/>
  <c r="F381" i="4" s="1"/>
  <c r="F382" i="4" s="1"/>
  <c r="F383" i="4" s="1"/>
  <c r="F89" i="4"/>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159" i="4" s="1"/>
  <c r="F160" i="4" s="1"/>
  <c r="F161" i="4" s="1"/>
  <c r="F162" i="4" s="1"/>
  <c r="F163" i="4" s="1"/>
  <c r="F164" i="4" s="1"/>
  <c r="F165" i="4" s="1"/>
  <c r="F166" i="4" s="1"/>
  <c r="F167" i="4" s="1"/>
  <c r="F56" i="4"/>
  <c r="F57" i="4" s="1"/>
  <c r="F58" i="4" s="1"/>
  <c r="F59" i="4" s="1"/>
  <c r="F60" i="4" s="1"/>
  <c r="F61" i="4" s="1"/>
  <c r="F62" i="4" s="1"/>
  <c r="F43" i="4"/>
  <c r="F44" i="4" s="1"/>
  <c r="F45" i="4" s="1"/>
  <c r="F46" i="4" s="1"/>
  <c r="F26" i="4"/>
  <c r="F27" i="4" s="1"/>
  <c r="F28" i="4" s="1"/>
  <c r="F29" i="4" s="1"/>
  <c r="F30" i="4" s="1"/>
  <c r="F31" i="4" s="1"/>
  <c r="F32" i="4" s="1"/>
  <c r="F10" i="4"/>
  <c r="F11" i="4" s="1"/>
  <c r="F12" i="4" s="1"/>
  <c r="F13" i="4" s="1"/>
  <c r="F14" i="4" s="1"/>
  <c r="F15" i="4" s="1"/>
  <c r="F16" i="4" s="1"/>
  <c r="F9" i="4"/>
  <c r="F91" i="1" l="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9" i="1"/>
  <c r="F10" i="1" s="1"/>
  <c r="F11" i="1" s="1"/>
  <c r="F12" i="1" s="1"/>
  <c r="F13" i="1" s="1"/>
  <c r="F185" i="3" l="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F215" i="3" s="1"/>
  <c r="F216" i="3" s="1"/>
  <c r="F217" i="3" s="1"/>
  <c r="F218" i="3" s="1"/>
  <c r="F219" i="3" s="1"/>
  <c r="F220" i="3" s="1"/>
  <c r="F221" i="3" s="1"/>
  <c r="F222" i="3" s="1"/>
  <c r="F223" i="3" s="1"/>
  <c r="F224" i="3" s="1"/>
  <c r="F225" i="3" s="1"/>
  <c r="F226" i="3" s="1"/>
  <c r="F227" i="3" s="1"/>
  <c r="F228" i="3" s="1"/>
  <c r="F229" i="3" s="1"/>
  <c r="F230" i="3" s="1"/>
  <c r="F231" i="3" s="1"/>
  <c r="F232" i="3" s="1"/>
  <c r="F233" i="3" s="1"/>
  <c r="F234" i="3" s="1"/>
  <c r="F235" i="3" s="1"/>
  <c r="F236" i="3" s="1"/>
  <c r="F237" i="3" s="1"/>
  <c r="F238" i="3" s="1"/>
  <c r="F239" i="3" s="1"/>
  <c r="F240" i="3" s="1"/>
  <c r="F241" i="3" s="1"/>
  <c r="F242" i="3" s="1"/>
  <c r="F243" i="3" s="1"/>
  <c r="F244" i="3" s="1"/>
  <c r="F245" i="3" s="1"/>
  <c r="F246" i="3" s="1"/>
  <c r="F247" i="3" s="1"/>
  <c r="F248" i="3" s="1"/>
  <c r="F249" i="3" s="1"/>
  <c r="F250" i="3" s="1"/>
  <c r="F251" i="3" s="1"/>
  <c r="F252" i="3" s="1"/>
  <c r="F253" i="3" s="1"/>
  <c r="F254" i="3" s="1"/>
  <c r="F255" i="3" s="1"/>
  <c r="F256" i="3" s="1"/>
  <c r="F257" i="3" s="1"/>
  <c r="F258" i="3" s="1"/>
  <c r="F259" i="3" s="1"/>
  <c r="F260" i="3" s="1"/>
  <c r="F261" i="3" s="1"/>
  <c r="F262" i="3" s="1"/>
  <c r="F263" i="3" s="1"/>
  <c r="F264" i="3" s="1"/>
  <c r="F265" i="3" s="1"/>
  <c r="F266" i="3" s="1"/>
  <c r="F267" i="3" s="1"/>
  <c r="F268" i="3" s="1"/>
  <c r="F269" i="3" s="1"/>
  <c r="F270" i="3" s="1"/>
  <c r="F271" i="3" s="1"/>
  <c r="F272" i="3" s="1"/>
  <c r="F273" i="3" s="1"/>
  <c r="F274" i="3" s="1"/>
  <c r="F275" i="3" s="1"/>
  <c r="F276" i="3" s="1"/>
  <c r="F277" i="3" s="1"/>
  <c r="F278" i="3" s="1"/>
  <c r="F279" i="3" s="1"/>
  <c r="F280" i="3" s="1"/>
  <c r="F281" i="3" s="1"/>
  <c r="F282" i="3" s="1"/>
  <c r="F283" i="3" s="1"/>
  <c r="F284" i="3" s="1"/>
  <c r="F285" i="3" s="1"/>
  <c r="F286" i="3" s="1"/>
  <c r="F287" i="3" s="1"/>
  <c r="F288" i="3" s="1"/>
  <c r="F289" i="3" s="1"/>
  <c r="F290" i="3" s="1"/>
  <c r="F291" i="3" s="1"/>
  <c r="F292" i="3" s="1"/>
  <c r="F293" i="3" s="1"/>
  <c r="F294" i="3" s="1"/>
  <c r="F295" i="3" s="1"/>
  <c r="F296" i="3" s="1"/>
  <c r="F297" i="3" s="1"/>
  <c r="F298" i="3" s="1"/>
  <c r="F299" i="3" s="1"/>
  <c r="F300" i="3" s="1"/>
  <c r="F301" i="3" s="1"/>
  <c r="F302" i="3" s="1"/>
  <c r="F303" i="3" s="1"/>
  <c r="F304" i="3" s="1"/>
  <c r="F305" i="3" s="1"/>
  <c r="F306" i="3" s="1"/>
  <c r="F307" i="3" s="1"/>
  <c r="F308" i="3" s="1"/>
  <c r="F309" i="3" s="1"/>
  <c r="F310" i="3" s="1"/>
  <c r="F311" i="3" s="1"/>
  <c r="F312" i="3" s="1"/>
  <c r="F313" i="3" s="1"/>
  <c r="F314" i="3" s="1"/>
  <c r="F315" i="3" s="1"/>
  <c r="F316" i="3" s="1"/>
  <c r="F317" i="3" s="1"/>
  <c r="F318" i="3" s="1"/>
  <c r="F319" i="3" s="1"/>
  <c r="F320" i="3" s="1"/>
  <c r="F321" i="3" s="1"/>
  <c r="F322" i="3" s="1"/>
  <c r="F323" i="3" s="1"/>
  <c r="F324" i="3" s="1"/>
  <c r="F325" i="3" s="1"/>
  <c r="F326" i="3" s="1"/>
  <c r="F327" i="3" s="1"/>
  <c r="F328" i="3" s="1"/>
  <c r="F329" i="3" s="1"/>
  <c r="F330" i="3" s="1"/>
  <c r="F331" i="3" s="1"/>
  <c r="F332" i="3" s="1"/>
  <c r="F333" i="3" s="1"/>
  <c r="F334" i="3" s="1"/>
  <c r="F335" i="3" s="1"/>
  <c r="F336" i="3" s="1"/>
  <c r="F337" i="3" s="1"/>
  <c r="F338" i="3" s="1"/>
  <c r="F339" i="3" s="1"/>
  <c r="F340" i="3" s="1"/>
  <c r="F341" i="3" s="1"/>
  <c r="F342" i="3" s="1"/>
  <c r="F343" i="3" s="1"/>
  <c r="F88" i="3"/>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E58" i="3"/>
  <c r="F56" i="3"/>
  <c r="F57" i="3" s="1"/>
  <c r="F58" i="3" s="1"/>
  <c r="F59" i="3" s="1"/>
  <c r="F60" i="3" s="1"/>
  <c r="F61" i="3" s="1"/>
  <c r="F43" i="3"/>
  <c r="F44" i="3" s="1"/>
  <c r="F45" i="3" s="1"/>
  <c r="F46" i="3" s="1"/>
  <c r="F26" i="3"/>
  <c r="F27" i="3" s="1"/>
  <c r="F28" i="3" s="1"/>
  <c r="F29" i="3" s="1"/>
  <c r="F30" i="3" s="1"/>
  <c r="F31" i="3" s="1"/>
  <c r="F32" i="3" s="1"/>
  <c r="E16" i="3"/>
  <c r="F10" i="3"/>
  <c r="F11" i="3" s="1"/>
  <c r="F12" i="3" s="1"/>
  <c r="F13" i="3" s="1"/>
  <c r="F14" i="3" s="1"/>
  <c r="F15" i="3" s="1"/>
  <c r="F16" i="3" s="1"/>
  <c r="F9" i="3"/>
  <c r="F220" i="2" l="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88" i="2"/>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87" i="2"/>
  <c r="F56" i="2"/>
  <c r="F57" i="2" s="1"/>
  <c r="F58" i="2" s="1"/>
  <c r="F59" i="2" s="1"/>
  <c r="F60" i="2" s="1"/>
  <c r="F61" i="2" s="1"/>
  <c r="F62" i="2" s="1"/>
  <c r="F63" i="2" s="1"/>
  <c r="F64" i="2" s="1"/>
  <c r="F65" i="2" s="1"/>
  <c r="F43" i="2"/>
  <c r="F44" i="2" s="1"/>
  <c r="F45" i="2" s="1"/>
  <c r="F46" i="2" s="1"/>
  <c r="F27" i="2"/>
  <c r="F28" i="2" s="1"/>
  <c r="F29" i="2" s="1"/>
  <c r="F30" i="2" s="1"/>
  <c r="F31" i="2" s="1"/>
  <c r="F32" i="2" s="1"/>
  <c r="F26" i="2"/>
  <c r="F9" i="2"/>
  <c r="F10" i="2" s="1"/>
  <c r="F11" i="2" s="1"/>
  <c r="F12" i="2" s="1"/>
  <c r="F13" i="2" s="1"/>
  <c r="F14" i="2" s="1"/>
  <c r="F15" i="2" s="1"/>
  <c r="F16" i="2" s="1"/>
  <c r="F29" i="1" l="1"/>
  <c r="F30" i="1" s="1"/>
  <c r="F31" i="1" s="1"/>
  <c r="F32" i="1" s="1"/>
  <c r="F33" i="1" s="1"/>
  <c r="F34" i="1" s="1"/>
  <c r="F35" i="1" s="1"/>
</calcChain>
</file>

<file path=xl/sharedStrings.xml><?xml version="1.0" encoding="utf-8"?>
<sst xmlns="http://schemas.openxmlformats.org/spreadsheetml/2006/main" count="5323" uniqueCount="4178">
  <si>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</si>
  <si>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</si>
  <si>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</si>
  <si>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</si>
  <si>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</si>
  <si>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</si>
  <si>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</si>
  <si>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</si>
  <si>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</si>
  <si>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</si>
  <si>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</si>
  <si>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</si>
  <si>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</si>
  <si>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</si>
  <si>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</si>
  <si>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</si>
  <si>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</si>
  <si>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</si>
  <si>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</si>
  <si>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</si>
  <si>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</si>
  <si>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</si>
  <si>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</si>
  <si>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</si>
  <si>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</si>
  <si>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</si>
  <si>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Cuenta Bancaria: 960-415-2454</t>
  </si>
  <si>
    <t xml:space="preserve">                Balance Inicial: </t>
  </si>
  <si>
    <t>No.ck/transf.</t>
  </si>
  <si>
    <t>Descripcion</t>
  </si>
  <si>
    <t>REINTEGRO</t>
  </si>
  <si>
    <t>TRANSFERENCIA</t>
  </si>
  <si>
    <t>Cuenta Bancaria 720689421</t>
  </si>
  <si>
    <t xml:space="preserve">TRANSFERENCIAS </t>
  </si>
  <si>
    <t>AVC TRASLADO EN BALANCE</t>
  </si>
  <si>
    <t>AVC  PAGO TELETORRE DEL CARIBE</t>
  </si>
  <si>
    <t>PAGO DE COMBUSTIBLE</t>
  </si>
  <si>
    <t>COMISION POR 0.15</t>
  </si>
  <si>
    <t xml:space="preserve">         </t>
  </si>
  <si>
    <t>COMISION POR TRANSF. APLICADA</t>
  </si>
  <si>
    <t>CARGO POR SERVICIOS GENERADOS</t>
  </si>
  <si>
    <t>REVERSO DE TC</t>
  </si>
  <si>
    <t>COMPENSACION POR BALANCE</t>
  </si>
  <si>
    <t xml:space="preserve">    </t>
  </si>
  <si>
    <t>Cuenta Bancaria 030-204893-6</t>
  </si>
  <si>
    <t xml:space="preserve">DEPOSITO                                   </t>
  </si>
  <si>
    <t>COMISIONES BANCARIAS</t>
  </si>
  <si>
    <t>COMISION POR CHEQUES CERTIFICADOS</t>
  </si>
  <si>
    <t xml:space="preserve">                                                                                                                                                                  </t>
  </si>
  <si>
    <t xml:space="preserve"> </t>
  </si>
  <si>
    <t>Cuenta Bancaria: 010-026300-0</t>
  </si>
  <si>
    <t>ASIGNACIONES PRESUPUESTARIAS</t>
  </si>
  <si>
    <t>SUPERVISION DE OBRAS</t>
  </si>
  <si>
    <t xml:space="preserve">REINTEGROS </t>
  </si>
  <si>
    <t>AVC DEV. FDOS. SISARIL ENFERMEDAD</t>
  </si>
  <si>
    <t>AVC DEV. FDOS. SISARIL MATERNIDAD</t>
  </si>
  <si>
    <t>AVC SIRIT</t>
  </si>
  <si>
    <t>ELECTRODOMESTICOS</t>
  </si>
  <si>
    <t xml:space="preserve"> Del 01 al  31  de ENERO 2025</t>
  </si>
  <si>
    <t>NULO</t>
  </si>
  <si>
    <t>REPOSICION FONDO CAJA CHICA DE LA PROV. BAHORUCO ZONA VIII CORRESP. AL PERIODO DEL 23-09-2024 AL 22-11-2024.</t>
  </si>
  <si>
    <t>REPOSICION FONDO CAJA CHICA DE LA DIRECCION DE ELECTROMECANICA (GASTOS DE CIERRE AÑO FISCAL 2024), CORRESP. AL PERIODO DEL 04-12-2024 AL 12-12-2024.</t>
  </si>
  <si>
    <t>REPOSICION FONDO CAJA CHICA DEL DEPARTAMENTO  ADMINISTRATIVO Y SUS DIVISIONES PARA CUBRIR GASTOS EN DIFERENTES AREAS DE LA INSTITUCION,  (CIERRE DE AÑO FISCAL 2024), CORRESP. AL PERIODO DEL 20-11  AL 23-12-2024.</t>
  </si>
  <si>
    <t>REPOSICION FONDO CAJA CHICA DE LA PROV. HATO MAYOR ZONA VI  CORRESP. AL PERIODO DEL 12-09-2024 AL 16-10-2024.</t>
  </si>
  <si>
    <t>PAGO RETENCION DEL ISR, (5% A COMPAÑÍA Y 10% A ALQUILERES LOCALES COMERCIALES), SEGUN LEY 253/12, CORRESP. AL MES DE DICIEMBRE/2024.</t>
  </si>
  <si>
    <t>PAGO RETENCION DEL ITBIS (18% A PERSONA FISICA Y 30% A COMPAÑIAS), SEGUN LEY 253/12, CORRESP. AL MES DE DICIEMBRE /2024.</t>
  </si>
  <si>
    <t>REPOSICION FONDO CAJA CHICA DE LA OFICINA INAPA EN EL FACTOR, NAGUA ZONA III (GASTOS DE CIERRE AñO FISCAL 2024).  CORRESP. AL PERIODO DEL 28-11-2024 AL 06-12-2024.</t>
  </si>
  <si>
    <t>REPOSICION FONDO CAJA CHICA DE LA PROV. SAN CRISTOBAL ZONA IV (GASTOS DE CIERRE AÑO FISCAL 2024) CORRESP. AL PERIODO DEL 31-10-2024 AL 21-12-2024.</t>
  </si>
  <si>
    <t>REPOSICION FONDO CAJA CHICA DEL DEPARTAMENTO DE TESORERIA DESTINADO PARA CUBRIR GASTOS MENORES DEL NIVEL CENTRAL CORRESP. AL PERIODO DEL 26-11  AL 20-12-2024.</t>
  </si>
  <si>
    <t>REPOSICION FONDO CAJA CHICA DE LA PROV.BARAHONA ZONA VIII CORRESP. AL PERIODO DEL 03-10-2024 AL 14-11-2024.</t>
  </si>
  <si>
    <t>REPOSICION FONDO CAJACHICA DE LA PROV. PEDERNALES ZONA VIII CORRESP. AL PERIODO DEL 09-12-2024 AL 13-12-2024.</t>
  </si>
  <si>
    <t>REPOSICION FONDO CAJA CHICA DE LA DIRECCION DE TECNOLOGIA DE LA INFORMACION Y COMUNICACION CORRESP. AL PERIODO DEL 28-11-2024 AL 06-12-2024. .</t>
  </si>
  <si>
    <t>REPOSICION FONDO CAJA CHICA DEL LABORATORIO DEL NIVEL CENTRAL (GASTOS DE CIERRE AÑO FISCAL 2024), CORRESP. AL PERIODO DEL 30-10-2024 AL 12-12-2024.</t>
  </si>
  <si>
    <t>REPOSICION FONDO CAJA CHICA DE LA PROV. MARIA TRINIDAD SANCHEZ ZONA III (GASTOS DE CIERRE AÑO FISCAL 2024) CORRESP. AL PERIODO DEL 25-10-2024 AL 02-12-2024.</t>
  </si>
  <si>
    <t>REPOSICION FONDO CAJA CHICA DE LA PROV. SAN JUAN ZONA II CORRESP. AL PERIODO DEL 15-11-2024 AL 04-12-2024.</t>
  </si>
  <si>
    <t>REPOSICION FONDO CAJA CHICA DE LA PROV. SAN JUAN ZONA II (GASTOS DE CIERRE AÑO FISCAL 2024) CORRESP. AL PERIODO DEL 04-12-2024 AL 12-12-2024.</t>
  </si>
  <si>
    <t>REPOSICION FONDO CAJA CHICA DE LA PROV. EL SEIBO ZONA VI CORRESP. AL PERIODO DEL 09-10-2024 AL 06-12-2024.</t>
  </si>
  <si>
    <t>REPOSICION FONDO CAJA CHICA DE LA PROV. PERAVIA ZONA IV CORRESP. AL PERIODO DEL 16-11-2024 AL 06-12-2024.</t>
  </si>
  <si>
    <t>REPOSICION FONDO CAJA CHICA DE LA OFICINA INAPA EN BOTONCILLO ZONA I CORRESP. AL PERIODO DEL 08-10-2024 AL 14-11-2024.</t>
  </si>
  <si>
    <t>REPOSICION FONDO CAJA CHICA DE LA PROV.DAJABON ZONA I (GASTOS DE CIERRE AÑO FISCAL 2024) CORRESP. AL PERIODO DEL 12-11-2024 AL 04-12-2024.</t>
  </si>
  <si>
    <t>REPOSICION FONDO CAJA CHICA DE LA PROV. SAN PEDRO DE MACORIS ZONA VI (GASTOS DE CIERRE AÑO FISCAL 2024) CORRESP. AL PERIODO DEL 27-11-2024 AL 12-12-2024.</t>
  </si>
  <si>
    <t>REPOSICION FONDO CAJA CHICA DE LA PROV. MONTECRISTI ZONA I CORRESP. AL PERIODO DEL 06-11-2024 AL 09-12-2024.</t>
  </si>
  <si>
    <t>REPOSICION FONDO CAJA CHICA DE LA OFICINA COMERCIAL INAPA EN LAS TERRENAS ZONA III  CORRESP. AL PERIODO DEL 25-06-2024 AL 01-11-2024.</t>
  </si>
  <si>
    <t>REPOSICION FONDO CAJA CHICA DE LA OFICINA INAPA EN ESPERANZA ZONA I (GASTOS DE CIERRE AÑO FISCAL 2024) CORRESP. AL PERIODO DEL 25-11-2024 AL 10-12-2024.</t>
  </si>
  <si>
    <t>REPOSICION FONDO CAJA CHICA DEL DEPARTAMENTO JURIDICO (GASTOS DE CIERRE AÑO FISCAL 2024) CORRESP. AL PERIODO DEL 25-11-2024 AL 12-12-2024.</t>
  </si>
  <si>
    <t>REPOSICION FONDO CAJA CHICA DE LA PROV. AZUA ZONA II CORRESP. AL PERIODO DEL 31-10-2024 AL 27-11-2024.</t>
  </si>
  <si>
    <t>REPOSICION FONDO CAJA CHICA DE LA PROV. SAN JOSE DE OCOA ZONA IV CORRESP. AL PERIODO DEL 02-09-2024 AL 20-11-2024.</t>
  </si>
  <si>
    <t>REPOSICION FONDO CAJA CHICA DE LA PROVINCIA SANCHEZ RAMIREZ ZONA III,  CORRESP. AL PERIODO DEL 02-01   AL  11-01-2025.</t>
  </si>
  <si>
    <t>REPOSICION FONDO CAJA CHICA DE LA OFICINA INAPA EN RIO SAN JUAN ZONA III CORRESP. AL PERIODO DEL 15-09-2024 AL 11-11-2024.</t>
  </si>
  <si>
    <t>REPOSICION FONDO CAJA CHICA DE LA PROV. SAMANA ZONA III (GASTOS DE CIERRE AÑO FISCAL 2024) CORRESP. AL PERIODO DEL 21-11-2024 AL 27-11-2024.</t>
  </si>
  <si>
    <t>REPOSICION FONDO CAJA CHICA DE LA OFICINA INAPA EN JAIBON ZONA I (GASTOS DE CIERRE AÑO FISCAL 2024) CORRESP. AL PERIODO DEL 02-12-2024 AL 06-12-2024.</t>
  </si>
  <si>
    <t>REPOSICION FONDO CAJA CHICA DE LA OFICINA INAPA EN SANCHEZ ZONA III (CIERRE AÑO FISCAL 2024), CORRESP. AL PERIODO DEL 19-11-2024 AL 03-12-2024.</t>
  </si>
  <si>
    <t>REPOSICION FONDO CAJA CHICA DEL DEPARTAMENTO  DE TRANSPORTACION (CIERRE DE AÑO FISCAL 2024)  DESTINADO PARA COMPRA DE REPUESTOS, PAGO DE PEAJES DE LA FLOTILLA DE VEHICULOS DE LA INSTITUCION,  CORRESP. AL PERIODO DEL 04-12-2024 AL 06-12-2024.</t>
  </si>
  <si>
    <t>REPOSICION FONDO CAJA CHICA DE LA PROV. VALVERDE ZONA I,  CORRESP. AL PERIODO DEL 14-11  AL 05-12-2024.</t>
  </si>
  <si>
    <t>REPOSICION FONDO CAJA CHICA DE LA DIRECCION COMERCIAL (GASTOS DE CIERRE AÑO FISCAL 2024) CORRESP. AL PERIODO DEL 31-10-2024 AL 13-12-2024.</t>
  </si>
  <si>
    <t>REPOSICION FONDO CAJA CHICA DE LA PROV. LA ALTAGRACIA ZONA VI CORRESP. AL PERIODO DEL 18-10-2024 AL 18-11-2024.</t>
  </si>
  <si>
    <t>REPOSICION FONDO CAJA CHCA DE LA DIRECCION DE OPERACIONES DESTINADO PARA CUBRIR GASTOS DE URGENCIA CORRESP. AL PERIODO DEL 25-11-2024 AL 11-12-2024.</t>
  </si>
  <si>
    <t>REPOSICION FONDO CAJA CHICA DE LA DIRECCION EJECUTIVA (GASTOS DE CIERRE AÑO FISCAL 2024) CORRESP. AL PERIODO DEL 05-12-2024 AL 18-12-2024.</t>
  </si>
  <si>
    <t>REPOSICION FONDO CAJA CHICA DE LA PROV. ELIAS PIÑA ZONA II CORRESP. AL PERIODO DEL 28-10  AL 02-12-2024.</t>
  </si>
  <si>
    <t>REPOSICION FONDO CAJA CHICA DE LA OFICINA INAPA EN CABRERA ZONA III (GASTOS DE CIERRE AÑO FISCAL 2024), CORRESP. AL PERIODO DEL 21-11-2024 AL 29-11-2024.</t>
  </si>
  <si>
    <t>REPOSICION FONDO CAJA CHICA DE LA PROV. SANTIAGO RODRIGUEZ ZONA I CORRESP. AL PERIODO DEL 18-11-2024 04-12-2024.</t>
  </si>
  <si>
    <t xml:space="preserve">050726 </t>
  </si>
  <si>
    <t xml:space="preserve">050727 </t>
  </si>
  <si>
    <t xml:space="preserve">050728 </t>
  </si>
  <si>
    <t xml:space="preserve">050729 </t>
  </si>
  <si>
    <t xml:space="preserve">050730 </t>
  </si>
  <si>
    <t xml:space="preserve">050731 </t>
  </si>
  <si>
    <t xml:space="preserve">050732 </t>
  </si>
  <si>
    <t xml:space="preserve">050733 </t>
  </si>
  <si>
    <t xml:space="preserve">050735 </t>
  </si>
  <si>
    <t xml:space="preserve">050736 </t>
  </si>
  <si>
    <t xml:space="preserve">050737 </t>
  </si>
  <si>
    <t xml:space="preserve">050738 </t>
  </si>
  <si>
    <t xml:space="preserve">050739 </t>
  </si>
  <si>
    <t xml:space="preserve">050740 </t>
  </si>
  <si>
    <t xml:space="preserve">050741 </t>
  </si>
  <si>
    <t xml:space="preserve">050743 </t>
  </si>
  <si>
    <t xml:space="preserve">050744 </t>
  </si>
  <si>
    <t xml:space="preserve">050745 </t>
  </si>
  <si>
    <t xml:space="preserve">050746 </t>
  </si>
  <si>
    <t xml:space="preserve">050747 </t>
  </si>
  <si>
    <t xml:space="preserve">050748 </t>
  </si>
  <si>
    <t xml:space="preserve">050749 </t>
  </si>
  <si>
    <t xml:space="preserve">050751 </t>
  </si>
  <si>
    <t xml:space="preserve">050752 </t>
  </si>
  <si>
    <t xml:space="preserve">050753 </t>
  </si>
  <si>
    <t xml:space="preserve">050754 </t>
  </si>
  <si>
    <t xml:space="preserve">050755 </t>
  </si>
  <si>
    <t xml:space="preserve">050756 </t>
  </si>
  <si>
    <t xml:space="preserve">050757 </t>
  </si>
  <si>
    <t xml:space="preserve">050758 </t>
  </si>
  <si>
    <t xml:space="preserve">050759 </t>
  </si>
  <si>
    <t xml:space="preserve">050760 </t>
  </si>
  <si>
    <t xml:space="preserve">050761 </t>
  </si>
  <si>
    <t xml:space="preserve">050762 </t>
  </si>
  <si>
    <t xml:space="preserve">050763 </t>
  </si>
  <si>
    <t xml:space="preserve">050764 </t>
  </si>
  <si>
    <t xml:space="preserve">050765 </t>
  </si>
  <si>
    <t xml:space="preserve">050766 </t>
  </si>
  <si>
    <t xml:space="preserve">050767 </t>
  </si>
  <si>
    <t xml:space="preserve">050768 </t>
  </si>
  <si>
    <t xml:space="preserve">050769 </t>
  </si>
  <si>
    <t xml:space="preserve">EFT-6667 </t>
  </si>
  <si>
    <t xml:space="preserve">EFT-6668 </t>
  </si>
  <si>
    <t xml:space="preserve">EFT-6669 </t>
  </si>
  <si>
    <t xml:space="preserve">EFT-6670 </t>
  </si>
  <si>
    <t xml:space="preserve">EFT-6671 </t>
  </si>
  <si>
    <t xml:space="preserve">EFT-6672 </t>
  </si>
  <si>
    <t xml:space="preserve">EFT-6673 </t>
  </si>
  <si>
    <t xml:space="preserve">EFT-6674 </t>
  </si>
  <si>
    <t xml:space="preserve">EFT-6675 </t>
  </si>
  <si>
    <t xml:space="preserve">EFT-6676 </t>
  </si>
  <si>
    <t xml:space="preserve">EFT-6677 </t>
  </si>
  <si>
    <t xml:space="preserve">EFT-6678 </t>
  </si>
  <si>
    <t xml:space="preserve">EFT-6679 </t>
  </si>
  <si>
    <t xml:space="preserve">EFT-6680 </t>
  </si>
  <si>
    <t xml:space="preserve">EFT-6681 </t>
  </si>
  <si>
    <t xml:space="preserve">EFT-6682 </t>
  </si>
  <si>
    <t xml:space="preserve">EFT-6683 </t>
  </si>
  <si>
    <t xml:space="preserve">EFT-6684 </t>
  </si>
  <si>
    <t xml:space="preserve">EFT-6685 </t>
  </si>
  <si>
    <t xml:space="preserve">EFT-6686 </t>
  </si>
  <si>
    <t>PAGO NOMINA DE VIÁTICOS PROGRAMA 11, CORRESP. NOVIEMBRE/2024, ELAB. EN ENERO/2025. LIB. NO.27</t>
  </si>
  <si>
    <t>PAGO NOMINA DE VIÁTICOS PROGRAMO 13, CORRESP. DICIEMBRE/2024, ELAB. EN ENERO/2025. LIB. NO.25</t>
  </si>
  <si>
    <t>PAGO NOMINA DE VIÁTICOS PROGRAMO 01, CORRESP. DICIEMBRE/2024, ELAB. EN ENERO/2025. LIB. NO.21</t>
  </si>
  <si>
    <t>PAGO FACT. NO. E450000003734/27-12-2024, SERVICIOS DE SEGURO DE VIDA COLECTIVO CORRESP. AL MES DE ENERO/2025, POLIZA NO.2-2-102-0064318, LIB. NO.93.</t>
  </si>
  <si>
    <t>PAGO FACT. NO. E450000003722/26-12-2024, SERVICIOS ODONTOLÓGICOS AL SERVIDOR VIGENTE Y SUS DEPENDIENTES DIRECTOS (CÓNYUGE E HIJOS) AFILIADOS A SENASA CORRESP. AL MES DE ENERO/2025, POLIZA NO.2-2-142-0016767, LIB. NO.92.</t>
  </si>
  <si>
    <t>PAGO FACTURAS NOS.B1500156364,156367,156369,156374,157308/01-01-2025, CODIGOS DE SISTEMAS NOS.163285, 434205, 434209, 543383, 6780, CORRESP. AL CONSUMO DE AGUA MES DE ENERO/2025, LIB. NO.91.</t>
  </si>
  <si>
    <t>PAGO CONSUMO ENERGETICO DE LA ZONA ESTE DEL PAIS, CORRESP. AL MES DE DICIEMBRE/2024, LIB.NO.88.</t>
  </si>
  <si>
    <t>PAGO FACTS. NOS.B1500002790,2791,2792,2793,2795/15-01-2025, CONTRATOS NOS. 6395, 6396, 6397, 6398, 6415, CONSUMO ENERGÉTICO DE LAS LOCALIDADES ARROYO SULDIDO, AGUA SABROSA, LA BARBACOA, LAS COLONIAS RANCHO ESPAÑOL, PROV. SAMANÁ, CORRESP. AL MES DE ENERO/2025, LIB. NO.89.</t>
  </si>
  <si>
    <t>PAGO FACTURAS NOS.B1500008765,8766,8767,8768,8769,8771,8731,8785,8786,8787,8790,8791,8792,8800,8802/31-12-2024, CONTRATOS NOS. 1007252, 53, 54, 55, 1008357, 1010178, 3002610, 1015536, 1015537, 1015538, 1015539, 1015540, 1015541, 1015542, 1015543, 1019338, 1020434, CONSUMO ENERGETICO CORRESP. AL MES DE DICIEMBRE/2024, LIB.NO.85.</t>
  </si>
  <si>
    <t>PAGO FACT. NO.E450000000709/31-12-2024, SERVICIO ENERGÉTICO A NUESTRAS INSTALACIONES EN PUNTA CANA- MACAO, CORRESP. AL MES DE DICIEMBRE/2024,  LIB. NO.100.</t>
  </si>
  <si>
    <t>PAGO FACTS. NOS.E450000000126,127,128,129,130/31-12-2024, CONTRATOS NOS. 1178,1179, 1180, 1181, 3066, SERVICIO ENERGÉTICO A NUESTRAS INSTALACIONES EN BAYAHIBE, PROV. LA ROMANA, CORRESP. AL MES DE DICIEMBRE/2024, LIB. NO.99.</t>
  </si>
  <si>
    <t>PAGO FACT. NO.E450000003008/01-01-2025, SERVICIOS DE SEGURO A EMPLEADOS VIGENTES Y EN TRAMITE DE PENSIÓN PARA SUS DEPENDIENTES NO DIRECTOS CORRESP. AL MES DE ENERO/2025, POLIZA NO.30-95-213782, LIB. NO.97.</t>
  </si>
  <si>
    <t>PAGO FACTS. DE CONSUMO ENERGETICO EN LA ZONA SUR DEL PAIS CORRESP. AL MES DE DICIEMBRE/2024,  LIB. NO.102.</t>
  </si>
  <si>
    <t>PAGO FACT. NO. E450000003009/01-01-2025, SERVICIOS MEDICOS A EMPLEADOS VIGENTES Y EN TRÁMITE DE PENSIÓN, CONJUNTAMENTE CON SUS DEPENDIENTES DIRECTOS, (CÓNYUGES, HIJOS E HIJASTROS), CORRESP. AL MES DE ENERO/2025, POLIZA NO.30-95-214327, LIB. NO.94.</t>
  </si>
  <si>
    <t>PAGO FACT. NO.E450000063301/27-12-2024, CUENTA NO.709494508, SERVICIOS TELEFONICOS E INTERNET, CORRESP. AL MES DE DICIEMBRE/2024, LIB.NO.110.</t>
  </si>
  <si>
    <t>PAGO FACT. NO.E450000063597/27-12-2024, (721621338) SERVICIO DE LAS FLOTAS GENERAL INAPA, CORRESP. AL MES DE DICIEMBRE/2024, LIB. NO.109.</t>
  </si>
  <si>
    <t>PAGO FACTS. NOS.B1500059521, (CODIGO DE SISTEMA NO.77100), 59597 (CODIGO DE SISTEMA NO.6091) 02-01-2025, SERVICIOS RECOGIDA DE BASURA EN EL NIVEL CENTRAL Y OFICINAS ACUEDUCTOS RURALES, CORRESP.AL MES DE ENERO/2025, LIB. NO.108.</t>
  </si>
  <si>
    <t>PAGO FACT. NO.E450000063861/27-12-2024, CUENTA NO.744281798, SERVICIO DE INTERNET BANDA ANCHA DE LA DIR. EJECUTIVA, SUB-DIRECTORES, DIR. DE TRATAMIENTO, COMUNICACION Y PRENSA, DIR. ADMINISTRATIVA, DIR. DE OPERACIONES, DIR. DE SUPERV. Y FISCALIZACION DE OBRAS, CORRESP. AL MES DE DICIEMBRE/2024, LIB. NO.111.</t>
  </si>
  <si>
    <t>PAGO FACTURA NO. E450000002769/01-01-2025, PÓLIZA NO.30-93-015147, SERVICIOS PLAN MASTER INTERNACIONAL AL SERVIDOR VIGENTE Y SUS DEPENDIENTES DIRECTOS (CÓNYUGE E HIJOS), CORRESP. AL MES DE ENERO/2025, LIB. NO.101.</t>
  </si>
  <si>
    <t>PAGO FACTURAS NOS.B1500002749,2750,2751,2752/16-12-2024, CONTRATOS NOS. 6395, 6396, 6397, 6398, CONSUMO ENERGÉTICO DE LAS LOCALIDADES ARROYO SULDIDO, AGUA SABROSA, LA BARBACOA, LAS COLONIAS RANCHO ESPAÑOL, PROV. SAMANÁ, CORRESP. AL MES DE DICIEMBRE/2024, LIB. NO.87.</t>
  </si>
  <si>
    <t xml:space="preserve">050771 </t>
  </si>
  <si>
    <t xml:space="preserve">050772 </t>
  </si>
  <si>
    <t xml:space="preserve">050773 </t>
  </si>
  <si>
    <t xml:space="preserve">050774 </t>
  </si>
  <si>
    <t xml:space="preserve">050775 </t>
  </si>
  <si>
    <t xml:space="preserve">050776 </t>
  </si>
  <si>
    <t xml:space="preserve">050777 </t>
  </si>
  <si>
    <t xml:space="preserve">050778 </t>
  </si>
  <si>
    <t xml:space="preserve">050779 </t>
  </si>
  <si>
    <t xml:space="preserve">050780 </t>
  </si>
  <si>
    <t xml:space="preserve">050781 </t>
  </si>
  <si>
    <t xml:space="preserve">050782 </t>
  </si>
  <si>
    <t xml:space="preserve">050783 </t>
  </si>
  <si>
    <t xml:space="preserve">050784 </t>
  </si>
  <si>
    <t xml:space="preserve">050785 </t>
  </si>
  <si>
    <t xml:space="preserve">050786 </t>
  </si>
  <si>
    <t xml:space="preserve">050787 </t>
  </si>
  <si>
    <t xml:space="preserve">050788 </t>
  </si>
  <si>
    <t>050790</t>
  </si>
  <si>
    <t>EFT-249</t>
  </si>
  <si>
    <t>REPOSICION FONDO CAJA CHICA DE LA PROV. SAN JOSE DE OCOA ZONA IV CORRESP. AL PERIODO DEL 20-11-2024 AL 10-12-2024, RECIBOS DE DESEMBOLSO DEL ,1761 AL 1801.</t>
  </si>
  <si>
    <t>REPOSICION FONDO CAJA CHICA DE LA OFICINA INAPA EN LAS TERRENAS ZONA III CORRESP. AL PERIODO DEL 02-11-2024 AL 10-12-2024, RECIBOS DE DESEMBOLSO DEL 0350 AL 0358.</t>
  </si>
  <si>
    <t>REPOSICION FONDO CAJA CHICA DE LA OFICINA INAPA EN BOTONCILLO ZONA I (GASTOS DE CIERRE AÑO FISCAL 2024),  CORRESP. AL PERIODO DEL  10-12-2024 AL 12-12-2024, RECIBOS DE DESEMBOLSO DEL 1418 AL 1428.</t>
  </si>
  <si>
    <t>REPOSICION FONDO CAJA CHICA DE LA OFICINA INAPA EN BOTONCILLO ZONA I (GASTOS DE CIERRE AÑO FISCAL 2024), CORRESP. AL PERIODO DEL 14-11-2024 AL 10-12-2024, RECIBOS DE DESEMBOLSO DEL 0423 AL 0436.</t>
  </si>
  <si>
    <t>REPOSICION FONDO CAJA CHICA DE LA PROVINCIA PERAVIA ZONA IV (GASTOS DE CIERRE AÑO FISCAL 2024), CORRESP. AL PERIODO DEL 06-12-2024 AL 10-12-2024, RECIBOS DE DESEMBOLSO DEL 4254 AL 4269.</t>
  </si>
  <si>
    <t>REPOSICION FONDO  CAJA CHICA DE LA PROVINCIA EL SEIBO ZONA VI (GASTOS DE CIERRE AÑO FISCAL 2024), CORRESP. AL PERIODO DEL 06-12-2024 AL 10-12-2024, RECIBOS DE DESEMBOLSO DEL 1870 AL 1879.</t>
  </si>
  <si>
    <t>REPOSICION FONDO CAJA CHICA DE LA PROVINCIA VALVERDE ZONA I (GASTOS DE CIERRE AÑO FISCAL 2024), CORRESP. AL PERIODO DEL 05-12-2024 AL 10-12-2024, RECIBOS DE DESEMBOLSO DEL  3112 AL 3121.</t>
  </si>
  <si>
    <t>REPOSICION FONDO CAJA CHICA DE LA DIRECCION DE OPERACIONES (GASTOS DE CIERRE AÑO FISCAL 2024) DESTINADO PARA CUBRIR GASTOS DE URGENCIA. CORRESP. AL PERIODO DEL 12-12-2024 AL 19-12-2024, RECIBOS DE DESEMBOLSO DEL 12188 AL 12207.</t>
  </si>
  <si>
    <t>REPOSICION FONDO CAJA CHICA DE LA PROVINCIA LA ALTAGRACIA ZONA VI CORRESP. AL PERIODO DEL 18-11-2024 AL 07-12-2024, RECIBOS DE DESEMBOLSO DEL 2799 AL 2815.</t>
  </si>
  <si>
    <t>REPOSICION FONDO CAJA CHICA DE LA PROVINCIA ELIAS PIÑA ZONA II (GASTOS DE CIERRE AÑO FISCAL 2024) CORRESP. AL PERIODO DEL 04-12-2024 AL 10-12-2024, RECIBOS DE DESEMBOLSO DEL 4233 AL 4237.</t>
  </si>
  <si>
    <t>REPOSICION FONDO CAJA CHICA DE LA OFICINA INAPA EN RIO SAN JUAN ZONA III (GASTOS DE CIERRE AÑO FISCAL 2024), CORRESP. AL PERIODO DEL 15-11-2024 AL 09-12-2024, RECIBOS DE DESEMBOLSO DEL 0454 AL 0469.</t>
  </si>
  <si>
    <t>REPOSICION FONDO CAJA CHICA DE LA PROVINCIA AZUA ZONA II (GASTOS DE CIERRE AÑO FISCAL 2024),CORRESP. AL PERIODO DEL 27-11-2024 AL 16-12-2024, RECIBOS DE DESEMBOLSO DEL 3105 AL 3133.</t>
  </si>
  <si>
    <t>REPOSICION FONDO CAJA CHICA DE LA PROVINCIA SANTIAGO RODRIGUEZ ZONA I (GASTOS DE CIERRE AÑO FISCAL 2024), CORRESP. AL PERIODO DEL 04-12-2024 AL 10-12-2024, RECIBOS DE DESEMBOLSO DEL 1358 AL 1367.</t>
  </si>
  <si>
    <t>REPOSICION FONDO CAJA CHICA DE LA DIRECCION DE TECNOLOGIA DE LA INFORMACION Y COMUNICACION, CIERRE DE AÑO FISCAL,  CORRESP. AL PERIODO DEL 09   AL  20-12-2024, RECIBOS DE DESEMBOLSO DEL  0710  AL 0721.</t>
  </si>
  <si>
    <t>REPOSICION FONDO CAJA CHICA PROVINCIA BARAHONA ZONA VIII (GASTOS DE CIERRA AÑO FISCAL) CORRESP. AL PERIODO DEL 14-11-2024 AL 06-12-2024, RECIBOS DE DESEMBOLSO DEL 6987 AL 7016.</t>
  </si>
  <si>
    <t>REPOSICION FONDO CAJA CHICA DEL DEPARTAMENTO DE TESORERIA POR CIERRE DE AÑO FISCAL 2024,   NIVEL CENTRAL,  CORRESP. AL PERIODO DEL 20  AL 27-12-2024, RECIBOS DE DESEMBOLSO DEL 0440  AL 0448.</t>
  </si>
  <si>
    <t>REPOSICION FONDO CAJA CHICA DE LA PROVINCIA BAHORUCO ZONA VIII (GASTOS DE CIERRE AÑO FISCAL 2024) CORRESP. AL PERIODO DEL 30-11-2024 AL 10-12-2024, RECIBOS DE DESEMBOLSO DEL 0637 AL 0642.</t>
  </si>
  <si>
    <t>REPOSICION FONDO CAJA CHICA DE LA PROVINCIA HATO MAYOR ZONA VI (GASTOS DE CIERRE AÑO FISCAL 2024), CORRESP. AL PERIODO DEL 17-10-2024 AL 05-12-2024, RECIBOS DE  DESEMBOLSO DEL 2108 AL 2136.</t>
  </si>
  <si>
    <t>REPOSICION FONDO CAJA CHICA DE LA DIRECCION DE TRATAMIENTO DE AGUAS, CIERRE DE AÑO FISCAL 2024,  CORRESP. AL PERIODO DEL 20-11  AL 26-12-2024, RECIBOS DE DESEMBOLSO DEL 5084  AL 5198.</t>
  </si>
  <si>
    <t>PAGO DE ACUERDO TRANSACCIONAL Y DESISTIMIENTO DE ACCIONES AL SEÑOR JOSE ANTONIO MARMOLEJOS MERCEDES, SENTENCIA NO. 0030-02-2024-SSEN-00508 DE FECHA 27 DE JUNIO DEL 2024.</t>
  </si>
  <si>
    <t>DESC. DE LAS INDEM. A FAVOR DEL SEÑOR JOSE ANTONIO MARMOLEJOS MERCEDES, ACUERDO TRANSACIONAL Y DESISTIMIENTO DE ACCIONES SENTENCIA NO. 0030-02-2024-SSEN-00508 DE FECHA 27 DE JUNIO DEL 2024.</t>
  </si>
  <si>
    <t>EFT-6687</t>
  </si>
  <si>
    <t>EFT-6688</t>
  </si>
  <si>
    <t>EFT-6689</t>
  </si>
  <si>
    <t>EFT-6690</t>
  </si>
  <si>
    <t>EFT-6691</t>
  </si>
  <si>
    <t>EFT-6692</t>
  </si>
  <si>
    <t>EFT-6693</t>
  </si>
  <si>
    <t>EFT-6694</t>
  </si>
  <si>
    <t>EFT-6695</t>
  </si>
  <si>
    <t>EFT-6696</t>
  </si>
  <si>
    <t>EFT-6697</t>
  </si>
  <si>
    <t>EFT-6698</t>
  </si>
  <si>
    <t>EFT-6699</t>
  </si>
  <si>
    <t>EFT-6700</t>
  </si>
  <si>
    <t>EFT-6701</t>
  </si>
  <si>
    <t>EFT-6702</t>
  </si>
  <si>
    <t>EFT-6703</t>
  </si>
  <si>
    <t>EFT-6704</t>
  </si>
  <si>
    <t>EFT-6705</t>
  </si>
  <si>
    <t>EFT-6706</t>
  </si>
  <si>
    <t>EFT-6707</t>
  </si>
  <si>
    <t>EFT-6708</t>
  </si>
  <si>
    <t>EFT-6709</t>
  </si>
  <si>
    <t>EFT-6710</t>
  </si>
  <si>
    <t>EFT-6711</t>
  </si>
  <si>
    <t>EFT-6712</t>
  </si>
  <si>
    <t>EFT-6713</t>
  </si>
  <si>
    <t>PAGO FACT. NO. E450000010298/05-12-2024, CUENTA NO.86082876, POR SERVICIO DE LAS FLOTAS DE INAPA, CORRESP.E A LA FACTURACIÓN DEL 01- AL 30 DE NOVIEMBRE/2024.LIBR. NO.118.</t>
  </si>
  <si>
    <t>PAGO FACT. NO. E450000011286/05-01-2025, CUENTA NO.86082876, POR SERVICIO DE LAS FLOTAS DE INAPA, CORRESP. A LA FACTURACIÓN DEL 01- AL 31 DE DICIEMBRE/2024. LIBR. NO.119.</t>
  </si>
  <si>
    <t>PAGO FACT.URA NO. E450000010299/05-12-2024, SERVICIO DE INTERNET MOVIL FLY BOX, CUENTA NO.86115926, CORRESP. AL MES DE NOVIEMBRE/2024. LIBR. NO.122.</t>
  </si>
  <si>
    <t>PAGO FACT, NO. E450000011287/05-01-2025, SERVICIO DE INTERNET MOVIL FLY BOX, CUENTA NO.86115926, CORRESP, AL MES DE DICIEMBRE/2024, LIBR, NO.120.</t>
  </si>
  <si>
    <t>PAGO FACT, NO. E450000010321/05-12-2024, CUENTA NO.86797963, CORRESP. AL SERVICIO DE USO GPS Y SERVICIO DE INTERNET PARA LAS TABLETAS UTILIZADAS POR LA DIRECCION COMERCIAL DEL INAPA, FACTURACIÓN DESDE EL 01 AL 30 DE NOVIEMBRE/2024, LIBR, NO.121.</t>
  </si>
  <si>
    <t>PAGO FACT. NO.E450000000552/27-12-2024, SERVICIO DE INTERNET DEDICADO SIMÉTRICO 500 MB INSTALADO EN INAPA NIVEL CENTRAL, CONSUMO DEL SERVICIO ANTES DE LA FECHA DE CORTE DESDE EL 25/11/2024 HASTA EL 01/12/2024 Y AVANCE POR SERVICIO ADQUIRIDO DESDE EL 02/12/2024 AL 01/01/2025. LIBR. NO.128.</t>
  </si>
  <si>
    <t>PAGO FACT. NO.E450000000614/08-01-2025, SERVICIO INTERNET DEDICADO SIMÉTRICO 500 MB INSTALADO EN EL INAPA NIVEL CENTRAL DESDE 02/12/2024 HASTA 01/01/2025, LIBR. NO.127.</t>
  </si>
  <si>
    <t>PAGO NOMINA DE VIÁTICOS PROGRAMO 11, CORRESP. A DICIEMBRE/2024, ELABORADA EN ENERO/2025. LIBR. NO.57</t>
  </si>
  <si>
    <t xml:space="preserve"> PAGO NOMINA HORAS EXTRAS CORRESP.E AL MES DE NOVIEMBRE, ELABORADA EN ENERO/2025, LIBR. NO.32-1</t>
  </si>
  <si>
    <t>PAGO NOMINA INTERINATO Y APORTES PATRONALES A LA SEGURIDAD SOCIAL, CORRESP. AL MES DE ENERO /2025 LIB-34-1.</t>
  </si>
  <si>
    <t>PAGO NOMINA PERSONAL TEMPORAL PROGRAMA 11 Y APORTES PATRONALES A LA SEGURIDAD SOCIAL, CORRESP. AL MES DE ENERO /2025 LIB-37-1</t>
  </si>
  <si>
    <t>PAGO NOMINA PERSONAL TEMPORAL PROGRAMA 01 Y APORTES PATRONALES A LA SEGURIDAD SOCIAL, CORRESP.E AL MES DE ENERO /2025 LIB-40-1</t>
  </si>
  <si>
    <t>PAGO NOMINA SEGURIDAD MILITAR Y APORTES PATRONALES A LA SEGURIDAD SOCIAL, CORRESP. AL MES DE ENERO /2025 LIB-113-1.</t>
  </si>
  <si>
    <t>PAGO NOMINA PERSONAL TEMPORAL PROGRAMA 03 Y APORTES PATRONALES A LA SEGURIDAD SOCIAL, CORRESP. AL MES DE ENERO /2025 LIB-47-1</t>
  </si>
  <si>
    <t>PAGO NOMINA PERSONAL TRAMITE DE PENSION Y APORTES PATRONALES A LA SEGURIDAD SOCIAL, CORRESP. AL MES DE ENERO /2025 LIB-51-1</t>
  </si>
  <si>
    <t>PAGO NOMINA PERSONAL TEMPORAL PROGRAMA 13 Y APORTES PATRONALES A LA SEGURIDAD SOCIAL, CORRESP. AL MES DE ENERO /2025 LIB-96-1</t>
  </si>
  <si>
    <t>PAGO NOMINA SUELDOS FIJOS PROGRAMA 03 Y APORTES PATRONALES A LA SEGURIDAD SOCIAL, CORRESP.E AL MES DE ENERO/2025. LIBR. NO.105-1</t>
  </si>
  <si>
    <t>PAGO NOMINA SUELDOS FIJOS PROGRAMA 11 Y APORTES PATRONALES  A LA SEGURIDAD SOCIAL, CORRESP. AL MES DE ENERO/2025.. LIBR.NO.117-1</t>
  </si>
  <si>
    <t>PAGO DE NOMINA SUELDOS FIJOS PROGRAMA 13 Y APORTES PATRONALES A LA SEGURIDAD SOCIAL, CORRESP. AL MES DE ENERO/2025... LIBR. NO.115-1</t>
  </si>
  <si>
    <t>PAGO NOMINA SUELDOS FIJOS PROGRAMA 01 Y APORTES PATRONALES A LA SEGURIDAD SOCIAL, CORRESP. AL MES DE ENERO/2025.. LIBR.NO.107-1</t>
  </si>
  <si>
    <t>PAGO FACT.S DE CONSUMO ENERGETICO EN LA ZONA NORTE DEL PAIS CORRESP. AL MES DE DICIEMBRE/2024, MEMO DGE NO.010-2025. LIBR. NO.146-1</t>
  </si>
  <si>
    <t>PAGO FACT. NO.E450000000577/27-12-2024, SERVICIO DE INTERNET PLUS DE 50/5 MB, INSTALADO EN EL MUNICIPIO DE VILLA ALTAGRACIA, PROVINCIA SAN CRISTÓBAL, DESDE EL 02/11/2024 AL 01/12/2024. LIB-148-1</t>
  </si>
  <si>
    <t>PAGO FACT. NO.E450000000615/08-01-2025, SERVICIO DE INTERNET PLUS DE 50/5 MB, INSTALADO EN EL MUNICIPIO DE VILLA ALTAGRACIA, PROVINCIA SAN CRISTÓBAL, DESDE EL 02/12/2024 AL 01/01/2025. LIB-149-1</t>
  </si>
  <si>
    <t>PAGO FACT. NO. E4500000011309/05-01-2025, CUENTA NO.86797963, CORRESP. AL SERVICIO DE USO GPS Y SERVICIO DE INTERNET PARA LAS TABLETAS UTILIZADAS POR LA DIRECCION COMERCIAL DEL INAPA, FACTURACIÓN DESDE EL 01 AL 31 DE DICIEMBRE/2024.. LIB-123-1</t>
  </si>
  <si>
    <t>PAGO FACT. NO.E450000000266/02-11-2024, SERVICIO INTERNET PLUS DE 50/5MB, INSTALADO EN EL MUNICIPIO DE VILLA ALTAGRACIA, PROVINCIA SAN CRISTÓBAL, CONSUMO DEL SERVICIO ANTES DE LA FECHA DE CORTE DESDE EL 01/11/2024 HASTA EL 01/11/2024 Y AVANCE POR SERVICIO ADQUIRIDO. DESDE EL 02/11/2024 AL 01/12/2024. LIB-147-1</t>
  </si>
  <si>
    <t>PAGO FACT. NO. E450000011482/15-01-2025, SERVICIO DE INTERNET PRINCIPAL 500 MBPS Y 50 MBPS ASIMETRICO Y TELECABLE DEL PERIODO DEL 11/12/2024 AL 10/01/2025, CUENTA NO.4236435. LIB-129-1</t>
  </si>
  <si>
    <t>PAGO FACT. NO. E450000000812/01-01-2025, CUENTA NO. (50017176) SERVICIO C&amp;W INTERNET ASIGNADO A SAN CRISTÓBAL, CORRESP. A LA FACTURACION DE 01-01 AL 01-01-2025. LIB-126-1</t>
  </si>
  <si>
    <t xml:space="preserve">AVC DEPOSITO POR ERROR </t>
  </si>
  <si>
    <t>COMISION CARGO POR SERVICIO</t>
  </si>
  <si>
    <t>AVD PAGO SERVICIO DE CARNET</t>
  </si>
  <si>
    <t>EFT-6714</t>
  </si>
  <si>
    <t>EFT-6715</t>
  </si>
  <si>
    <t>EFT-6716</t>
  </si>
  <si>
    <t>EFT-6717</t>
  </si>
  <si>
    <t>PAGO NOMINAS HORAS EXTRAS CORRESP. AL MES DE DICIEMBRE 2024, ELABORADA EN ENERO/2025 LIB-125-1</t>
  </si>
  <si>
    <t>PAGO VIÁTICOS PROGRAMA 03, CORRESP. AL MES DE DICIEMBRE/2024, ELABORADA EN ENERO/2025 LIB-23-1</t>
  </si>
  <si>
    <t>AVD DIFERENCIA DE TRANSFERENCIA DE HIDROTEC 27/12/2024</t>
  </si>
  <si>
    <t xml:space="preserve"> Del 01 al  28  de FEBRERO 2025</t>
  </si>
  <si>
    <t xml:space="preserve">050791 </t>
  </si>
  <si>
    <t xml:space="preserve">050792 </t>
  </si>
  <si>
    <t>REPOSICION FONDO CAJA CHICA DE LA OFICINA INAPA EN NAVARRETE ZONA V POR CIERRE DE AÑO FISCAL 2024,  CORRESP. AL PERIODO DEL  11-09  AL 03-12-2024, RECIBOS DE DESEMBOLSO DEL 0389  AL 0406,  SEGUN RELACION DE GASTOS.</t>
  </si>
  <si>
    <t>REPOSICION FONDO CAJA CHICA DE LA DIRECCION EJECUTIVA,  CORRESP. AL PERIODO DEL 08-01   AL 04-02-2025, RECIBOS DE DESEMBOLSO DEL  11631  AL 11655,   SEGUN RELACION DE GASTOS.</t>
  </si>
  <si>
    <t xml:space="preserve">EFT-6718 </t>
  </si>
  <si>
    <t>EFT-6719</t>
  </si>
  <si>
    <t>EFT-6720</t>
  </si>
  <si>
    <t>EFT-6721</t>
  </si>
  <si>
    <t>EFT-6722</t>
  </si>
  <si>
    <t>EFT-6723</t>
  </si>
  <si>
    <t>EFT-6724</t>
  </si>
  <si>
    <t>EFT-6725</t>
  </si>
  <si>
    <t>EFT-6726</t>
  </si>
  <si>
    <t>EFT-6727</t>
  </si>
  <si>
    <t>EFT-6728</t>
  </si>
  <si>
    <t>EFT-6729</t>
  </si>
  <si>
    <t>EFT-6730</t>
  </si>
  <si>
    <t>EFT-6731</t>
  </si>
  <si>
    <t>EFT-6732</t>
  </si>
  <si>
    <t>EFT-6733</t>
  </si>
  <si>
    <t>EFT-6734</t>
  </si>
  <si>
    <t>EFT-6735</t>
  </si>
  <si>
    <t>EFT-6736</t>
  </si>
  <si>
    <t>EFT-6737</t>
  </si>
  <si>
    <t>EFT-6738</t>
  </si>
  <si>
    <t>EFT-6739</t>
  </si>
  <si>
    <t>EFT-6740</t>
  </si>
  <si>
    <t>EFT-6741</t>
  </si>
  <si>
    <t>EFT-6742</t>
  </si>
  <si>
    <t>PAGO FACT. NO.B1500000223/09-01-2025, USO DE 80 SIM CARD PARA SER UTILIZADOS EN LOS MEDIDORES DE PRESION DE AGUA DE LA PLANTA DE TRATAMIENTO DE LA PROV. SAN CRISTOBAL DEL INAPA, CORRESP. AL MES DE ENERO/2025, LIB. NO.240.</t>
  </si>
  <si>
    <t>PAGO FACT. NO.B1500000222/11-01-2025, SERVICIO DE 350 GPS PARA SER USADOS POR LOS DIFERENTES VEHÍCULOS DEL INAPA, CORRESP. AL MES DE ENERO/2025.  LIB. NO.241.</t>
  </si>
  <si>
    <t>PAGO FACT. NO. B1500000053/17-01-2025, RENTA CORRESP. AL SERVICIOS DE DATOS EN LAS PLANTAS DE AGUA INAPA-GUANUMA, PROV. MONTE PLATA. PROV. SAN FRANCISCO DE MACORIS PLATA DE AGUA ETA-INAPA, PROV. VALVERDE MAO, PROV. SAMANA Y PTA DE AGUA INAPA-CENOVI, PROV SAN FRANCISCO DE MACORIS, FACTURACIÓN DE DICIEMBRE/2024. LIB. NO.242.</t>
  </si>
  <si>
    <t>PAGO FACT. NO.B1500000054/17-01-2025, POR SERVICIO DE DATOS EN INAPA UNIDAD MOVIL Y EN INAPA PIZARRETE, PROVINCIA PERAVIA, CORRESP. AL MES DE DICIEMBRE DEL 2024. LIB-170-1.</t>
  </si>
  <si>
    <t>PAGO FACT. NO. B1500000055/29-01-2025, RENTA CORRESP. AL SERVICIOS DE DATOS EN LAS PLANTAS DE AGUA INAPA-GUANUMA, PROV. MONTE PLATA. PROV. SAN FRANCISCO DE MACORIS PLATA DE AGUA ETA-INAPA, PROV. VALVERDE MAO, PROV. SAMANA Y PTA DE AGUA INAPA-CENOVI, PROV SAN FRANCISCO DE MACORIS, FACTURACIÓN DE ENERO/2025. LIB-494-1</t>
  </si>
  <si>
    <t>PAGO FACT. NO.B1500000224/03-02-2025, USO DE 80 SIM CARD PARA SER UTILIZADOS EN LOS MEDIDORES DE PRESION DE AGUA DE LA PLANTA DE TRATAMIENTO DE LA PROV. SAN CRISTOBAL DEL INAPA, CORRESP. AL MES DE FEBRERO/2025. LIB-496-1</t>
  </si>
  <si>
    <t>PAGO FACT. NO.B1500000225/03-02-2025, SERVICIO DE 350 GPS PARA SER USADOS POR LOS DIFERENTES VEHÍCULOS DEL INAPA, CORRESP. AL MES DE FEBRERO/2025. LIB-498-1</t>
  </si>
  <si>
    <t>PAGO FACT. NO. B1500000543/14-01-2025 CONTRATACIÓN DE SERVICIO DE CAPACITACIÓN PARA EMPLEADOS DE LA INSTITUCIÓN. LIB-500-1</t>
  </si>
  <si>
    <t>PAGO FACT. NO E450000001052/17-01-2025, SERVICIOS MEDICOS A EMPLEADOS VIGENTES Y EN TRAMITE DE PENSION, PLAN AVANZADO, POLIZA NO.12226, CORRESP. AL MES DE FEBRERO/2025. LIB-501-1</t>
  </si>
  <si>
    <t>PAGO FACT. NO. B1500000098/10-01-2025 (CUB. NO.09) DE LOS TRABAJOS MEJORAMIENTO DE ACUEDUCTO SABANA GRANDE DE BOYA, PROVINCIA MONTE PLATA, ZONA IV. LIB-503-1</t>
  </si>
  <si>
    <t>PAGO  FACT. NO. B1500000314/31-12-2024, SERVICIO DISTRIBUCIÓN AGUA  CAMION CISTERNA DIFERENTES SECTORES Y COMUNIDADES PROV. SAMANÁ, CONTRATO NO 269/2024, OS2024-0215 CORRESP. A 31 DIAS DE DICIEMBRE/2024 LIB-524-1</t>
  </si>
  <si>
    <t>PAGO FACT. NO.  B1500000322/31-12-2024,  SERVICIO DISTRIBUCION . AGUA CAMION CISTERNA  DIFERENTES SECTORES Y  COMUNIDADES  PROV. SAN PEDRO DE MACORIS, CORRESP. A 30 DIAS DE DICIEMBRE/2024.. LIB-522-1</t>
  </si>
  <si>
    <t>PAGO FACT. NO.E450000065848/27-01-2025, CUENTA NO.709494508, SERVICIOS TELEFONICOS E INTERNET, CORRESP. AL MES DE ENERO/2025. LIB-495-1</t>
  </si>
  <si>
    <t>PAGO FACT. NO.E450000066159/27-01-2025, (721621338) SERVICIO DE LAS FLOTAS GENERAL INAPA, CORRESP. AL MES DE ENERO/2025. LIB. NO.490.</t>
  </si>
  <si>
    <t>PAGO FACT. NO. E4500000012189/05-02-2025, CUENTA NO.86797963, CORRESP. AL SERVICIO DE USO GPS Y SERVICIO DE INTERNET PARA LAS TABLETAS UTILIZADAS POR LA DIRECCION COMERCIAL DEL INAPA, FACTURACIÓN DESDE EL 01 AL 31 DE ENERO/2025  LIB. NO.492.</t>
  </si>
  <si>
    <t>PAGO FACT. NO. E450000012166/05-02-2025, CUENTA NO.86082876, POR SERVICIO DE LAS FLOTAS DE INAPA, CORRESP. A LA FACTURACIÓN DEL 01- AL 31 DE ENERO/2025. LIB. NO.491.</t>
  </si>
  <si>
    <t>PAGO FACT. NO.E450000066424/27-01-2025, CUENTA NO.744281798, SERVICIO DE INTERNET BANDA ANCHA DE LA DIR. EJECUTIVA, SUB-DIRECTORES, DIR. DE TRATAMIENTO, COMUNICACION Y PRENSA, DIR. ADMINISTRATIVA, DIR. DE OPERACIONES, DIR. DE SUPERV. Y FISCALIZACION DE OBRAS, CORRESP. AL MES DE ENERO/2025, LIB. NO.489</t>
  </si>
  <si>
    <t>PAGO FACT. NO. B1500000051/10-02-2025 (CUB. NO.05) DE LOS TRABAJOS CONSTRUCCION ACUEDUCTO LA HORCA-LOS AMACEYES, EXTENSION ALINO, MUNICIPIO LAS MATAS DE SANTA CRUZ, ZONA I, PROVINCIA MONTE CRISTI, DEPOSITO REGULADOR SUPERFICIAL 100M3 Y RED DE DISTRIBUCION, CONTRATO NO. 087/2022, LIB. NO.466.</t>
  </si>
  <si>
    <t>PAGO FACT. NO. E450000003069/01-02-2025, PÓLIZA NO.30-93-015147, SERVICIOS PLAN MASTER INTERNACIONAL AL SERVIDOR VIGENTE Y SUS DEPENDIENTES DIRECTOS (CÓNYUGE E HIJOS), CORRESP. AL MES DE FEBRERO/2025, LIB. NO.455.</t>
  </si>
  <si>
    <t>PAGO FACT. NO.E450000003352/01-02-2025, SERVICIOS DE SEGURO A EMPLEADOS VIGENTES Y EN TRAMITE DE PENSIÓN PARA SUS DEPENDIENTES NO DIRECTOS CORRESP. AL MES DE FEBRERO/2025, POLIZA NO.30-95-213782, LIB. NO.454.</t>
  </si>
  <si>
    <t>PAGO FACT. NO. E450000003353/01-02-2025, SERVICIOS MEDICOS A EMPLEADOS VIGENTES Y EN TRÁMITE DE PENSIÓN, CONJUNTAMENTE CON SUS DEPENDIENTES DIRECTOS, (CÓNYUGES, HIJOS E HIJASTROS), CORRESP. AL MES DE FEBRERO/2025, POLIZA NO.30-95-214327, LIB. NO.453.</t>
  </si>
  <si>
    <t>PAGO FACT. NO. E450000012167/05-02-2025, SERVICIO DE INTERNET MOVIL FLY BOX, CUENTA NO.86115926, CORRESP. AL MES DE ENERO/2025. LIB-493-1</t>
  </si>
  <si>
    <t>PAGO  FACT. NOS. B1500000085/25-11, 86/26-11, 87/27-11, 88/28-11, 89/30-11-2024, SERVICIO DISTRIBUCION AGUA CAMION CISTERNA, DIF. SECTORES Y COMUNIDADES PROV. SAN JUAN, CONTRATO NO. 251/2024, OS2024-0171, CORRESP. A 31 DIAS DE JULIO, 31 DIAS DE AGOSTO, 30 DIAS DE SEPT., 31 DIAS DE OCTUBRE, 30 DIAS DE NOV/2024, LIB-531-1</t>
  </si>
  <si>
    <t>EFT-6743</t>
  </si>
  <si>
    <t>EFT-6744</t>
  </si>
  <si>
    <t>EFT-6745</t>
  </si>
  <si>
    <t>EFT-6746</t>
  </si>
  <si>
    <t>EFT-6747</t>
  </si>
  <si>
    <t>EFT-6748</t>
  </si>
  <si>
    <t>EFT-6749</t>
  </si>
  <si>
    <t>EFT-6750</t>
  </si>
  <si>
    <t>EFT-6751</t>
  </si>
  <si>
    <t>EFT-6752</t>
  </si>
  <si>
    <t>EFT-6753</t>
  </si>
  <si>
    <t>EFT-6754</t>
  </si>
  <si>
    <t>EFT-6755</t>
  </si>
  <si>
    <t>EFT-6756</t>
  </si>
  <si>
    <t>EFT-6757</t>
  </si>
  <si>
    <t>EFT-6758</t>
  </si>
  <si>
    <t>EFT-6759</t>
  </si>
  <si>
    <t>EFT-6760</t>
  </si>
  <si>
    <t>EFT-6761</t>
  </si>
  <si>
    <t>EFT-6762</t>
  </si>
  <si>
    <t>EFT-6763</t>
  </si>
  <si>
    <t>EFT-6764</t>
  </si>
  <si>
    <t>EFT-6765</t>
  </si>
  <si>
    <t>EFT-6766</t>
  </si>
  <si>
    <t>EFT-6767</t>
  </si>
  <si>
    <t>EFT-6768</t>
  </si>
  <si>
    <t>EFT-6769</t>
  </si>
  <si>
    <t>EFT-6770</t>
  </si>
  <si>
    <t>EFT-6771</t>
  </si>
  <si>
    <t>PAGO FACT. NO. B1500000170/31-12-2024,  SERVICIO DISTRIBUCIÓN AGUA CAMIÓN CISTERNA EN DIFERENTES COMUNIDADES PROVINCIA  PERAVIA, CORRESP. A 31 DÍAS DE DICIEMBRE/2024. LIB-567-1</t>
  </si>
  <si>
    <t>PAGO  FACT. NO. B1500000046/31-12-2024, SERVICIO DISTRIBUCION AGUA CAMION CISTERNA  DIFERENTES COMUNIDADES PROVINCIA NAVARRETE SANTIAGO, CORRESP. A 27 DIAS DE DICIEMBRE/2024. LIB-566-1</t>
  </si>
  <si>
    <t>PAGO  FACT. NO. B1500000075/31-12-2024, SERVICIO DISTRIBUCIÓN AGUA CAMION CISTERNA, DIFERENTES  COMUNIDADES PROVINCIA SAN JUAN. OS2024-0185,  CORRESP. A 31 DIAS DE DICIEMBRE/2024. LIB-573-1</t>
  </si>
  <si>
    <t>PAGO  FACT. NO. B1500000274/31-12-2024, SERVICIO DISTRIBUCION  AGUA  CAMION CISTERNA DIFERENTES  SECTORES Y COMUNIDADES DE LA PROV. SAMANA, CORRESP. A 31 DIAS DE DICIEMBRE/2024..LIB-551-1</t>
  </si>
  <si>
    <t>PAGO FACT. NO. B1500000096/03-12-2024 (CUB. NO.21), TRABAJOS DE ACUEDUCTO MULTIPLE EL RAMON-SAN FRANCISCO, PROVINCIA SAN CRISTOBAL, ZONA IV. LIB-553-1</t>
  </si>
  <si>
    <t>PAGO  FACT. NO. B1500000073/31-12-2024,  SERVICIO DISTRIBUCIÓN  AGUA CAMIÓN CISTERNA DIFERENTES SECTORES Y COMUNIDADES PROV.SAN CRISTOBAL. CORRESP. .A 31 DIAS DE DICIEMBRE/2024 LIB-556-1</t>
  </si>
  <si>
    <t>PAGO  FACT. NO. B1500000141/31-12-2024, SERVICIO DISTRIBUCIÓN AGUA CAMIÓN CISTERNA EN DIFERENTES COMUNIDADES PROVINCIA  SAN CRISTOBAL , CORRESP. A 31 DÍAS DE DICIEMBRE/2024. LIB-559-1</t>
  </si>
  <si>
    <t>PAGO  FACT. NO. B1500000174/31-12-2024, SERVICIO DISTRIBUCION AGUA CAMION CISTERNA DIFERENTES COMUNIDADES  PROVINCIA SAN CRISTOBAL, CORRESP. A 31 DIAS DE DICIEMBRE/2024.LIB-560-1</t>
  </si>
  <si>
    <t>PAGO FACT. NO. B1500000070/31-12-2024,  SERVICIO DISTRIBUCION AGUA  CAMION CISTERNA  DIFERENTES SECTORES Y COMUNIDADES  PROVINCIA   AZUA., CORRESP. A 28 DIAS DE DICIEMBRE/2024 LIB-561-21</t>
  </si>
  <si>
    <t>PAGO FACT. NO. B1500000087/31-12-2024, SERVICIO DISTRIBUCIÓN AGUA CAMION CISTERNA  DIFERENTES COMUNIDADES PROVINCIA SAN CRISTOBAL. CORRESP. A 31 DIAS DE DICIEMBRE/2024 LIB-562-1</t>
  </si>
  <si>
    <t>PAGO FACT. NO. B1500000096/31-12-2024,  SERVICIO DISTRIBUCIÓN AGUA CAMIÓN CISTERNA EN DIFERENTES SECTORES PROVINCIA SAN CRISTOBAL, CORRESP. A 31 DÍAS DE DICEMBRE/2024.LIB-563-1</t>
  </si>
  <si>
    <t>PAGO  FACT. NO. B1500000287/31-12-2024, SERVICIO DISTRIBUCIÓN  AGUA  CAMIÓN CISTERNA DIFERENTES COMUNIDADES PROV. SAN PEDRO DE MACORÍS. CORRESP.  A 31 DIAS DE DICIEMBRE/2024 LIB-564-1</t>
  </si>
  <si>
    <t>PAGO FACT. NO. B15000000201/02-01-2025 CONTRATACIÓN DE SERVICIO DE CAPACITACIÓN PM4R EXPERT PARA EMPLEADOS DE LA INSTITUCIÓN. LIB-504-1</t>
  </si>
  <si>
    <t>PAGO FACT. NO. E450000004145/29-01-2025, SERVICIOS DE SEGURO DE VIDA COLECTIVO CORRESP. AL MES DE FEBRERO/2025. LIB. NO.450.</t>
  </si>
  <si>
    <t>PAGO FACT.NOS B1500000324, 325/31-12-2024, SERVICIO DISTRIBUCION AGUA CAMION CISTERNA DIFERENTES  COMUNIDADES PROVINCIA INDEPENDENCIA.CORRESP. A 28 DIAS DE NOVIEMBRE,  27 DIAS DE DICIEMBRE/2024 LIB.565-1</t>
  </si>
  <si>
    <t>PAGO  FACT. NO. B1500000125/31-12-2024, SERVICIO DISTRIBUCION AGUA CAMION CISTERNA DIFERENTES SECTORES Y COMUNIDADES PROV. SAN CRISTOBAL. CORRESP. A 31 DIAS</t>
  </si>
  <si>
    <t>PAGO FACT. NOS. B1500000064, 65/31-12-2024,  SERVICIO DISTRIBUCIÓN AGUA CAMION CISTERNA DIFERENTES SECTORES Y COMUNIDADES  PROVINCIA  DUARTE. CORRESP. A 26 DIAS  NOVIEMBRE, 26 DIAS DE DICIEMBRE/2024.LIB-558-1</t>
  </si>
  <si>
    <t>PAGO FACT. NO. B1500000059/11-02-2025 (CUB. NO.07 FINAL Y DEVOLUCION DE RETENIDO EN GARANTIA) DE LOS TRABAJOS DE CONSTRUCCIÓN SISTEMA DE SANEAMIENTO ARROYO GURABO Y SU ENTORNO, MUNICIPIO SANTIAGO, PROVINCIA SANTIAGO, LOTE I, LIB. NO.579.</t>
  </si>
  <si>
    <t>PAGO FACT. NOS. B1500000171, 172/31-12-2024  SERVICIO DISTRIBUCCION  AGUA CAMION CISTERNA, DIFERENTES SECTORES  Y COMUNIDADES PROVINCIA INDEPENDENCIA CORRESP. A  28 DIAS DE NOVIEMBRE, 27 DIAS DE  DICIEMBRE/2024. LIB. NO.549.</t>
  </si>
  <si>
    <t>PAGO FACT. NO. B1500000961/07-01-2025, POR CONTRATACIÓN DE SERVICIO PREMIUM DE CATERING QUE SERÁN UTILIZADOS EN LAS ACTIVIDADES PROGRAMADAS Y VIAJES INSTITUCIONALES DE LA DIRECCIÓN EJECUTIVA. LIB. NO.550.</t>
  </si>
  <si>
    <t>PAGO  FACT. NO. B1500000079/31-12-2024, SERVICIO DISTRIBUCION AGUA CAMION CISTERNA, DIFERENTES COMUNIDADES  PROVINCIA SAN JUAN, CORRESP. A 31 DIAS DE DICIEMBRE/2024 LIB. NO.568.</t>
  </si>
  <si>
    <t>PAGO FACT. NO. B1500000027/25-11-2024 (CUB. NO.04) SOBRE LOS TRABAJOS AMPLIACION ACUEDUCTO MULTIPLE MUNICIPIOS MONCION-SABANETA  ZONA ESTE, LOTE I, II Y III, PROV. SANTIAGO RGUEZ,  ZONA I, LOTE II, LIB. NO.590.</t>
  </si>
  <si>
    <t>PAGO FACT. NO.B1500000011/10-02-2025 (CUB. NO.04) AMPLIACION ACUEDUCTO MULTIPLE PARTIDO-LA GORRA, PROVINCIA DAJABON, ZONA I-LOTE J- RED  DE DISTRIBUCION SECTOR MATA DE TUNA (LOTE 10). LIB. NO.595.</t>
  </si>
  <si>
    <t>PAGO  FACT. NOS. B1500000020, 21/31-12-2024, SERVICIO DISTRIBUCION AGUA  CAMION CISTERNA DIFERENTES  COMUNIDADES PROVINCIA  SAN JUAN. OS2024-0186, CORRESP. A 30 DIAS DE NOVIEMBRE, 31 DIAS DE DICIEMBRE/2024, LIB.NO.604.</t>
  </si>
  <si>
    <t>PAGO FACT. NO. B1500000003/31-12-2024,  SERVICIO DISTRIBUCION AGUA CAMION CISTERNA, DIFERENTES COMUNIDADES PROVINCIA DAJABON, CORRESP. A 25 DIAS DE DICIEMBRE/2024.LIB. NO.617.</t>
  </si>
  <si>
    <t>PAGO  FACT. NO. B1500000027/31-12-2024, SERVCIO DISTRIBUCION AGUA CAMION CISTERNA, DIFERENTES COMUNIDADES DE LA PROV. SANTIAGO. CORRESP. A 27 DIAS DE DICIEMBRE/2024, LIB. NO.620.</t>
  </si>
  <si>
    <t>PAGO  FACT. NOS. B1500000063, 64/31-12-2024, SERVICIO DISTRIBUCION AGUA CAMION CISTERNA, DIFERENTES COMUNIDADES  PROVINCIA DUARTE.CORRESP. A 26 DIAS DE NOVIEMBRE, 26 DIAS DE DICIEMBRE/2024, LIB. NO.621.</t>
  </si>
  <si>
    <t>PAGO FACT. NO. B1500000049/31-12-2024,  SERVICIO DISTRIBUCION AGUA CAMION CISTERNA DIFERENTES COMUNIDADES  PROVINCIA SANTIAGO, CORRESP. A 27 DIAS DE DICIEMBRE/ 2024. LIB. NO.622.</t>
  </si>
  <si>
    <t>PAGO  FACT. NO. B1500000075/31-12-2024, SERVICIO DISTRIBUCIÓN AGUA CAMIÓN CISTERNA DIFERENTES  SECTORES Y COMUNIDADES PROVINCIA SAN JUAN. CORRESP. A 31 DIAS DICIEMBRE/2024, LIB.NO.623.</t>
  </si>
  <si>
    <t>EFT-6772</t>
  </si>
  <si>
    <t>EFT-6773</t>
  </si>
  <si>
    <t>EFT-6774</t>
  </si>
  <si>
    <t>EFT-6775</t>
  </si>
  <si>
    <t>EFT-6776</t>
  </si>
  <si>
    <t>EFT-6777</t>
  </si>
  <si>
    <t>EFT-6778</t>
  </si>
  <si>
    <t>EFT-6779</t>
  </si>
  <si>
    <t>EFT-6780</t>
  </si>
  <si>
    <t>EFT-6781</t>
  </si>
  <si>
    <t>EFT-6782</t>
  </si>
  <si>
    <t>EFT-6783</t>
  </si>
  <si>
    <t>EFT-6784</t>
  </si>
  <si>
    <t>EFT-6785</t>
  </si>
  <si>
    <t>EFT-6786</t>
  </si>
  <si>
    <t>EFT-6787</t>
  </si>
  <si>
    <t>EFT-6788</t>
  </si>
  <si>
    <t>EFT-6789</t>
  </si>
  <si>
    <t>EFT-6790</t>
  </si>
  <si>
    <t>PAGO FACT. NO.B1500000131/31-12-2024, SERVICIO DISTRIBUCION DE AGUA CON CAMION CISTERNA EN DIFERENTES SECTORES Y COMUNIDADES DE LA PROV. MONTE PLATA.CORRESP. A 29 DIAS DEL MES DE DICIEMBRE/2024, LIB. NO.638.</t>
  </si>
  <si>
    <t>PAGO FACT. NOS.B1500000079/31-12-2024, SERVICIO DISTRIBUCION AGUA CON CAMIÓN CISTERNA EN DIFERENTES SECTORES Y COMUNIDADES PROV. SANTIAGO RODRIGUEZ, CORRESP. A 30 DIAS DEL MES DE DICIEMBRE/2024.LIB. NO.637.</t>
  </si>
  <si>
    <t>PAGO FACT. NO. B1500000047/31-12-2024,  SERVICIO DISTRIBUCIÓN AGUA CAMION CISTERNA DIFERENTES  COMUNIDADES PROVINCIA PEDERNALES. CORRESP. A 29 DÍAS DE DICIEMBRE/2024, LIB. NO.636.</t>
  </si>
  <si>
    <t>PAGO FACT. NO. B1500000075/31-12-2024,  SERVICIO DISTRIBUCION AGUA CAMION CISTERNA  DIFERENTES COMUNIDADES PROVINCIA  MAO VALVERDE, CORRESP. A 26 DIAS DICIEMBRE/2024. LIB. NO.633.</t>
  </si>
  <si>
    <t>PAGO FACT. NOS.B1500000165/04-12, 166/31-12-2024, SERVICIO DISTRIBUCION DE AGUA CON CAMION CISTERNA EN DIFERENTES SECTORES Y COMUNIDADES DE LA PROV. MONTE PLATA, CORRESP. A 30 DIAS DEL MES DE NOVIEMBRE Y 29 DIAS DE DICIEMBRE/2024. LIB. NO.632.</t>
  </si>
  <si>
    <t>PAGO  FACT. NO. B1500000091/31-12-2024, SERVICIO DISTRIBUCION  AGUA  CAMION CISTERNA  DIFERENTES COMUNIDADES  PROVINCIA MAO VALVERDE. CORRESP. A 26 DIAS DE DICIEMBRE/2024, LIB.NO.631.</t>
  </si>
  <si>
    <t>PAGO  FACT. NO. B1500000110/31-12-2024, SERVICIO DISTRIBUCIÓN AGUA CAMIÓN CISTERNA DIFERENTES COMUNIDADES  PROVINCIA  PERAVIA, CORRESP. A 31 DIAS DICIEMBRE/2024. LIB. NO.625.</t>
  </si>
  <si>
    <t>PAGOFACT. NOS.B1500000117/31-12-2024, SERVICIO DE DISTRIBUCION AGUA CON CAMION CISTERNA EN DIFERENTES SECTORES Y COMUNIDADES DE LA PROV. PEDERNALES, CORRESP. A 29 DIAS DEL MES DE DICIEMBRE/2024., LIB. NO.630.</t>
  </si>
  <si>
    <t>PAGO FACT. NO.B1500000033/31-12-2024, SERVICIO DE DISTRIBUCION DE AGUA EN CAMION CISTERNA EN DIFERENTES SECTORES Y COMUNIDADES DE LA PROVINCIA BAHORUCO, CONTRATO NO. 278/2024, ORDEN NO.OS2024-0312, CORRESP. A 31 DIAS DEL MES DE DICIEMBRE/2024, LIB. NO.629.</t>
  </si>
  <si>
    <t>PAGO FACT. NOS.B1500000095,96/31-12-2024, SERVICIO DISTRIBUCIÓN DE AGUA CON CAMIÓN CISTERNA EN DIFERENTES COMUNIDADES Y SECTORES DE LA PROVINCIA  BARAHONA, CORRESP. A 30 DIAS DEL MES DE NOVIEMBRE Y 31 DIAS DE DICIEMBRE/2024., LIB. NO.628.</t>
  </si>
  <si>
    <t>PAGO FACT. NO.B1500000033/31-12-2024, SERVICIO DISTRIBUCION DE AGUA CON CAMION CISTERNA EN DIFERENTES SECTORES Y COMUNIDADES DE LA PROV. BAHORUCO. CORRESP. A 31 DIAS DEL MES DE DICIEMBRE/2024, LIB. NO.627</t>
  </si>
  <si>
    <t>PAGO  FACT. NO. B1500000086/31-12-2024, SERVICIO DISTRIBUCION  AGUA  CAMION CISTERNA  DIFERENTES COMUNIDADES PROVINCIA PEDERNALES. CORRESP. A 29 DIAS DE DICIEMBRE/2024, LIB. NO.608.</t>
  </si>
  <si>
    <t>PAGO FACT. NO. B1500000051/31-12-2024,  SERVICIO DISTRIBUCIÓN AGUA CAMIÓN CISTERNA DIFERENTES  COMUNIDADES PROVINCIA SANTIAGO RODRÍGUEZ. CORRESP. A 30 DIAS DE DICIEMBRE/2024, LIB. NO.606.</t>
  </si>
  <si>
    <t>PAGO FACT. NO. B1500000011/13-02-2025 (CUB. NO.04)  AMPLIACIÓN ACUEDUCTO MÚLTIPLE PARTIDO- LA GORRA, PROVINCIA DAJABON, ZONA I, LOTE F- RED DE DISTRIBUCIÓN SECTORES PARTIDO Y LA PIÑA LOTE 6. LIB. NO.683.</t>
  </si>
  <si>
    <t>PAGO FACT. NOS. B1500000024/01-10, 25/01-11, 26, 27/31-12-2024,  SERVICIO DISTRIBUCION AGUA CAMIÓN CISTERNA DIFERENTES COMUNIDADES PROVINCIA DUARTE., CORRESP. A 25 DIAS DE SEPT., 27 DIAS DE OCTUBRE,  26 DIAS DE NOV., 26 DIAS DE DIC/2024, LIB. NO.678.</t>
  </si>
  <si>
    <t>PAGO FACT. NO.B1500000020/31-12-2024, SERVICIO DE DISTRIBUCIÓN AGUA EN CAMIÓN CISTERNA EN DIFERENTES COMUNIDADES PROVINCIA DE AZUA. CORRESP. A  26 DIAS DE DIIEMBRE/2024, LIB.NO.682.</t>
  </si>
  <si>
    <t>PAGO  FACT. NO. B1500000073/31-12-*2024, SERVICIO DISTRIBUCION AGUA CAMION CISTERNA DIFERENTES  COMUNIDADES  PROVINCIA MAO VALVERDE. CORRESP. A 26 DIAS DE DICIEMBRE/2024, LIB. NO.680.</t>
  </si>
  <si>
    <t>PAGO  FACT. NO. B1500000852/31-12-2024, SERVICIO DISTRIBUCION AGUA CAMION CISTERNA DIFERENTES COMUNIDADES PROVINCIA  SANTIAGO RODRIGUEZ, CORRESP. A 31 DIAS DE DICIEMBRE/2024. LIB. NO.679.</t>
  </si>
  <si>
    <t>PAGO  FACT. NO. B1500000083/31-12-2024, SERVICIO DISTRIBUCION AGUA, CAMION CISTERNA, DIFERENTES  SECTORES Y  COMUNIDADES PROVINCIA SAN CRISTOBAL, CORRESP. A 31 DIAS DE DICIEMBRE/2024. LIB. NO.686.</t>
  </si>
  <si>
    <t>050793</t>
  </si>
  <si>
    <t>050794</t>
  </si>
  <si>
    <t>050795</t>
  </si>
  <si>
    <t>050796</t>
  </si>
  <si>
    <t>050797</t>
  </si>
  <si>
    <t>050798</t>
  </si>
  <si>
    <t xml:space="preserve">EFT-250 </t>
  </si>
  <si>
    <t>EFT-251</t>
  </si>
  <si>
    <t>EFT-252</t>
  </si>
  <si>
    <t>EFT-253</t>
  </si>
  <si>
    <t>EFT-254</t>
  </si>
  <si>
    <t>EFT-255</t>
  </si>
  <si>
    <t>EFT-256</t>
  </si>
  <si>
    <t>EFT-257</t>
  </si>
  <si>
    <t>PAGO FACT. NO.E410000000062/15-01-78/31-01-2025,  ALQUILER LOCAL COMERCIAL EN CAÑAFISTOL-BANI, PROVINCIA PERAVIA. CORRESP. A LOS MESES DE DICIEMBRE/2024 Y ENERO/2025.</t>
  </si>
  <si>
    <t>PAGO FACT. NOS.E410000000056/15-01, 72/31-01-2025,  POR SERVICIO DE ALQUILER DE LOCAL COMERCIAL DE EL CERCADO-PROV. SAN JUAN, CORRESP.  A LOS  MESES DE DICIEMBRE/2024 Y ENERO/2025.</t>
  </si>
  <si>
    <t>PAGO DE FACT. NOS.E410000000063/15-01, 79/31-01-2025, ALQUILER LOCAL UBICADO EN EL MUNICIPIO BAJO HAINA- PROV. SAN CRISTOBAL. CORRESP. A LOS MESES DE DICIEMBRE/2024 Y ENERO/2025.</t>
  </si>
  <si>
    <t>PAGO FACT. NOS.E410000000066/15-01, 82/31-01-2025,  ALQUILER LOCAL COMERCIAL, UBICADO  EN EL MUNICIPIO NIZAO, PROVINCIA PERAVIA. CORRESP. A LOS MESES DICIEMBRE/2024 Y ENERO/2025.</t>
  </si>
  <si>
    <t>PAGO FACT. NOS.E410000000061/15-01, 77/31-01-2025,  ALQUILER DE LOCAL COMERCIAL DE MUNICIPIO RANCHO ARRIBA, PROV. SAN JOSE DE OCOA, CORRESP. A LOS MESES DE DICIEMBRE/2024 Y ENERO/2025.</t>
  </si>
  <si>
    <t>PAGO FACT. NOS. E410000000057/15-01, 73/31-01-2025,  ALQUILER DE LOCAL COMERCIAL DE NEYBA PROV. BAHORUCO, CORRESP. A L MESES DE DICIEMBRE/2024 Y ENERO/2025.</t>
  </si>
  <si>
    <t>PAGO FACT. NOS.E410000000065/15-01, 81/31-01-2025, ALQUILER LOCAL COMERCIAL  EN EL MUNICIPIO NIZAO, PROVINCIA PERAVIA SEGUN CONTRATO NO.215/2023, CORRESP. AL MESES DE DICIEMBRE/2024 Y ENERO/2025.</t>
  </si>
  <si>
    <t>PAGO DE FACT. NO.E410000000067/15-01-2025, ALQUILER DE LOCAL COMERCIAL DE PIZARRETE-BANI, PERAVIA. CORRESP. AL MES DE DICIEMBRE/2024.</t>
  </si>
  <si>
    <t>PAGO FACT. NOS.E410000000053/15-01, 69/31-01-2025, ALQUILER DEL LOCAL COMERCIAL, UBICADO CALLE MERCEDES ABREU ESQ. CALLE JUAN BOSCH NO.4028, MANHATTAN, MANZANILLO, MUNICIPIO PEPILLO SALCEDO, PROV. MONTECRISTI. CORRESP. A LOS MESES DE DICIEMBRE/2024 Y ENERO/2025.</t>
  </si>
  <si>
    <t>PAGO FACT. NOS.E410000000058/15-01, 74/31-01-2025, ALQUILER DEL LOCAL COMERCIAL, UBICADO EN LA CALLE JOSE FRANCISCO PEÑA GOMEZ NO.22, MUNICIPIO EL FACTOR, PROV. MARIA TRINIDAD SANCHEZ. CORRESP. A LOS MESES DE DICIEMBRE/2024 Y ENERO/2025.</t>
  </si>
  <si>
    <t>PAGO FACT. NOS.E410000000055/15-01, 71/31-01-2025, ALQUILER LOCAL COMERCIAL, UBICADO EN LA CALLE TRINA DE MOYA NO.48, MUNICIPIO SANCHEZ, PROVINCIA SAMANA, .CORRESP. A LOS MESES DE DICIEMBRE/2024  Y ENERO/2025.</t>
  </si>
  <si>
    <t>PAGO FACT. NOS.E410000000064/15-01, 80/31-01-2025, ALQUILER DE LOCAL COMERCIAL EN EL MUNICIPIO ENRIQUILLO, PROVINCIA  BARAHONA. CORRESP. A LOS MESES DICIEMBRE/2024 Y ENERO/2025.</t>
  </si>
  <si>
    <t>PAGO FACT. NO.B1500000009/25-12-2024, ALQUILER DE DOS LOCALES COMERCIALES EN EL MUNICIPIO DAJABON,  PROVINCIA DAJABON. CORRESP. A LOS MESES NOVIEMBRE Y DICIEMBRE/2024.</t>
  </si>
  <si>
    <t>REPOSICION FONDO CAJACHICA DE LA PROVINCIA PEDERNALES ZONA VIII, CORRESP. AL PERIODO DEL 02 AL 10-01-2025, RECIBOS DE DESEMBOLSO DEL 0440 AL 0451, SEGUN RELACION DE GASTOS</t>
  </si>
  <si>
    <t>EFT-6791</t>
  </si>
  <si>
    <t>EFT-6792</t>
  </si>
  <si>
    <t>EFT-6793</t>
  </si>
  <si>
    <t>EFT-6794</t>
  </si>
  <si>
    <t>EFT-6795</t>
  </si>
  <si>
    <t>EFT-6796</t>
  </si>
  <si>
    <t>EFT-6797</t>
  </si>
  <si>
    <t>EFT-6798</t>
  </si>
  <si>
    <t>EFT-6799</t>
  </si>
  <si>
    <t>EFT-6800</t>
  </si>
  <si>
    <t>EFT-6801</t>
  </si>
  <si>
    <t>EFT-6802</t>
  </si>
  <si>
    <t>EFT-6803</t>
  </si>
  <si>
    <t>EFT-6804</t>
  </si>
  <si>
    <t>EFT-6805</t>
  </si>
  <si>
    <t>EFT-6806</t>
  </si>
  <si>
    <t>EFT-6807</t>
  </si>
  <si>
    <t>EFT-6808</t>
  </si>
  <si>
    <t>EFT-6809</t>
  </si>
  <si>
    <t>EFT-6810</t>
  </si>
  <si>
    <t>EFT-6811</t>
  </si>
  <si>
    <t>EFT-6812</t>
  </si>
  <si>
    <t>PAGO FACT. NO.B1500000232/01-01-2025, ALQUILER LOCAL COMERCIAL Y MANTENIMIENTO EN EL MUNICIPIO LAS TERRENAS, PROVINCIA SAMANA.CORRESP. AL MES DE ENERO/2025. - LIB. NO. 727</t>
  </si>
  <si>
    <t>PAGO FACT. NOS. B1500000051, 52, 53, 54/20-11, 55/04-12, 56/31-12-2024, SERVICIO DISTRIBUCION AGUA, CAMION CISTERNA  EN DIFERENTES SECTORES Y COMUNIDADES DE LA PROVINCIA DE MONTECRISTI. CORRESP. A 26 DIAS DE JULIO, 26 DIAS DE AGOSTO, 24 DIAS DE SEPTIEMBRE, 27 DIAS DE OCTUBRE, 26 DIAS DE NOVIEMBRE, 24 DIAS DE DICIEMBRE/2024. LIB.. NO. 692</t>
  </si>
  <si>
    <t>PAGO FACT. NO.B1500000102/31-12-2024,  SERVICIO DISTRIBUCIÓN AGUA  CAMIÓN CISTERNA  DIF. COMUNIDADES PROV SAN PEDRO DE MACORIS., CORRESP. A 29 DIAS DE DICIEMBRE/2024.  LIBR.O NO. 729</t>
  </si>
  <si>
    <t>PAGO  FACT. NO. B1500000079/31-12-2024, SERVICIO DISTRIBUCIÓN  AGUA  CAMION CISTERNA  DIFERENTES SECTORES Y COMUNIDADES  PROVINCIA  AZUA, CORRESP. A 24 DIAS DE DICIEMBRE/2024.LIB. NO. 751</t>
  </si>
  <si>
    <t>PAGO FACT. NO. B1500000206/31-12-2024,  SERVICIO DISTRIBUCION AGUA CAMION CISTERNA DIFERENTES COMUNIDADES  PROVINCIA SAN CRISTOBAL. CORRESP. A 31 DIAS DE DICIEMBRE/2024.  LIB. NO. 728</t>
  </si>
  <si>
    <t>PAGO  FACT. NO. B1500000163/31-12-2024, SERVICIO DISTRIBUCION AGUA  CAMION CISTERNA DIFERENTES  COMUNIDADES  PROVINCIA SAN CRISTOBA. CORRESP. A 31 DIAS DE DICIEMBRE/2024. LIB. NO. 725</t>
  </si>
  <si>
    <t>PAGO FACT. NOS.B1500060246, (CODIGO DE SISTEMA NO.77100), 60321 (CODIGO DE SISTEMA NO.6091) 03-02-2025, SERVICIOS RECOGIDA DE BASURA EN EL NIVEL CENTRAL Y OFICINAS ACUEDUCTOS RURALES, CORRESP. AL MES DE FEBRERO/2025. LIB. NO. 724</t>
  </si>
  <si>
    <t>PAGO  FACT. NO. B1500000038/31-12-2024, SERVICIO DISTRIBUCIÓN  AGUA  CAMION CISTERNA DIFERENTES  COMUNIDADES PROVINCIA  SAMANA. CORRESP. A 31 DIAS DE DICIEMBRE/2024.  LIB. NO. 716</t>
  </si>
  <si>
    <t>PAGO FACT. NO.B1500000021/11-02-2025,  ALQUILER DEL LOCAL COMERCIAL,  UBICADO EN LA CALLE SAN ANTONIO NO.21, MUNICIPIO TAMAYO, PROV. BAHORUCO. CORRESP. AL MES ENERO/2025,  LIB. NO.717</t>
  </si>
  <si>
    <t>PAGO FACT. NO.B1500000125/31-12-2024,  SERVICIO DISTRIBUCIÓN AGUA CAMION CISTERNA, DIFERENTES SECTORES Y COMUNIDADES PROVINCIA SANTIAGO RODRIGUEZ. CORRESP. A 25 DIAS DE DICIEMBRE/2024.  LIB.NO. 726</t>
  </si>
  <si>
    <t>PAGO FACT. NO. E450000004204/31-01-2025, SERVICIOS ODONTOLÓGICOS AL SERVIDOR VIGENTE Y SUS DEPENDIENTES DIRECTOS (CÓNYUGE E HIJOS) AFILIADOS A SENASA CORRESP. AL MES DE FEBRERO/2025. LIB. NO.730.</t>
  </si>
  <si>
    <t>PAGO DE FACT. NOS.B1500000495/03-12-2024,  501/03-01-2025,  ALQUILER LOCAL COMERCIAL UBICADA EN LA CALLE EMILIO PRUD HOMME ESQ.19 DE MARZO EN LA PROV.  AZUA DE COMPOSTELA. CORRESP. A LOS MESES DE DICIEMBRE/2024 Y ENERO/2025.  LIB.NO.739.</t>
  </si>
  <si>
    <t>PAGO FACT. NO.B1500000227/31-12-2024, SERVICIO DISTRIBUCION AGUA CAMION CISTERNA DIFERENTES SECTORES Y COMUNIDADES DE LA PROVINCIA DAJABON, CORRESP. A 25 DIAS DEL MES DE DICIEMBRE/2024. LIB. NO.752.</t>
  </si>
  <si>
    <t>PAGO  FACT. NO. B1500000010/31-12-2024, SERVICIO DISTRIBUCCION  AGUA CAMIÓN CISTERNA DIFERENTES SECTORES PROVINCIA   SAN CRISTOBAL,  CORRESP. A 31 DÍAS DE DICIEMBRE/2024. LIB.NO.761.</t>
  </si>
  <si>
    <t>PAGO FACT. NOS.B1500000627/15-01, 628/16-01, 629/31-01-2025, ORDEN NO. OS2023-0276, CONTRATACION DE SERVICIOS DE TRANSPORTE PARA LOS EMPLEADOS DEL INAPA, CORRESP. AL PERIODO DEL 01 DE NOVIEMBRE DEL 2024  AL 31 DE ENERO DEL 2025., LIB.NO.762.</t>
  </si>
  <si>
    <t>PAGO  FACT. NOS. B1500000138/01-12, 139/31-12-2024, SERVICIO DISTRIBUCION AGUA CAMIÓN CISTERNA DIFERENTES SECTORES PROV. SAN CRISTOBAL, CORRESP. A 30 DIAS DE NOVIEMBRE, 31 DIAS DE DICIEMBRE/2024 .LIB. NO.783.</t>
  </si>
  <si>
    <t>PAGO FACT. NO. B1500000163/31-12-2024,  SERVICIO DISTRIBUCIÓN AGUA CAMIÓN CISTERNA DIFERENTES COMUNIDADES  PROVINCIA  SAN JOSE DE OCOA CORRESP. A 30 DÍAS DICIEMBRE/2024.LIB. NO.784.</t>
  </si>
  <si>
    <t>PAGO FACT. NOS.B1500008886,8887,8888,8889,8890,8892,8873,8906,8907,8908,8909,8910,8911,8912,8913,8921,8923/31-01-2025, CONTRATOS NOS. 1007252, 53, 54, 55, 1008357, 1010178, 3002610, 1015536, 1015537, 1015538, 1015539, 1015540, 1015541, 1015542, 1015543, 1019338, 1020434, CONSUMO ENERGETICO CORRESP. AL MES DE ENERO/2025.LIB.NO.786.</t>
  </si>
  <si>
    <t>PAGO CONSUMO ENERGETICO DE LA ZONA ESTE DEL PAIS, CORRESP. AL MES DE ENERO/2025. LIB. NO.787.</t>
  </si>
  <si>
    <t>PAGO FACT.  NOS.  B1500000058, 59, 60, 61/09-12-, 62, 63/31-12-2024, SERVICIO DISTRIBUCIÓN AGUA CAMION CISTERNA  DIF. SECTORES Y COMUNIDADES PROVINCIA DUARTE., CORRESP. A 31 DIAS  JULIO, 31 DIAS  AGOSTO, 25 DIAS SEPT, 27 DIAS OCTUBRE, 26 DIAS NOVIEMBRE, 25 DIAS DICIEMBRE/2024, LIB.NO.802.</t>
  </si>
  <si>
    <t>PAGO FACT. NO. B1500000046/31-12-2024,  SERVICIO DISTRIBUCIÓN AGUA CAMIÓN CISTERNA EN DIFERENTES SECTORES PROVINCIA SAN CRISTOBAL. CORRESP. A 31 DÍAS DE DICIEMBRE/2024, LIB. NO.804.</t>
  </si>
  <si>
    <t>PAGO FACT. NO.B1500000027/05-01-2025, ALQUILER LOCAL COMERCIAL UBICADO EN LA CALLE PRINCIPAL NO.46 APART. 03, JUAN DOLIO,  MUNICIPIO DE GUAYACANES, PROVINCIA SAN PEDRO MACORIS.CORRESP. AL MES DE ENERO/2025. LIB. NO.824</t>
  </si>
  <si>
    <t>EFT-6813</t>
  </si>
  <si>
    <t>EFT-6814</t>
  </si>
  <si>
    <t>EFT-6815</t>
  </si>
  <si>
    <t>EFT-6816</t>
  </si>
  <si>
    <t>EFT-6817</t>
  </si>
  <si>
    <t>EFT-6818</t>
  </si>
  <si>
    <t>EFT-6819</t>
  </si>
  <si>
    <t>PAGO FACT. NO B1500000099/31-12-2024,  SERVICIO DISTRIBUCION AGUA CAMION CISTERNA EN DIFERENTES COMUNIDADES PROVINCIA SAN CRISTOBAL, CORRESP.  A 31 DIAS DE DICIEMBRE/2024.0253, LIB. NO.851.</t>
  </si>
  <si>
    <t>PAGO FACT. NO. B1500000068/31-12-2024,  SERVICO DISTRIBUCION AGUA CAMION CISTERNA  DIFERENTES  COMUNIDADES PROVINCIA ELIAS PIÑA, CORRESP. A 31 DIAS DE DICIEMBRE/2024.LIB. NO.853.</t>
  </si>
  <si>
    <t>PAGO  FACT. NO. B1500000086/31-12-2024, SERVICIO DISTRIBUCION AGUA CAMION CISTERNA  DIFERENTES  COMUNIDADES  PROVINCIA SAN CRISTOBAL. CORRESP. A 31 DIAS DICIEMBRE/2024, LIB.NO.845.</t>
  </si>
  <si>
    <t>PAGO  FACT. NO. B1500000175/31-12-2024, SERVICIO DISTRIBUCION AGUA CAMION CISTERNA DIFERENTES  COMUNIDADES PROVINCIA SAN CRISTOBAL. CORRESP. A 31 DIAS DE DICIEMBRE/2024, LIB. NO.844.</t>
  </si>
  <si>
    <t>PAGO  FACT. NO. B150000076/31-12-2024, SERVICIO DISTRIBUCION AGUA CAMION CISTERNA DIFERENTES COMUNIDADES PROVINCIA SAN CRISTOBAL, CORRESP. A 31 DIAS DE DICIEMBRE/2024. LIB. NO.854.</t>
  </si>
  <si>
    <t>PAGO  FACT. NO. B1500000094/31-12-2024, SERVICIO DISTRIBUCION AGUA CAMION CISTERNA EN DIFERENTES COMUNIDADES PROVINCIA  PEDERNALES, CORRESP.A 29 DIAS DE DICIEMBRE/2024. LIB. NO. 852-1</t>
  </si>
  <si>
    <t>PAGO  FACT. NOS. B1500000079, 80/31-12-2024, SERVICIO DISTRIBUCION AGUA CAMION CISTERNA DIFERENTES COMUNIDADES PROVINCIA BARAHONA CORRESP. A  30 DIAS DE NOVIEMBRE, 31 DÍAS DE DICIEMBRE/2024. LIB. NO. 809-1</t>
  </si>
  <si>
    <r>
      <t>050805</t>
    </r>
    <r>
      <rPr>
        <sz val="9"/>
        <color indexed="8"/>
        <rFont val="Arial"/>
        <family val="2"/>
      </rPr>
      <t/>
    </r>
  </si>
  <si>
    <t xml:space="preserve">050799 </t>
  </si>
  <si>
    <t xml:space="preserve">050800 </t>
  </si>
  <si>
    <t xml:space="preserve">050801 </t>
  </si>
  <si>
    <t xml:space="preserve">050802 </t>
  </si>
  <si>
    <t xml:space="preserve">050803 </t>
  </si>
  <si>
    <t xml:space="preserve">050804 </t>
  </si>
  <si>
    <t xml:space="preserve">050806 </t>
  </si>
  <si>
    <t xml:space="preserve">050807 </t>
  </si>
  <si>
    <t xml:space="preserve">050808 </t>
  </si>
  <si>
    <t xml:space="preserve">EFT-258 </t>
  </si>
  <si>
    <t>EFT-259</t>
  </si>
  <si>
    <t>EFT-260</t>
  </si>
  <si>
    <t>EFT-261</t>
  </si>
  <si>
    <t>REPOSICION FONDO CAJA CHICA DE LA DIRECCION EJECUTIVA,  CORRESP. AL PERIODO DEL 04  AL 19-02-2025, RECIBOS DE DESEMBOLSO DEL 11656  AL 11673.</t>
  </si>
  <si>
    <t>REPOSICION FONDO CAJA CHICA DE LA OFICINA INAPA EN CASTILLO ZONA III,   CORRESP. AL PERIODO DEL 17-01  AL 05-02-2025, RECIBOS DE DESEMBOLSO DEL 0379  AL 0386.</t>
  </si>
  <si>
    <t>REPOSICION FONDO CAJA CHICA DE LA DIRECCION DE ELECTROMECANICA, CORRESP. AL PERIODO DEL 16  AL 27-01-2025, RECIBOS DE DESEMBOLSO DEL 0133  AL 0142.</t>
  </si>
  <si>
    <t>REPOSICION FONDO CAJA CHICA DE LA PROVINCIA MONTE PLATA ZONA IV,  CORRESP. AL PERIODO DEL 08  AL 24-01-2025, RECIBOS DE DESEMBOLSO DEL 2783  AL 2830.</t>
  </si>
  <si>
    <t>REPOSICION FONDO CAJA CHICA DEL LABORATORIO DEL NIVEL CENTRAL, CORRESP. AL PERIODO DEL 01-01  AL 11-02-2025, RECIBOS DE DESEMBOLSO DEL 0944  AL 0961.</t>
  </si>
  <si>
    <t>PAGO FACT. NOS.E410000000085, 84/31-01-2025, ALQUILER DE LOCAL COMERCIAL UBICADO EN LA CALLE SANCHEZ NO.13, EN EL MUNICIPIO DE YAGUATE, PROVINCIA SAN CRISTOBAL. CORRESP. A LOS MESES DESDE AGOSTO/2024  HASTA DICIEMBRE/2024 Y ENERO/2025.</t>
  </si>
  <si>
    <t>PAGO FACT. NO.B1500000010/22-11-2024,  ALQUILER DE LOCAL COMERCIAL, UBICADA EN LA CALLE DUARTE S/N, FRENTE A LA ESCUELA PRIMARIA JAIBON, DISTRITO MUNICIPAL JAIBON, MUNICIPIO LAGUNA SALADA, PROVINCIA VALVERDE,  CORRESP. A LOS MESES DESDE JUNIO  HASTA NOVIEMBRE/2024.</t>
  </si>
  <si>
    <t>REPOSICION FONDO CAJA CHICA DE LA DIRECCION DE TECNOLOGIA DE LA INFORMACION Y COMUNICACION, CORRESP. AL PERIODO DEL 04   AL  08-02-2025, RECIBOS DE DESEMBOLSO DEL  0722  AL 0728.-</t>
  </si>
  <si>
    <t>PAGO FACT. NOS.E410000000068/15-01, 75/31-01-2025, ALQUILER LOCAL COMERCIAL UBICADO EN EL MUNICIPIO DE LOMA DE CABRERA,  PROVINCIA DAJABON. CORRESP. A 15 DIAS DE DICIEMBRE/2023 Y LOS  MESES DESDE ENERO/2024 HASTA DICIEMBRE/2024 Y ENERO/2025.</t>
  </si>
  <si>
    <t>PAGO FACT. NOS.E410000000054/15-01 70/31-01-2025, ALQUILER LOCAL COMERCIAL EN PIMENTEL, PROVINCIA DUARTE., CORRESP. A LOS MESES DE DICIEMBRE/2024 Y ENERO/2025.</t>
  </si>
  <si>
    <t>PAGO FACT. NO.B1500000019/23-01-2025, POR SERVICIO DE ALQUILER DE LOCAL COMERCIAL DE VILLA JARAGUA, CORRESP. AL  MES DE ENERO/2025.</t>
  </si>
  <si>
    <t>PAGO FACT. NO.B1500000051/11-02-2025,  ALQUILER LOCAL COMERCIAL UBICADO EN LA CALLE LIBERTAD NO.17 EN EL MUNICIPIO SABANA GRANDE DE PALENQUE, PROVINCIA SAN CRISTOBAL. CORRESP. A LOS  MESES DESDE SEPTIEMBRE HASTA DICIEMBRE/2024 Y ENERO/2025.</t>
  </si>
  <si>
    <t>REPOSICION FONDO CAJA CHICA DEL DEPARTAMENTO DE TESORERIA,   NIVEL CENTRAL,  CORRESP. AL PERIODO DEL 03-01   AL 10-02-2025, RECIBOS DE DESEMBOLSO DEL 0449  AL 0488.</t>
  </si>
  <si>
    <t>EFT-6820</t>
  </si>
  <si>
    <t>EFT-6821</t>
  </si>
  <si>
    <t>EFT-6822</t>
  </si>
  <si>
    <t>EFT-6823</t>
  </si>
  <si>
    <t>EFT-6824</t>
  </si>
  <si>
    <t>EFT-6825</t>
  </si>
  <si>
    <t>EFT-6826</t>
  </si>
  <si>
    <t>EFT-6827</t>
  </si>
  <si>
    <t>EFT-6828</t>
  </si>
  <si>
    <t>EFT-6829</t>
  </si>
  <si>
    <t>EFT-6830</t>
  </si>
  <si>
    <t>EFT-6831</t>
  </si>
  <si>
    <t>EFT-6832</t>
  </si>
  <si>
    <t>EFT-6833</t>
  </si>
  <si>
    <t>EFT-6834</t>
  </si>
  <si>
    <t>EFT-6835</t>
  </si>
  <si>
    <t>EFT-6836</t>
  </si>
  <si>
    <t>EFT-6837</t>
  </si>
  <si>
    <t>EFT-6838</t>
  </si>
  <si>
    <t>EFT-6839</t>
  </si>
  <si>
    <t>EFT-6840</t>
  </si>
  <si>
    <t>EFT-6841</t>
  </si>
  <si>
    <t>EFT-6842</t>
  </si>
  <si>
    <t>EFT-6843</t>
  </si>
  <si>
    <t>EFT-6844</t>
  </si>
  <si>
    <t>EFT-6845</t>
  </si>
  <si>
    <t>EFT-6846</t>
  </si>
  <si>
    <t>PAGO NOMINA SUELDOS FIJOS PROGRAMA 03 Y APORTE PATRONAL A LA SEGURIDAD SOCIAL, CORRESP.AL MES DE FEBRERO/2025, LIB.NO.823.</t>
  </si>
  <si>
    <t>PAGO NOMINA PERSONAL TEMPORAL PROGRAMA 11 Y APORTE PATRONAL A LA SEGURIDAD SOCIAL, CORRESP. AL MES DE FEBRERO 2025, LIB. NO.795.</t>
  </si>
  <si>
    <t>PAGO NOMINA PERSONAL TEMPORAL PROGRAMA 13 Y APORTE PATRONAL A LA SEGURIDAD SOCIAL, CORRESP. AL MES DE FEBRERO 2025, LIB.NO.790.</t>
  </si>
  <si>
    <t>NOMINA PERSONAL TEMPORAL PROGRAMA 01 Y APORTE PATRONAL A LA SEGURIDAD SOCIAL, CORRESP. AL MES DE FEBRERO 2025, LIB. NO.805.</t>
  </si>
  <si>
    <t>PAGO NOMINA PERSONAL TEMPORAL PROGRAMA 03 Y APORTE PATRONAL A LA SEGURIDAD SOCIAL, CORRESP. AL MES DE FEBRERO 2025, LIB. NO.811.</t>
  </si>
  <si>
    <t>NOMINA PAGO INTERINATO Y APORTE PATRONAL A LA SEGURIDAD SOCIAL, CORRESP. AL MES DE FEBRERO 2025, LIB. NO.793.</t>
  </si>
  <si>
    <t>PAGO NOMINA SEGURIDAD MILITAR, CORRESP. AL MES DE FEBRERO 2025, LIB. NO.808.</t>
  </si>
  <si>
    <t>PAGO NOMINAS HORAS EXTRAS CORRESP. AL MES DE ENERO 2025, ELABORADA EN FEBRERO 2025, LIB. NO.847.</t>
  </si>
  <si>
    <t>PAGO NOMINA SUELDOS FIJOS PROGRAMA 01 Y APORTE PATRONAL A LA SEGURIDAD SOCIAL, CORRESP. AL MES DE FEBRERO 2025, LIB.NO.818.</t>
  </si>
  <si>
    <t>NOMINA PERSONAL TRAMITES DE PENSION Y APORTE PATRONAL A LA SEGURIDAD SOCIAL, CORRESP. AL MES DE FEBRERO 2025, LIB. NO.813.</t>
  </si>
  <si>
    <t>PAGO NOMINA SUELDOS FIJOS PROGRAMA 11 Y APORTE PATRONAL A LA SEGURIDAD SOCIAL, CORRESP. AL MES DE FEBRERO/2025, LIB.NO.830.</t>
  </si>
  <si>
    <t>PAGO FACT.  NO. B150000093/31-12-2024, SERVICIO DISTRIBUCION AGUA  CAMION CISTERNA DIFERENTES  COMUNIDADES PROVINCIA SAN JOSE DE OCOA. CORRESP. A 30 DIAS DE DICIEMBRE/2024.  LIB. NO.963</t>
  </si>
  <si>
    <t>PAGO FACT. NOS. B1500000041, 42/31-12-2024,  SERVICIO DISTRIBUCIÓN AGUA CAMIÓN CISTERNA, DIFERENTES SECTORES Y COMUNIDADES PROVINCIA BARAHONA. CORRESP. A 30 DIAS DE NOVIEMBRE, 31 DIAS DE DICIEMBRE/2024. LIB. NO.1057</t>
  </si>
  <si>
    <t>PAGO  FACT.NOS. B1500000076, 77/31-12-2024, SERVICIO DISTRIBUCIÓN  AGUA CAMION CISTERNA  DIFERENTES COMUNIDADES PROVINCIA BARAHONA, CORRESP. A  30 DIAS DE NOVIEMBRE, 31 DIAS DE DICIEMBRE/2024.  LIB.NO.965</t>
  </si>
  <si>
    <t>PAGO  FACT. NOS. B1500000001, 02, 03/31-12-2024, SERVICIO DISTRIBUCION AGUA CAMION CISTERNA DIFERENTES COMUNIDADES PROVINCIA  AZUA. CORRESP. A 28 DIAS DE OCTUBRE, 27 DIAS DE NOVIEMBRE, 26 DIAS DE DICIEMBRE/2024.  LIB.NO.969</t>
  </si>
  <si>
    <t>PAGO  FACT. NO B1500000009/31-12-2024, SERVICIO DISTRIBUCION AGUA CAMION CISTERNA DIFERENTES COMUNIDADES PROV. SAN CRISTOBAL, CORRESP. A 31 DIAS DE DICIEMBRE/2024. LIB. NO.972</t>
  </si>
  <si>
    <t>PAGO  FACT. NO. B1500000042/31-12-2024, SERVICIO DISTRIBUCION AGUA CAMION CISTERNA, DIFERENTES  COMUNIDADES  PROVINCIA SAN CRISTOBAL, CORRESP. A 31 DIAS DE DICIEMBRE/2024.LIB. NO.967</t>
  </si>
  <si>
    <t>PAGO FACT. NO. B1500000125/31-12-2024,  DISTRIBUCIÓN AGUA CAMIÓN CISTERNA EN DIFERENTES COMUNIDADES PROVINCIA BAHORUCO CORRESP. A 31 DÍAS DE DICIEMBRE/2024.  LIB. NO.1007</t>
  </si>
  <si>
    <t>PAGO  FACT. NO. B1500000067/31-12-2024, SERVICIO DISTRIBUCIÓN AGUA CAMIÓN CISTERNA  DIFERENTES COMUNIDADES PROV. SANTIAGO RODRIGUEZ. CORRESP. A 14 DIAS DE DICIEMBRE/2024.  LIB.NO.1012</t>
  </si>
  <si>
    <t>PAGO FACT. NO. B1500000101/09-09-2023,  SERVICIO DISTRIBUCION AGUA  CAMION CISTERNA , DIFERENTES SECTORES Y COMUNIDADES DE LA PROVINCIA SANTIAGO. CORRESP.  A 26 DÍAS DE AGOSTO/2023  LIB.NO.974</t>
  </si>
  <si>
    <t>PAGO DE NOMINA SUELDOS FIJOS PROGRAMA 13 Y APORTES PATRONALES A LA SEGURIDAD SOCIAL, CORRESP. AL MES DE FEBRERO/2025... LIB.NO.816</t>
  </si>
  <si>
    <t>PAGO FACT. NO. B1500000116/31-12-2024,  SERVICIO DISTRIBUCIÓN AGUA DIFERENTES SECTORES Y COMUNIDADES PROVINCIA SAN PEDRO DE MACORIS.CORRESP. A 30 DIAS DE DICIEMBRE/2024. LIBR.NO.1013</t>
  </si>
  <si>
    <t>PAGO FACT.NO. B1500000192/31-12-2024 SERVICIO DISTRIBUCIÓN AGUA CAMIÓN CISTERNA DIFERENTES SECTORES PROV. SAN CRISTOBAL, CORRESP. A 31 DÍAS DE DICIEMBRE/2024. LIB. NO. 1061</t>
  </si>
  <si>
    <t>PAGO FACT. NOS. B1500000162/05-12, 163/31-12-2024,  SERVICIO DISTRIBUCIÓN AGUA CAMIÓN CISTERNA DIFERENTES COMUNIDADES  PROVINCIA SAN JUAN DE LA MAGUANA CORRESP. 30 DÍAS DE NOVIEMBRE, 31 DIAS DE DICIEMBRE/2024. LIB.1011</t>
  </si>
  <si>
    <t>PAGO FACT. NO. B1500000198/31-12-2024,  SERVICIO DISTRIBUCIÓN AGUA CAMIÓN CISTERNA  DIFERENTES COMUNIDADES PROVINCIA DE EL SEIBO, CORRESP. A 26 DÍAS DE DICIEMBRE/2024.  LIB. NO.1059</t>
  </si>
  <si>
    <t>PAGO  FACT. NO. B1500000030/31-12-2024, SERVICIO DISTRIBUCIÓN  AGUA  CAMION CISTERNA DIFERENTES COMUNIDADES  PROVINCIA  SANTIAGO RODRIGUEZ,CORRESP. A 30 DIAS DE DICIEMBRE/2024.  LIB. NO.1058</t>
  </si>
  <si>
    <t>PAGO FACT. NO. E450000000020/12-09-2024 (CUB. NO.13), MEJORAMIENTO ALCANTARILLADOS SANITARIOS: CASTILLO, PIMENTEL, VILLA RIVAS Y SAN FRANCISCO DE MACORÍS (VILLA VERDE Y VISTA DEL VALLE, 1RA. ETAPA) PROVINCIA DUARTE. LIB. NO. 1077</t>
  </si>
  <si>
    <t>EFT-6847</t>
  </si>
  <si>
    <t>EFT-6848</t>
  </si>
  <si>
    <t>EFT-6849</t>
  </si>
  <si>
    <t>EFT-6850</t>
  </si>
  <si>
    <t>EFT-6851</t>
  </si>
  <si>
    <t>EFT-6852</t>
  </si>
  <si>
    <t>EFT-6853</t>
  </si>
  <si>
    <t>EFT-6854</t>
  </si>
  <si>
    <t>PAGO FACT. DE CONSUMO ENERGETICO EN LA ZONA SUR DEL PAIS CORRESP. AL MES DE ENERO/2025. LIB. NO.1112.</t>
  </si>
  <si>
    <t>PAGO FACT. NO.E450000000723/02-02-2025, SERVICIO INTERNET DEDICADO SIMÉTRICO 500 MB INSTALADO EN EL INAPA NIVEL CENTRAL DESDE 02/01/2025 HASTA 01/02/2025, LIB. NO.1109.</t>
  </si>
  <si>
    <t>PAGO FACT. NO.E450000000724/02-02-2025, SERVICIO DE INTERNET PLUS DE 50/5 MB, INSTALADO EN EL MUNICIPIO DE VILLA ALTAGRACIA, PROVINCIA SAN CRISTÓBAL, DESDE EL 02/01/2025 AL 01/02/2025, LIB.NO.1110.</t>
  </si>
  <si>
    <t>PAGO FACT. NO.E450000000942/31-01-2025, SERVICIO ENERGÉTICO A NUESTRAS INSTALACIONES EN PUNTA CANA- MACAO, CORRESPONDIENTE AL MES DE ENERO/2025. LIB. NO.1108.</t>
  </si>
  <si>
    <t>PAGO FACT. NOS.E450000000167,168,169,170,171/31-01-2025. SERVICIO ENERGÉTICO A NUESTRAS INSTALACIONES EN BAYAHIBE, PROVINCIA LA ROMANA, CORRESP. AL MES DE ENERO/2025. LIB. NO.1107.</t>
  </si>
  <si>
    <t>PAGO FACT. NO. B1500000090/31-12-2024,  SERVICIO DISTRIBICION AGUA CAMION CISTERNA DIFERENTES  COMUNIDADES  PROVINCIA EL SEIBO. CORRESP. A 26 DIAS DE DICIEMBRE/2024, LIB. NO.1102.</t>
  </si>
  <si>
    <t>PAGO  FACT. NO. B1500000012/31-12-2024, SERVICIO DISTRIBUCION AGUA CAMION CISTERNA  DIFERENTES COMUNIDADES PROVINCIA   EL SEIBO, CORRESP. A 26 DIAS DE DICIEMBRE/2024., LIB. NO.1101.</t>
  </si>
  <si>
    <t>PAGO FACT. NO. B1500000372/05-09-2024 (CUB. NO.14)  CONSTRUCCIÓN LÍNEA DE IMPULSIÓN DESDE E=2 + 359.03 HASTA DEPÓSITO REGULADOR VITRIFICADO CAP. 935 M3 Y RED DE DISTRIBUCIÓN EL COYOTE, MAJAGUA LITO, ACUEDUCTO MÚLTIPLE JUANA VICENTA, PROVINCIA SAMANÁ.LIB. NO.1134.</t>
  </si>
  <si>
    <t>EFT-6855</t>
  </si>
  <si>
    <t>EFT-6856</t>
  </si>
  <si>
    <t>EFT-6857</t>
  </si>
  <si>
    <t>EFT-6858</t>
  </si>
  <si>
    <t>PAGO FACT. NO.B1500000026/25-11-2024 (CUB. NO.14), TERMINACION ALCANTARILLADO SANITARIO JUAN DOLIO Y GUAYACANES (FASE II), PROVINCIA  SAN PEDRO DE MACORIS. LIB.. NO. 1173</t>
  </si>
  <si>
    <t>PAGO FACT. NO.B1500000029/20-02-2025 (CUB. NO.15), TERMINACION ALCANTARILLADO SANITARIO JUAN DOLIO Y GUAYACANES (FASE I), PROVINCIA  SAN PEDRO DE MACORIS. LIB.. NO. 1174</t>
  </si>
  <si>
    <t>PAGO FACT. NO.B1500000234/21-02-2025 ( CUB. NO. 08)  DE LOS TRABAJOS DE CONSTRUCCION ACUEDUCTO MULTIPLE ARROYO CHICO-MAJAGUAL ADENTRO COMO EXTENSION ACUEDUCTO MULTIPLE JUANA VICENTA, PROVINCIA SAMANA.  LIB. NO. 1172</t>
  </si>
  <si>
    <t>PAGO FACT. NO. B1500000480/20-01-2025, RECOGIDA DE DESECHOS SÓLIDOS, CORRESP.  AL MES DE ENERO/2025.DAFSC., LIB. NO.1210.</t>
  </si>
  <si>
    <t>EFT-6859</t>
  </si>
  <si>
    <t>EFT-6860</t>
  </si>
  <si>
    <t>EFT-6861</t>
  </si>
  <si>
    <t>PAGO FACT. NO. E450000000033/04-12-2024, 41/20-02-2025 (CUB. NO.14), MEJORAMIENTO ALCANTARILLADOS SANITARIOS: CASTILLO, PIMENTEL, VILLA RIVAS Y SAN FRANCISCO DE MACORÍS (VILLA VERDE Y VISTA DEL VALLE, 1RA. ETAPA) PROVINCIA DUARTE. LIB. NO.1208.</t>
  </si>
  <si>
    <t>PAGO FACT. NO.B1500000150/04-02-2025,  ALQUILER LOCAL COMERCIAL EN EL MUNICIPIO TENARES, PROVINCIA HERMANAS MIRABAL. CORRESP.  A 13 DIAS DE OCTUMBRE Y LOS MESES NOVIEMBRE, DICIEMBRE/2024 Y ENERO/2025. LIB.NO.1212.</t>
  </si>
  <si>
    <t>PAGO FACT. NO.B1500000137/01-10-2024,  ALQUILER LOCAL COMERCIAL EN EL MUNICIPIO TENARES, PROVINCIA HERMANAS MIRABAL. CORRESP. A 17 DIAS DEL MES DE OCTUMBRE/2024... LIB. NO.1211.</t>
  </si>
  <si>
    <t>EFT-6862</t>
  </si>
  <si>
    <t>EFT-6863</t>
  </si>
  <si>
    <t>EFT-6864</t>
  </si>
  <si>
    <t>EFT-6865</t>
  </si>
  <si>
    <t>EFT-6866</t>
  </si>
  <si>
    <t>EFT-6867</t>
  </si>
  <si>
    <t>EFT-6868</t>
  </si>
  <si>
    <t>EFT-6869</t>
  </si>
  <si>
    <t>PAGO  FACT. NOS. B1500000125, 151/31-12-2024, SERVICIO DISTRIBUCION AGUA  CAMION CISTERNA DIFERENTES COMUNIDADES PROVINCIA  BARAHONA, CORRESP. A 30 DIAS DE NOVIEMBRE,  31 DIAS DE DICIEMBRE/2024. LIB.NO.1078.</t>
  </si>
  <si>
    <t>AUTORIZACIÓN AMBIENTAL PARA LA PERFORACIÓN DE TRES (3) POZOS TUBULARES DEL PROYECTO ACUEDUCTO PLAYA CHIQUITA, PROVINCIA AZUA CODIGO:VSA-5792, LIB. NO.1266.</t>
  </si>
  <si>
    <t>PAGO FACT. NO. E450000012353/15-02-2025, SERVICIO DE INTERNET PRINCIPAL 500 MBPS Y 50 MBPS ASIMETRICO Y TELECABLE DEL PERIODO DEL 11/01/2025 AL 10/05/2025, LIB. NO.1268.</t>
  </si>
  <si>
    <t>PAGO FACT. DE CONSUMO ENERGETICO EN LA ZONA NORTE DEL PAIS CORRESP. AL MES DE ENERO/2025. LIB. NO.1267.</t>
  </si>
  <si>
    <t>PAGO FACT.NO. B1500000161/27-09-2024. CUB. NO.06 (FINAL) Y DEV. DE RET. EN GARATIA, TRABAJOS DE AMPLIACIÓN RED DE DISTRIBUCIÓN ACUEDUCTO CONSUELO, PROVINCIA SAN PEDRO DE MACORÍS, ZONA VI. LIB. NO.1270.</t>
  </si>
  <si>
    <t>PAGO FACT. NO. B1500000113/31-12-2024,  SERVICIO DISTRIBUCIÓN AGUA  CAMIÓN CISTERNA  DIFERENTES COMUNIDADES  PROVINCIA EL SEIBO  CORRESP. A 26 DÍAS DE DICIEMBRE/2024.LIB.NO. 1209-1</t>
  </si>
  <si>
    <t>PAGO  FACT. NO B1500000045/31-12-2024, SERVICIO DISTRIBUCION AGUA CAMION CISTERNA DIFERENTES COMUNIDADES PROVINCIA  AZUA, CORRESP.   LIB. NO.964</t>
  </si>
  <si>
    <t xml:space="preserve">  </t>
  </si>
  <si>
    <t xml:space="preserve"> Del 01 al  31  de MARZO 2025</t>
  </si>
  <si>
    <t xml:space="preserve"> Del 01 al 31 de MARZO 2025</t>
  </si>
  <si>
    <t xml:space="preserve"> Del 01 al  28  de MARZO 2025</t>
  </si>
  <si>
    <t>PAGO VIATICOS POR ADELANTADO, PARA DAR CONTINUIDAD A LA REALIZACION DE LA VALIDACION Y ACTUALIZACION DEL INVENTARIO FISICO A NIVEL NACIONAL, EN LA ZONA VII, DESDE EL 3 DE MARZO HASTA EL 4 DE ABRIL DEL 2025, EN LAS PROVINCIAS BARAHONA, BAHORUCO, INDEPENDENCIA Y PEDERNALES.</t>
  </si>
  <si>
    <t>PAGO FACTS. NOS.B1500000045/02-01, 46/03-02-2025,  ALQUILER DE APARTAMENTO OPERATIVO,  UBICADO EN LA AVENIDA CORREA Y CIDRON, IVETTE IV, APTO 4A,  DISTRITO NACIONAL, SANTO DOMINGO,  CORRESP. A LOS MESES DE DICIEMBRE/2024 Y ENERO/2025.</t>
  </si>
  <si>
    <t>PAGO DE INDEMINIZACION, VACACIONES Y REGALIA EN VIRTUD DEL ACUERDO TRANSACCIONAL Y DESISTIMIENTO DE ACCIONES, SENTENCIA NO.0030-1642-2022-SSEN-00521, DE FECHA 17 DE JUNIO DEL AÑO 2022, EMITIDA POR LA CUARTA SALA DEL TRIBUNAL SUPERIOR ADMINISTRATIVO,</t>
  </si>
  <si>
    <t>REPOSICION FONDO CAJA CHICA DE LA PROV. SAN CRISTOBAL ZONA IV,   CORRESP. AL PERIODO DEL 09-01  AL 07-02-2025.</t>
  </si>
  <si>
    <t>REPOSICION FONDO CAJA CHICA DE LA PROV. SANTIAGO RODRIGUEZ ZONA I,  CORRESP. AL PERIODO DEL  08-01 AL  14-02-2025.</t>
  </si>
  <si>
    <t>REPOSICION FONDO CAJA CHICA DE LA PROV. PERAVIA ZONA IV,   CORRESP. AL PERIODO DEL 03-01  AL 07-02-2025.</t>
  </si>
  <si>
    <t>REPOSICION FONDO CAJA CHICA DE LA OFICINA INAPA EN BAYAGUANA ZONA IV,  CORRESP. AL PERIODO DEL 22-01  AL 03-2-2025.</t>
  </si>
  <si>
    <t>REPOSICION FONDO CAJA CHICA DE LA PROV. SAN JUAN ZONA II,  CORRESP. AL PERIODO DEL 02-01  AL  11-02-2025.</t>
  </si>
  <si>
    <t>REPOSICION FONDO CAJA CHICA DE LA PROV. AZUA ZONA II,  CORRESP. AL PERIODO DEL 03-01  AL  10-02-2025.</t>
  </si>
  <si>
    <t xml:space="preserve">EFT-262 </t>
  </si>
  <si>
    <t xml:space="preserve">EFT-263 </t>
  </si>
  <si>
    <t xml:space="preserve">EFT-264 </t>
  </si>
  <si>
    <t xml:space="preserve">EFT-265 </t>
  </si>
  <si>
    <t xml:space="preserve">EFT-266 </t>
  </si>
  <si>
    <t xml:space="preserve">PAGO FACTS. NOS.B1500000071, 72/27-01, 73/30-01-2025, ALQUILER LOCAL COMERCIAL EN EL MUNICIPIO DE CABRERA, PROV. MARIA TRINIDAD SANCHEZ, CORRESP. A 15 DIAS DEL MES DE SEPTIEMBRE Y LOS MESE OCTUBRE, NOVIEMBRE, DICIEMBRE/2024 Y ENERO/2025.  </t>
  </si>
  <si>
    <t>REPOSICION FONDO CAJA CHICA DE LA DIRECCION DE TRATAMIENTO DE AGUAS,   CORRESPONDIENTE AL PERIODO DEL 02-01  AL  19-02-2025, RECIBOS DE DESEMBOLSO DEL 5199   AL 5283,  SEGUN RELACION DE GASTOS, MEMO DTA NO.52-2025. (TOTAL FONDO RD$900,000.00).-</t>
  </si>
  <si>
    <t>PAGO FACTURA NO.E410000000091/03-03-2025, ALQUILER DEL LOCAL COMERCIAL, UBICADO EN LA CALLE JOSE FRANCISCO PEÑA GOMEZ NO.22, MUNICIPIO EL FACTOR, PROV. MARIA TRINIDAD SANCHEZ,  CONTRATO NO.319/2023,  CORRESPONDIENTE AL MES DE FEBRERO/2025,  MEMOS DESC. ITBIS RD$3,000.00 ISR RD$1,666.70.</t>
  </si>
  <si>
    <t>PAGO FACTURA NO. E410000000089/03-03-2025, ALQUILER DE LOCAL COMERCIAL,  UBICADO EN  EL CERCADO-PROV. SAN JUAN, CORRESPONDIENTE AL MES DE FEBRERO/2025, SEGÚN CONTRATO NO.015/2021, ADENDA 01/2023. MENOS DESC. ISR RD$500.00, ITBIS RD$ 900.00.</t>
  </si>
  <si>
    <t>PAGO FACTURA NO.B1500000071/03-02-2025,  ALQUILER DE UN LOCAL COMERCIAL, EN EL DISTRITO MUNICIPAL SAN JOSE DEL PUERTO, MUNICIPIO VILLA ALTAGRACIA, PROVINCIA SAN CRISTOBAL, SEGUN CONTRATO NO.001/2020,  ADENDA 02/2024, CORRESPONDIENTE A LOS MESES DESDE FEBRERO/2024 HASTA ENERO/2025, MENOS DESC. ISR RD$11,186.44, ITBIS RD$20,135.58.-</t>
  </si>
  <si>
    <t>PAGO FACTURA NO.E410000000094/03-03-2025,  ALQUILER DE LOCAL COMERCIAL DE MUNICIPIO RANCHO ARRIBA, PROV. SAN JOSE DE OCOA, CORRESPONDIENTE AL MES DE FEBRERO/2025, SEGÚN CONTRATO NO.270/2023, MENOS DESC. ISR RD$2,222.23 ITBIS RD$ 4,000.00</t>
  </si>
  <si>
    <t>PAGO FACTURA NO.E410000000093/03-03-2025, ALQUILER DE LOCAL COMERCIAL UBICADO EN LA CALLE SANCHEZ NO.13, EN EL MUNICIPIO DE YAGUATE, PROVINCIA SAN CRISTOBAL, SEGUN CONTRATO NO.008/2020,  ADENDA NO.01/2024,  CORRESPONDIENTE AL MES DE FEBRERO/2025, MENOS DESC. ITBIS RD$3,813.56,  ISR RD2,118.64.-</t>
  </si>
  <si>
    <t>REPOSICION FONDO CAJA CHICA DE LA OFICINA INAPA EN ESPERANZA ZONA I (GASTOS DE CIERRE AÑO FISCAL 2024) CORRESPONDIENTE AL PERIODO DEL 25-11-2024 AL 10-12-2024, RECIBOS DE DESEMBOLSO DEL 0318 AL 0322 SEGUN RELACION DE GASTOS, MEMO NO.033-2024. (TOTAL FONDO RD$5,000.00).-</t>
  </si>
  <si>
    <t>REPOSICION FONDO CAJA CHICA DE LA OFICINA INAPA EN BOTONCILLO ZONA I,   CORRESPONDIENTE AL PERIODO DEL  02-01  AL 13-02-2025,  RECIBOS DE DESEMBOLSO DEL 1429  AL 1443,  SEGUN RELACION DE PAGO, MEMO S/N D/F 25/02/25, ZI- (TOTAL FONDO RD$200,000.00).-</t>
  </si>
  <si>
    <t>REPOSICION FONDO CAJA CHICA DE LA OFICINA INAPA EN SABANA IGLESIA ZONA V,  CORRESPONDIENTE AL PERIODO DEL 14-01  AL 24-02-2025, RECIBOS DE DESEMBOLSO DEL 0753  AL 0766,  SEGUN RELACION DE GASTOS, MEMO NO.10/2025. (TOTAL FONDO RD$20,000.00).-</t>
  </si>
  <si>
    <t>REPOSICION FONDO CAJA CHICA DE LA PROVINCIA SANCHEZ RAMIREZ ZONA III,  CORRESPONDIENTE AL PERIODO DEL 13-01  AL 05-02-2025, RECIBOS DE DESEMBOLSO DEL 1706  AL 1717,  SEGUN RELACION DE GASTOS, MEMO-DPSR NO.11-2025. (TOTAL FONDO RD$100,000.00).-</t>
  </si>
  <si>
    <t>REPOSICION FONDO CAJACHICA DE LA PROVINCIA PEDERNALES ZONA VIII,  CORRESPONDIENTE AL PERIODO DEL 10  AL 28-01-2025, RECIBOS DE DESEMBOLSO DEL 0452  AL 0466,   SEGUN RELACION DE GASTOS, MEMO NO.27/DAB 2025. (TOTAL FONDO RD$50,000.00).-</t>
  </si>
  <si>
    <t>REPOSICION FONDO CAJA CHICA DE LA PROVINCIA VALVERDE ZONA I,   CORRESPONDIENTE AL PERIODO DEL 07-01  AL 11-02-2025, RECIBOS DE DESEMBOLSO DEL  3122 AL 3155,  SEGUN RELACION  DE GASTOS, MEMO.008-DAMV/2025. (TOTAL FONDO RD$200,000.00).-</t>
  </si>
  <si>
    <t>REPOSICION FONDO CAJA CHICA DEL DEPARTAMENTO  DE TRANSPORTACION,   DESTINADO PARA COMPRA DE REPUESTOS, PAGO DE PEAJES DE LA FLOTILLA DE VEHICULOS DE LA INSTITUCION,  CORRESPONDIENTE AL PERIODO DEL 08-01  AL 03-02-2025, RECIBOS DE DESEMBOLSO DEL 15865   AL 15898,  SEGUN RELACION DE GASTOS, MEMO DT.0083/2025. (TOTAL FONDO RD$600,000.00)0</t>
  </si>
  <si>
    <t>PAGO FACTURA NO.E410000000088/03-03-2025, ALQUILER LOCAL COMERCIAL, UBICADO EN LA CALLE TRINA DE MOYA NO.48, MUNICIPIO SANCHEZ, PROVINCIA SAMANA, SEGUN CONTRATO NO.320/2023, CORRESPONDIENTE AL MES DE FEBRERO/2025, MENOS DESC. ITBIS RD$4,000.00, ISR RD$2,222.22</t>
  </si>
  <si>
    <t>PAGO FACTURA NO.E410000000086/03-03-2025, ALQUILER DEL LOCAL COMERCIAL, UBICADO CALLE MERCEDES ABREU ESQ. CALLE JUAN BOSCH NO.4028, MANHATTAN, MANZANILLO, MUNICIPIO PEPILLO SALCEDO, PROV. MONTECRISTI,  CONTRATO NO.206/2023, CORRESPONDIENTE AL MES DE FEBRERO/2025,  MENOS DESC. ITBIS RD$1,800.00 ISR RD$1,000.00.</t>
  </si>
  <si>
    <t>PAGO FACTURA NO.E410000000087/03-03-2025, ALQUILER LOCAL COMERCIAL EN PIMENTEL, PROVINCIA DUARTE, SEGUN CONTRATO NO.075/2018, ADENDA NO.01/2024, CORRESPONDIENTE AL MES DE FEBRERO/2025,  MENOS DESC. ISR RD$2,300.00, ITBIS RD$4,140.00.</t>
  </si>
  <si>
    <t>PAGO DE FACTURA NO.E410000000100/03-03-2025, ALQUILER DE LOCAL COMERCIAL DE PIZARRETE-BANI, PERAVIA. SEGUN ADENDAS 02/2023, 01/2021,CONTRATO NO.010/2019. CORRESPONDIENTE A LOS MESES DE ENERO, FEBRERO/2025, MENOS DESC. ISR RD$4,000.00, ITBIS RD$7,200.00.</t>
  </si>
  <si>
    <t>PAGO FACTURA NO.E410000000090/03-03-2025,  ALQUILER DE LOCAL COMERCIAL DE NEYBA PROV. BAHORUCO, CORRESPONDIENTE AL MES DE FEBRERO/2025, SEGÚN CONTRATO NO.011/2019 Y ADENDA NO.01/2023. MENOS DESC. ISR RD$2,230.00, ITBIS RD$ 4,014.00.</t>
  </si>
  <si>
    <t>PAGO FACTURA NO.B1500000081/20-02-2025, ALQUILER LOCAL COMERCIAL, UBICADA EN LA CALLE LIBERTAD NO.10, MUNICIPIO SABANETA, PROVINCIA SANTIAGO RODRIGUEZ,CONTRATO NO.218/2023, CORRESPONDIENTE A LOS MESES ENERO, FEBRERO/2025,  MENOS DESC. ISR RD$4,444.45  ITBIS RD$8,000.00</t>
  </si>
  <si>
    <t>PAGO FACTURA NO.E410000000092/03-03-2025, ALQUILER LOCAL COMERCIAL UBICADO EN EL MUNICIPIO DE LOMA DE CABRERA,  PROVINCIA DAJABON, SEGUN CONTRATO NO.018/2021, ADENDA NO.01/2024, CORRESPONDIENTE AL  MES DE FEBRERO/2025. MENOS DESC. ISR RD$1,627.12,  ITBIS RD$2,928.81.</t>
  </si>
  <si>
    <t>PAGO FACTURA NO.E410000000095/03-03-2025,  ALQUILER LOCAL COMERCIAL EN CAÑAFISTOL-BANI, PROVINCIA PERAVIA SEGUN CONTRATO NO. 016/2019, ADENDA NO.01/2023, CORRESPONDIENTE AL  MES DE FEBRERO/2025, MENOS DESC. ISR RD$1,000.00  ITBIS RD$1,800.00.</t>
  </si>
  <si>
    <t>PAGO DE FACTURA NO.E410000000096/03-03-2025, ALQUILER LOCAL UBICADO EN EL MUNICIPIO BAJO HAINA- PROV. SAN CRISTOBAL, SEGUN CONTRATO NO.009/2021, ADENDA NO.01/2023,  CORREPONDIENTE AL MES DE FEBRERO/2025. MENOS DESC. ISR RD$1,760.00,  ITBIS RD$3,168.00.-</t>
  </si>
  <si>
    <t>PAGO FACTURA NO.E410000000099/03-03-2024,  ALQUILER LOCAL COMERCIAL, UBICADO  EN EL MUNICIPIO NIZAO, PROVINCIA PERAVIA, SEGUN CONTRATO NO.083/2023, CORRESPONDIENTE AL MES DE FEBRERO/2025, MENOS DESC. ISR RD$1,111.20,  ITBIS RD$2,000.16.</t>
  </si>
  <si>
    <t>REPOSICION FONDO CAJA CHICA PROVINCIA BARAHONA ZONA VIII,  CORRESPONDIENTE AL PERIODO DEL 07-01  AL 18-02-2025, RECIBOS DE DESEMBOLSO DEL 7017  AL 7061,  SEGUN RELACION DE GASTOS, MEMO NO.054/DAB 2025. (TOTAL FONDO RD$400,000.00).-</t>
  </si>
  <si>
    <t>PAGO RETENCION DEL IMPUESTO SOBRE LA RENTA (ISR), (10% A ALQUILERES LOCALES COMERCIALES), SEGUN LEY 253/12, CORRESPONDIENTE AL MES DE FEBRERO/2025, SEGUN MEMO NO.DC-015/2025.</t>
  </si>
  <si>
    <t>PAGO RETENCION DEL ITBIS (18% A PERSONA FISICA), SEGUN LEY 253/12, CORRESPONDIENTE AL MES DE FEBRERO/2025, SEGUN MEMO NO.DC-016/2025.</t>
  </si>
  <si>
    <t>PAGO FACTURA NO.E410000000097/03-03-2025, ALQUILER DE LOCAL COMERCIAL EN EL MUNICIPIO ENRIQUILLO, PROVINCIA  BARAHONA, SEGUN CONTRATO NO.221/2023, CORRESPONDIENTE AL MES FEBRERO/2025, MENOS DESC. ISR RD$1,150.00,  ITBIS RD$2,070.00.-</t>
  </si>
  <si>
    <t>PAGO FACTURA NO.E410000000098/03-03-2025, ALQUILER LOCAL COMERCIAL, UBICADO  EN EL DISTRITO MUNICIPAL SANTANA , PROVINCIA PERAVIA SEGUN CONTRATO NO.215/2023, CORRESPONDIENTE AL MES DE FEBRERO/2025 MENOS DESC. ISR RD$1,000.00 ITBIS RD$1,800.00.</t>
  </si>
  <si>
    <t>PAGO FACTURA NO.B1500000166/16-01, 167/03-03-2025,  ALQUILER LOCAL COMERCIAL  EN SAN JUAN DE LA MAGUANA,  PROVINCIA SAN JUAN,  SEGUN CONTRATO NO.220/2023,  CORRESPONDIENTE A LOS MESES DE AGOSTO/2024 HASTA FEBRERO/2025  MENOS DEC. ISR RD$3,500.00, ITBIS RD$6,300.00.-</t>
  </si>
  <si>
    <t>PAGO FACTURA NO.B1500000047/05-03-2025,  ALQUILER DE APARTAMENTO OPERATIVO,  UBICADO EN LA AVENIDA CORREA Y CIDRON, IVETTE IV, APARTAMENTO 4A,  DISTRITO NACIONAL, SANTO DOMINGO, SEGUN CONTRATO NO.183/2022,  CORRESPONDIENTE AL MES DE FEBRERO/2025,  MENOS DESC. ISR RD4,500.00</t>
  </si>
  <si>
    <t>REPOSICION FONDO CAJA CHICA DE LA DIRECCION DE TECNOLOGIA DE LA INFORMACION Y COMUNICACION, CORRESPONDIENTE AL PERIODO DEL 10-02   AL  05-03-2025, RECIBOS DE DESEMBOLSO DEL  0729  AL 0751,  SEGUN RELACION DE GASTOS, MEMO DTIC/NO.1399-2025. (TOTAL FONDO RD$350,000.00).-</t>
  </si>
  <si>
    <t>REPOSICION FONDO CAJA CHICA DE LA PROVINCIA HATO MAYOR ZONA VI,  CORRESPONDIENTE AL PERIODO DEL 09-01  AL 12-02-2025, RECIBOS DE DESEMBOLSO DEL 2137  AL 2166,  SEGUN RELACION DE GASTOS, MEMO S/N D/F 04-03-2025. (TOTAL FONDO RD$225,000.00).-</t>
  </si>
  <si>
    <t>REPOSICION FONDO  CAJA CHICA DE LA PROVINCIA EL SEIBO ZONA VI,  CORRESPONDIENTE AL PERIODO DEL  08-01  AL  17-02-2025,  RECIBOS DE DESEMBOLSO DEL 1880  AL 1909,  SEGUN RELACION DE GASTOS, OFICIO AUS. 017-2025. (TOTAL FONDO RD$150,000.00).-</t>
  </si>
  <si>
    <t>REPOSICION FONDO CAJA CHICA DE LA OFICINA INAPA EN SABANA GRANDE DE BOYA ZONA IV,   CORRESPONDIENTE AL PERIODO DEL 19  AL 21-02-2025,  RECIBOS DE DESEMBOLSO DEL 0345  AL 0350,  SEGUN RELACION DE GASTOS, MEMO S/N D/F 03-03-2025, . (TOTAL FONDO RD$4,000.00).-</t>
  </si>
  <si>
    <t>REPOSICION FONDO CAJA CHICA DEL LABORATORIO DEL NIVEL CENTRAL, CORRESPONDIENTE AL PERIODO DEL 12-02  AL 10-03-2025, RECIBOS DE DESEMBOLSO DEL 0962  AL 0979,  SEGUN RELACION DE GASTOS, MEMO DCA NO.082-2025. (TOTAL FONDO RD$300,000.00).-</t>
  </si>
  <si>
    <t>REPOSICION FONDO CAJA CHICA DE LA PROVINCIA BAHORUCO ZONA VIII,  CORRESPONDIENTE AL PERIODO DEL 11  AL 25-02-2025, RECIBOS DE DESEMBOLSO DEL 0643  AL 0652,  SEGUN RELACION DE GASTOS, MEMO NO.42-2025. (TOTAL FONDO RD$100,000.00).-</t>
  </si>
  <si>
    <t>REPOSICION FONDO CAJA CHICA DE LA ZONA III,  NAGUA CORRESPONDIENTE AL PERIODO DE 07  AL  30-01-2025,   RECIBOS DE DESEMBOLSO DEL 2432  AL 2465,  SEGUN MEMO-29 /2025. (TOTAL DEL FONDO RD$250,000.00).-</t>
  </si>
  <si>
    <t>REPOSICION FONDO CAJA CHICA DE LA PROVINCIA ELIAS PIÑA ZONA II,  CORRESPONDIENTE AL PERIODO DEL 06  AL 28-02-2025, RECIBOS DE DESEMBOLSO DEL 4238  AL 4248,  SEGUN RELACION DE GASTOS, MEMO NO.06-2025. (TOTAL FONDO RD$150,000.00).-</t>
  </si>
  <si>
    <t>REPOSICION FONDO CAJA CHICA DE LA OFICINA INAPA EN LA ZONA V, SANTIAGO,  CORRESPONDIENTE AL PERIODO DEL 02-01  AL 24-02-2025, RECIBOS DE DESEMBOLSO DEL 1587 AL 1616, SEGUN RELACION DE GASTOS, MEMO NO.047 ZV-OP-STGO.2025. (TOTAL FONDO RD$200,000.00).-</t>
  </si>
  <si>
    <t>REPOSICION FONDO CAJA CHICA DEL DEPARTAMENTO JURIDICO,  CORRESPONDIENTE AL PERIODO DEL 24-01  AL 19-02-2025, RECIBOS DE DESEMBOLSO  DEL 0263  AL 0278,  SEGUN RELACION DE GASTOS, MEMO NO.1498/2025 DJ. (TOTAL FONDO RD$50,000.00).-</t>
  </si>
  <si>
    <t>REPOSICION FONDO CAJA CHICA DE LA PROVINCIA SAN PEDRO DE MACORIS ZONA VI,  CORRESPONDIENTE AL PERIODO DEL 07-01  AL 25-02-2025, RECIBOS DE DESEMBOLSO DEL  6395 AL 6481,  SEGUN RELACION DE GASTOS, MEMO-DUA-SPM NO.0037/2025. (TOTAL FONDO RD$300,000.00).-</t>
  </si>
  <si>
    <t>PAGO FACTURA NO.B1500000020/24-02-2025, POR SERVICIO DE ALQUILER DE LOCAL COMERCIAL DE VILLA JARAGUA, CORRESPONDIENTE AL  MES DE FEBRERO/2025, SEGÚN CONTRATO NO.101/2023, MENOS DESC. ISR RD$2,000.00, ITBIS RD$3,600.00.</t>
  </si>
  <si>
    <t>PAGO FACTURA NO.B1500000070/14-01-2024, ALQUILER LOCAL COMERCIAL EN EL MUNICIPIO DE PARAISO, PROVINCIA BARAHONA, SEGUN  CONTRATO NO.057/2016 ADENDA NO.03/2024,  CORRESPONDIENTE A LOS MESES SEPTIEMBRE, OCTUBRE, NOVIEMBRE, DICIEMBRE/2024,  MENOS DESC. ISR RD$3960.00, ITBIS RD7,128.00.-</t>
  </si>
  <si>
    <t xml:space="preserve">EFT-268 </t>
  </si>
  <si>
    <t xml:space="preserve">EFT-269 </t>
  </si>
  <si>
    <t xml:space="preserve">EFT-270 </t>
  </si>
  <si>
    <t xml:space="preserve">EFT-271 </t>
  </si>
  <si>
    <t xml:space="preserve">EFT-272 </t>
  </si>
  <si>
    <t xml:space="preserve">EFT-273 </t>
  </si>
  <si>
    <t xml:space="preserve">EFT-274 </t>
  </si>
  <si>
    <t xml:space="preserve">EFT-275 </t>
  </si>
  <si>
    <t xml:space="preserve">EFT-276 </t>
  </si>
  <si>
    <t xml:space="preserve">EFT-277 </t>
  </si>
  <si>
    <t xml:space="preserve">EFT-278 </t>
  </si>
  <si>
    <t>PAGO MFACTURA NO. B1500000140, 141, 137, 138, 139/31-12-2024, SERVICIO DISTRIBUCION AGUA CAMION CISTERNA DIFERENTES  COMUNIDADES PROV. MONTECRISTI, CONTRATO NO.277/24, OS2024-0309, CORRESPONDIENTE A 17 DIAS DE JULIO, 18 DIAS DE AGOSTO, 11 DIAS DE SEPT, 25 DIAS DE OCT, 15 DIAS DE NOVIEMBRE/2024, LIBRAM. NO. 1461</t>
  </si>
  <si>
    <t>PAGO FACTURA NO. B1500000713/15-01-2025, ORDEN DE COMPRA NO. OC2024-0221, ADQUISICIÓN DE DISPOSITIVOS DE CONTROL DE ASISTENCIA MARCA ZKTECO. LIBRAMIENTO NO. 1509</t>
  </si>
  <si>
    <t>PAGO FACTURA NO.E450000000005/16-10-2024 ( CUBICACION NO.07) , AMPL. AC. NAVARRETE, LÍNEAS DE COND. VILLA VUELVA, REDES DE DISTRIB. NAVARRETE Y ESTACIONES DE BOMBEO- LÍNEAS DE IMPULSIÓN ACERO, DEP. REG. Y REDES DE DISTRIB. DEL GUANÁBANO, CAÑADA BONITA - SIERRA- TÚNEL- PROV.SANTIAGO, ZONA V (LOTE 3). CONTRATO NO. 067-2022. LIBRAMIENTO NO.1615.</t>
  </si>
  <si>
    <t>PAGO NÓMINA DE REINTEGRO VACACIONES DESVINCULADOS, ELABORADA EN FEBRERO/2025 LIB-1547-1.</t>
  </si>
  <si>
    <t>PAGO NÓMINA DE INDEMNIZACIÓN A PERSONAL DESVINCULADO, ELABORADA EN EL MES DE FEBRERO/2025 LIB-1545-1</t>
  </si>
  <si>
    <t>PAGO NOMINA DE VACACIONES DESVINCULADOS, ELABORADA EN FEBRERO 2025 LIB-1574-1</t>
  </si>
  <si>
    <t>PAGO FACTURAS NOS.B1500002893,2894,2895/25-02-2025, CORRESPONDIENTE A LA INSCRIPCION Y PROPEDEUTICO, 1ER MODULO Y 2DO MODULO DE LA MAESTRIA EN ALTA GERENCIA, ORDEN NO.OS2025-0004, CONTRATO NO.263/2024. LIBRAMIENTO NO. 1750</t>
  </si>
  <si>
    <t>PAGO NOMINA REINTEGRO REGALIA 2024 DESVINCULADOS , ELABORADA EN FEBRERO/2025. LIB-1611-1</t>
  </si>
  <si>
    <t>COMISION POR TRANSFERENCIA APLICADA</t>
  </si>
  <si>
    <t xml:space="preserve">EFT-267 </t>
  </si>
  <si>
    <t>REPOSICION FONDO CAJA CHICA DEL DEPARTAMENTO DE TESORERIA,   NIVEL CENTRAL,  CORRESPONDIENTE AL PERIODO DEL 11-02   AL 06-03-2025, RECIBOS DE DESEMBOLSO DEL 0489  AL 0549,  SEGUN RELACION DE GASTOS, MEMO NO. DT-17-2025,. (TOTAL FONDO RD$500,000.00).-</t>
  </si>
  <si>
    <t>REPOSICION FONDO CAJA CHICA DE LA OFICINA INAPA EN BOTONCILLO ZONA I,  CORRESPONDIENTE AL PERIODO DEL 06-02  AL  04-03-2025, RECIBOS DE DESEMBOLSO  DEL 0439  AL 0445,  SEGUN RELACION DE GASTOS, MEMO S/N D/F 13-03-2025. (TOTAL FONDO RD$10,000.00).-</t>
  </si>
  <si>
    <t>REPOSICION FONDO CAJA CHICA DE LA OFICINA INAPA EN PIMENTEL ZONA III,  CORRESPONDIENTE AL PERIODO DEL 13-01  AL  03-03-2025, RECIBOS DE DESEMBOLSO DEL 0395   AL 0405, SEGUN RELACION DE GASTOS, MEMO NO.019-RIII-2025. (TOTAL FONDO RD$15,000.00).-</t>
  </si>
  <si>
    <t>PAGO FACTURA NO.B1500000001/11-04-2024,  ALQUILER LOCAL COMERCIAL EN JICOME ARRIBA, MUNICIPIO ESPERANZA, PROVINCIA VALVERDE, SEGUN CONTRATO NO.090/2018 ADENDA NO.01/2024, CORRESPONDIENTE A LOS MESES DESDE JULIO/2022 HASTA MARZO/2024, MENOS DESC. ISR RD$8,400.00, ITBIS RD$15,120.00.-</t>
  </si>
  <si>
    <t xml:space="preserve">EFT-6978 </t>
  </si>
  <si>
    <t xml:space="preserve">EFT-6977 </t>
  </si>
  <si>
    <t xml:space="preserve">EFT-6976 </t>
  </si>
  <si>
    <t xml:space="preserve">EFT-6975 </t>
  </si>
  <si>
    <t xml:space="preserve">EFT-6867 </t>
  </si>
  <si>
    <t xml:space="preserve">EFT-6870 </t>
  </si>
  <si>
    <t xml:space="preserve">EFT-6871 </t>
  </si>
  <si>
    <t xml:space="preserve">EFT-6872 </t>
  </si>
  <si>
    <t xml:space="preserve">EFT-6873 </t>
  </si>
  <si>
    <t xml:space="preserve">EFT-6874 </t>
  </si>
  <si>
    <t xml:space="preserve">EFT-6875 </t>
  </si>
  <si>
    <t xml:space="preserve">EFT-6876 </t>
  </si>
  <si>
    <t xml:space="preserve">EFT-6877 </t>
  </si>
  <si>
    <t xml:space="preserve">EFT-6878 </t>
  </si>
  <si>
    <t xml:space="preserve">EFT-6879 </t>
  </si>
  <si>
    <t xml:space="preserve">EFT-6880 </t>
  </si>
  <si>
    <t xml:space="preserve">EFT-6881 </t>
  </si>
  <si>
    <t xml:space="preserve">EFT-6882 </t>
  </si>
  <si>
    <t xml:space="preserve">EFT-6883 </t>
  </si>
  <si>
    <t xml:space="preserve">EFT-6884 </t>
  </si>
  <si>
    <t xml:space="preserve">EFT-6885 </t>
  </si>
  <si>
    <t xml:space="preserve">EFT-6886 </t>
  </si>
  <si>
    <t xml:space="preserve">EFT-6887 </t>
  </si>
  <si>
    <t xml:space="preserve">EFT-6888 </t>
  </si>
  <si>
    <t xml:space="preserve">EFT-6889 </t>
  </si>
  <si>
    <t xml:space="preserve">EFT-6890 </t>
  </si>
  <si>
    <t xml:space="preserve">EFT-6895 </t>
  </si>
  <si>
    <t xml:space="preserve">EFT-6896 </t>
  </si>
  <si>
    <t xml:space="preserve">EFT-6897 </t>
  </si>
  <si>
    <t xml:space="preserve">EFT-6898 </t>
  </si>
  <si>
    <t xml:space="preserve">EFT-6899 </t>
  </si>
  <si>
    <t xml:space="preserve">EFT-6900 </t>
  </si>
  <si>
    <t xml:space="preserve">EFT-6901 </t>
  </si>
  <si>
    <t xml:space="preserve">EFT-6902 </t>
  </si>
  <si>
    <t xml:space="preserve">EFT-6903 </t>
  </si>
  <si>
    <t xml:space="preserve">EFT-6904 </t>
  </si>
  <si>
    <t xml:space="preserve">EFT-6905 </t>
  </si>
  <si>
    <t xml:space="preserve">EFT-6907 </t>
  </si>
  <si>
    <t xml:space="preserve">EFT-6908 </t>
  </si>
  <si>
    <t xml:space="preserve">EFT-6909 </t>
  </si>
  <si>
    <t xml:space="preserve">EFT-6910 </t>
  </si>
  <si>
    <t xml:space="preserve">EFT-6918 </t>
  </si>
  <si>
    <t xml:space="preserve">EFT-6919 </t>
  </si>
  <si>
    <t xml:space="preserve">EFT-6920 </t>
  </si>
  <si>
    <t xml:space="preserve">EFT-6921 </t>
  </si>
  <si>
    <t xml:space="preserve">EFT-6922 </t>
  </si>
  <si>
    <t xml:space="preserve">EFT-6923 </t>
  </si>
  <si>
    <t xml:space="preserve">EFT-6924 </t>
  </si>
  <si>
    <t xml:space="preserve">EFT-6925 </t>
  </si>
  <si>
    <t xml:space="preserve">EFT-6926 </t>
  </si>
  <si>
    <t xml:space="preserve">EFT-6913 </t>
  </si>
  <si>
    <t xml:space="preserve">EFT-6914 </t>
  </si>
  <si>
    <t xml:space="preserve">EFT-6915 </t>
  </si>
  <si>
    <t xml:space="preserve">EFT-6916 </t>
  </si>
  <si>
    <t xml:space="preserve">EFT-6917 </t>
  </si>
  <si>
    <t xml:space="preserve">EFT-6927 </t>
  </si>
  <si>
    <t xml:space="preserve">EFT-6928 </t>
  </si>
  <si>
    <t xml:space="preserve">EFT-6929 </t>
  </si>
  <si>
    <t xml:space="preserve">EFT-6930 </t>
  </si>
  <si>
    <t xml:space="preserve">EFT-6931 </t>
  </si>
  <si>
    <t xml:space="preserve">EFT-6932 </t>
  </si>
  <si>
    <t xml:space="preserve">EFT-6933 </t>
  </si>
  <si>
    <t xml:space="preserve">EFT-6934 </t>
  </si>
  <si>
    <t xml:space="preserve">EFT-6935 </t>
  </si>
  <si>
    <t xml:space="preserve">EFT-6936 </t>
  </si>
  <si>
    <t xml:space="preserve">EFT-6937 </t>
  </si>
  <si>
    <t xml:space="preserve">EFT-6974 </t>
  </si>
  <si>
    <t xml:space="preserve">EFT-6973 </t>
  </si>
  <si>
    <t xml:space="preserve">EFT-6971 </t>
  </si>
  <si>
    <t xml:space="preserve">EFT-6970 </t>
  </si>
  <si>
    <t xml:space="preserve">EFT-6969 </t>
  </si>
  <si>
    <t xml:space="preserve">EFT-6972 </t>
  </si>
  <si>
    <t xml:space="preserve">EFT-6968 </t>
  </si>
  <si>
    <t xml:space="preserve">EFT-6967 </t>
  </si>
  <si>
    <t xml:space="preserve">EFT-6966 </t>
  </si>
  <si>
    <t xml:space="preserve">EFT-6965 </t>
  </si>
  <si>
    <t xml:space="preserve">EFT-6964 </t>
  </si>
  <si>
    <t xml:space="preserve">EFT-6963 </t>
  </si>
  <si>
    <t xml:space="preserve">EFT-6962 </t>
  </si>
  <si>
    <t xml:space="preserve">EFT-6961 </t>
  </si>
  <si>
    <t xml:space="preserve">EFT-6960 </t>
  </si>
  <si>
    <t xml:space="preserve">EFT-6959 </t>
  </si>
  <si>
    <t xml:space="preserve">EFT-6958 </t>
  </si>
  <si>
    <t xml:space="preserve">EFT-6957 </t>
  </si>
  <si>
    <t xml:space="preserve">EFT-6956 </t>
  </si>
  <si>
    <t xml:space="preserve">EFT-6955 </t>
  </si>
  <si>
    <t xml:space="preserve">EFT-6954 </t>
  </si>
  <si>
    <t xml:space="preserve">EFT-6953 </t>
  </si>
  <si>
    <t xml:space="preserve">EFT-6952 </t>
  </si>
  <si>
    <t xml:space="preserve">EFT-6951 </t>
  </si>
  <si>
    <t xml:space="preserve">EFT-6950 </t>
  </si>
  <si>
    <t xml:space="preserve">EFT-6949 </t>
  </si>
  <si>
    <t xml:space="preserve">EFT-6948 </t>
  </si>
  <si>
    <t xml:space="preserve">EFT-6947 </t>
  </si>
  <si>
    <t xml:space="preserve">EFT-6946 </t>
  </si>
  <si>
    <t xml:space="preserve">EFT-6945 </t>
  </si>
  <si>
    <t xml:space="preserve">EFT-6944 </t>
  </si>
  <si>
    <t xml:space="preserve">EFT-6943 </t>
  </si>
  <si>
    <t xml:space="preserve">EFT-6942 </t>
  </si>
  <si>
    <t xml:space="preserve">EFT-6941 </t>
  </si>
  <si>
    <t xml:space="preserve">EFT-6940 </t>
  </si>
  <si>
    <t xml:space="preserve">EFT-6939 </t>
  </si>
  <si>
    <t xml:space="preserve">EFT-6938 </t>
  </si>
  <si>
    <t xml:space="preserve">EFT-6891 </t>
  </si>
  <si>
    <t xml:space="preserve">EFT-6892 </t>
  </si>
  <si>
    <t xml:space="preserve">EFT-6893 </t>
  </si>
  <si>
    <t xml:space="preserve">EFT-6894 </t>
  </si>
  <si>
    <t xml:space="preserve">EFT-6912 </t>
  </si>
  <si>
    <t>PGO NOMINA SEGURIDAD MILITAR, CORRESPONDIENTE AL MES DE MARZO 2025, LIBRAMIENTO NO.2005.</t>
  </si>
  <si>
    <t>NOMINA REINTEGRO VACACIONES A DESVINCULADOS, ELABORADA EN MARZO 2025, LIBRAMIENTO NO.1960.</t>
  </si>
  <si>
    <t xml:space="preserve">EFT-6906 </t>
  </si>
  <si>
    <t xml:space="preserve">EFT-6979 </t>
  </si>
  <si>
    <t xml:space="preserve">EFT-6980 </t>
  </si>
  <si>
    <t xml:space="preserve">EFT-6981 </t>
  </si>
  <si>
    <t xml:space="preserve">EFT-6982 </t>
  </si>
  <si>
    <t xml:space="preserve">EFT-6983 </t>
  </si>
  <si>
    <t xml:space="preserve">EFT-6984 </t>
  </si>
  <si>
    <t xml:space="preserve">EFT-6985 </t>
  </si>
  <si>
    <t xml:space="preserve">EFT-6986 </t>
  </si>
  <si>
    <t xml:space="preserve">EFT-6987 </t>
  </si>
  <si>
    <t xml:space="preserve">EFT-6988 </t>
  </si>
  <si>
    <t xml:space="preserve">EFT-6989 </t>
  </si>
  <si>
    <t xml:space="preserve">EFT-6990 </t>
  </si>
  <si>
    <t xml:space="preserve">EFT-6991 </t>
  </si>
  <si>
    <t xml:space="preserve">EFT-6993 </t>
  </si>
  <si>
    <t xml:space="preserve">EFT-6994 </t>
  </si>
  <si>
    <t>EFT-6995</t>
  </si>
  <si>
    <t>EFT-6996</t>
  </si>
  <si>
    <t>EFT-6997</t>
  </si>
  <si>
    <t>EFT-6998</t>
  </si>
  <si>
    <t>EFT-6999</t>
  </si>
  <si>
    <t>EFT-7000</t>
  </si>
  <si>
    <t>EFT-7001</t>
  </si>
  <si>
    <t>EFT-7002</t>
  </si>
  <si>
    <t>EFT-7003</t>
  </si>
  <si>
    <t>EFT-7004</t>
  </si>
  <si>
    <t>EFT-7005</t>
  </si>
  <si>
    <t>EFT-7006</t>
  </si>
  <si>
    <t>EFT-7007</t>
  </si>
  <si>
    <t>EFT-7008</t>
  </si>
  <si>
    <t>EFT-7009</t>
  </si>
  <si>
    <t>EFT-7010</t>
  </si>
  <si>
    <t>EFT-7011</t>
  </si>
  <si>
    <t>EFT-7012</t>
  </si>
  <si>
    <t>EFT-7013</t>
  </si>
  <si>
    <t>EFT-7014</t>
  </si>
  <si>
    <t>EFT-7015</t>
  </si>
  <si>
    <t>EFT-7016</t>
  </si>
  <si>
    <t>EFT-7017</t>
  </si>
  <si>
    <t>REPOSICION FONDO CAJA CHICA DE LA OFICINA INAPA EN CABRERA ZONA III,   CORRESPONDIENTE AL PERIODO DEL 16-01  AL  14-02-2025, RECIBOS DE DESEMBOLSO DEL 0513  AL 0520,  SEGUN RELACION DE GASTOS, MEMO-#0016/2025. (TOTAL FONDO RD$20,000.00).-</t>
  </si>
  <si>
    <t>REPOSICION FONDO CAJA CHICA DE LA OFICINA INAPA EN EL FACTOR, NAGUA ZONA III,   CORRESPONDIENTE AL PERIODO DEL 13-01  AL 03-03-2025,  RECIBOS DE DESEMBOLSO DEL 0201 AL 0212.  SEGUN RELACION DE GASTOS, MEMO-ADM. 03-2025. TOTAL FONDO RD$10,000.00).-</t>
  </si>
  <si>
    <t>REPOSICION FONDO CAJA CHICA DE LA PLANTA DE TRATAMIENTO DE CABUYA ZONA III ((UNIDAD ADMINISTRATIVA HNAS. MIRABAL),  CORRESPONDIENTE AL PERIODO DEL 16-01  AL 03-03-2025, RECIBOS DE DESEMBOLSO DEL 0799  AL 0813,  SEGUN RELACION DE GASTOS, MEMO-M/P.T.C. NO.0001/2025 (TOTAL FONDO RD$30,000.00).-</t>
  </si>
  <si>
    <t>REPOSICION FONDO CAJA CHICA DE LA PROVINCIA SAN JUAN ZONA II,  CORRESPONDIENTE AL PERIODO DEL 11-02   AL  13-03-2025, RECIBOS DE DESEMBOLSO DEL 6513   AL 6527,  SEGUN RELACION DE GASTOS, MEMO DR/SJ: NO.088-2025. (TOTAL FONDO RD$500,000.00).-</t>
  </si>
  <si>
    <t>REPOSICION FONDO CAJA CHICA DE LA PROVINCIA AZUA ZONA II,  CORRESPONDIENTE AL PERIODO DEL 10-02  AL  06-03-2025, RECIBOS DE DESEMBOLSO DEL 3176   AL 3214,  SEGUN RELACION DE GASTOS, OFICIO ZII- NO.058/2025 . (TOTAL FONDO RD$500,000.00).-</t>
  </si>
  <si>
    <t>PAGO FACTURA NO.B1500000029/28-02-2025,  ALQUILER LOCAL COMERCIAL  EN EL MUNICIPIO  LAGUNA SALADA, PROVINCIA VALVERDE, SEGUN CONTRATO NO.022/2016,  ADENDA NO.01/2024, CORRESPONDIENTE A LOS MESES DE DICIEMBRE/2024, ENERO, FEBRERO/2025,  MENOS DESC.ISR RD$4,200.00, ITBIS RD$7,560.00.-</t>
  </si>
  <si>
    <t>PAGO FACTURA NO. B1500000021/ 07-03-2025, (CUBICACIÓN NO.04) AMPLIACIÓN ACUEDUCTO MÚLTIPLE PARTIDO- LA GORRA, ZONA I. LOTE M- RED DE DISTRIBUCIÓN SECTOR SANGRE LINDA, PROVINCIA DAJABON, CONTRATO NO.109/2022. LIBRAMIENTO NO.2175-1</t>
  </si>
  <si>
    <t>PAGO FACTURAS NOS.B1500000347/ 03-03-2025, CONTRATACION DE SERVICIOS PREMIUM DE CATERING, PARA SER UTILIZADOS EN LAS ACTIVIDADES PROGRAMADAS Y VIAJES DE LA DIRECCION EJECUTIVA, ORDEN NO. OS2025-003, LIBRAMIENTO NO.2198-1</t>
  </si>
  <si>
    <t>PAGO NÓMINA  REINTEGRO DE INDEMNIZACION, ELABORADA EN MARZO/2025.  LIB-2111</t>
  </si>
  <si>
    <t>PAGO NÓMINA DE REINTEGRO DE VACACIONES, ELABORADA EN MARZO/2025.  LIB- 2115</t>
  </si>
  <si>
    <t>PAGO AVANCE 20% AL CONTRATO NO.008/2025, ORDEN NO.OC2025-0028, ADQUISICION DE RACKS PARA TUBOS PARA SER UTILIZADOS EN EL ALMACEN DEL INAPA EN EL KM 18 DE LA AUTOPISTA DUARTE. LIBRAMIENTO NO.2299-1</t>
  </si>
  <si>
    <t xml:space="preserve">EFT-279 </t>
  </si>
  <si>
    <t xml:space="preserve">EFT-7018 </t>
  </si>
  <si>
    <t xml:space="preserve">EFT-7019 </t>
  </si>
  <si>
    <t xml:space="preserve">EFT-7020 </t>
  </si>
  <si>
    <t xml:space="preserve">EFT-7021 </t>
  </si>
  <si>
    <t xml:space="preserve">EFT-7022 </t>
  </si>
  <si>
    <t xml:space="preserve">EFT-7023 </t>
  </si>
  <si>
    <t xml:space="preserve">EFT-7024 </t>
  </si>
  <si>
    <t xml:space="preserve">EFT-7025 </t>
  </si>
  <si>
    <t xml:space="preserve">EFT-7026 </t>
  </si>
  <si>
    <t xml:space="preserve">EFT-7027 </t>
  </si>
  <si>
    <t xml:space="preserve">EFT-7028 </t>
  </si>
  <si>
    <t xml:space="preserve">EFT-7029 </t>
  </si>
  <si>
    <t xml:space="preserve">EFT-7030 </t>
  </si>
  <si>
    <t xml:space="preserve">EFT-7031 </t>
  </si>
  <si>
    <t xml:space="preserve">EFT-7032 </t>
  </si>
  <si>
    <t xml:space="preserve">EFT-7033 </t>
  </si>
  <si>
    <t xml:space="preserve">EFT-7034 </t>
  </si>
  <si>
    <t xml:space="preserve">EFT-7035 </t>
  </si>
  <si>
    <t xml:space="preserve">EFT-7036 </t>
  </si>
  <si>
    <t xml:space="preserve">EFT-7037 </t>
  </si>
  <si>
    <t xml:space="preserve">EFT-7038 </t>
  </si>
  <si>
    <t xml:space="preserve">EFT-7039 </t>
  </si>
  <si>
    <t xml:space="preserve">EFT-7040 </t>
  </si>
  <si>
    <t xml:space="preserve">EFT-7041 </t>
  </si>
  <si>
    <t xml:space="preserve">EFT-7042 </t>
  </si>
  <si>
    <t xml:space="preserve">EFT-7043 </t>
  </si>
  <si>
    <t xml:space="preserve">EFT-7044 </t>
  </si>
  <si>
    <t xml:space="preserve">EFT-7045 </t>
  </si>
  <si>
    <t xml:space="preserve">EFT-7046 </t>
  </si>
  <si>
    <t xml:space="preserve">EFT-7047 </t>
  </si>
  <si>
    <t xml:space="preserve">EFT-7048 </t>
  </si>
  <si>
    <t xml:space="preserve">EFT-7049 </t>
  </si>
  <si>
    <t>AVC  DEV. DE FONDOS</t>
  </si>
  <si>
    <t>REINT, DEV.FDOS. POR ENFERMEDAD FEBRERO/2025</t>
  </si>
  <si>
    <t>AVD DIFERENCIA POR CAMBIO TASA</t>
  </si>
  <si>
    <t>PAGO FACTURAS NOS.E450000000196,194,195,1633,200/01-02-2025, CODIGOS DE SISTEMAS NOS.163285, 434205, 434209, 543383, 6780, CORRESP. AL CONSUMO DE AGUA MES DE FEBRERO/2025, LIB. NO.1269.</t>
  </si>
  <si>
    <t>PAGO FACT. NO.B1500000259/10-02-2025, (CUB. NO.03), CONSTRUCCION ALCANTARILLADO SANITARIO MUNICIPIO LICEY AL MEDIO-LAS PALOMAS ARRIBA, LOTE III, PROV. SANTIAGO LIB. NO.1421</t>
  </si>
  <si>
    <t>PAGO FACT. NO. B1500000007/09-10-2024 (CUB.NO.07),  AMPLIACIÓN AC. NAVARRETE, PLANTA DE TRATAMIENTO DE FILTRACIÓN RÁPIDA DE 300 LPS DE CAPACIDAD Y LÍNEA DE CONDUCCIÓN PLANTA -TANQUE-ZONA V, PROV. SANTIAGO. LIB. NO.1423</t>
  </si>
  <si>
    <t>PAGO FACT. NO.B1500000542/14-01-2025, ORDEN NO.OS2024-0294, CONTRATACION DE SERVICIO DE CAPACITACION, MOTIVACION DE EQUIPOS EN ENTORNOS RETADORES, PARA EMPLEADOS DE LA INSTITUCION. LIB. NO.1373</t>
  </si>
  <si>
    <t>PAGO FACT. NO. B1500000036/26-02-2025, (CUB. NO.04), AMPLIACIÓN ALCANTARILLADO SANITARIO EN LOS SECTORES EL MILLÓN, AV. CIRCUNVALACIÓN Y EL PANCHITO, PROV. SAMANÁ, ZONA III. REDES SECTOR EL PANCHITO, PROV. SAMANÁ ZONA III,  LIB. NO. 1370</t>
  </si>
  <si>
    <t>PAGO  FACT. NO. B1500000090/31-12-2024,  SERVICIO DISTRIBUCION AGUA CAMION CISTERNA, DIFERENTES  COMUNIDADES PROV.  SAN JUAN,  CORRESP. A 31 DIAS DE DICIEMBRE/2024, OS2024-0171 LIB. NO.1418</t>
  </si>
  <si>
    <t>PAGO FACTURAS NOS.B1500000432/18-11-2024, 442/, 443/03-02-2025, CONTRATACION DEL SERVICIO DE FUMIGACION GENERAL PARA DIFERENTES INSTALACIONES DE ESTA INSTITUCION (INAPA) Y EL ALMACEN KM 18 AUT. DUARTE, CORRESP. A LOS MESES DE NOVIEMBRE Y DICIEMBRE DEL 2024 Y ENERO DEL 2025, ORDEN NO.OS2024-0160. (AMORTIZACION DEL 20% DE AVANCE RD$118,000.00).  LIBRAM. NO. 1451</t>
  </si>
  <si>
    <t>PAGO FACT. NO.B1500000165/09-01-2025, ORDEN NO.OC2024-0207, ADQUISICION DE CLORADORES PARA MANTENIMIENTO EN TODOS LOS SISTEMAS DE ACS. Y ALCANTARILLADOS EN LAS PROVINCIAS DEL INAPA,  (AMORTIZACION DEL 20% DE AVANCE). LIB.NO.1455</t>
  </si>
  <si>
    <t>PAGO FACT. NO. E450000003970/10-01-2025,  ADQUISICION DE CAMIONES Y CAMIONETAS PARA SER UTILIZADOS EN LOS DISTINTOS TRABAJOS QUE REALIZA EL INAPA, SEGUN ORDEN NO.OC2024-0227, LIB. NO. 1462</t>
  </si>
  <si>
    <t>PAGO NOMINA DE VIATICOS PROGRAMA 03, CORRESP. AL MES DE ENERO, ELABORADA EN FEBRERO 2025, LIBRAMIENTO NO.1163.</t>
  </si>
  <si>
    <t>PAGO FACT. NO. B1500000056/22-10-2024, (CUB.NO.04), AMPLIACIÓN ALCANTARILLADO SANITARIO EN LOS SECTORES EL MILLÓN, AV. CIRCUNVALACIÓN Y EL PANCHITO, PROV. SAMANÁ, ZONA III, REDES SECTOR EL MILLÓN Y FRENTE AL HOSPITAL, LOTE VI, LIB. NO.1497</t>
  </si>
  <si>
    <t>PAGO (20% DE AVANCE AL CONTRATO NO.299-2024), ORDEN NO.OC2024-0231, ADQUISICION DE UNIFORMES PARA SER UTILIZADOS POR LOS SERVIDORES PUBLICOS DEL INAPA. LIB. NO.1503</t>
  </si>
  <si>
    <t>PAGO FACT. NO. B1500000008/17-01-2025, O/C NO. OC2025-0004, ADQUISICIÓN DE PRODUCTOS GASTABLES DE OFICINA PARA EL USO DE LA INSTITUCION. LIB. NO.1474</t>
  </si>
  <si>
    <t>PAGO FACTURAS NOS.B1500002339,2340/06-02-2025, ORDEN NO.OS2024-0303, CONTRATACION DE SERVICIOS DE TALLERES ESPECIALIZADOS PARA VEHICULOS DEL INAPA, (AMORTIZACION DE 20% DE AVANCE RD$130,000.00). LIB. NO. 1501</t>
  </si>
  <si>
    <t>PAGO FACTS. NOS. B1500000001, 02, 03, 04/31-12-2024,  SERVICIO DISTRIBUCIÓN AGUA CAMION CISTERNA DIFERENTES COMUNIDADES PROV. PERAVIA , OS2024-0324, CORRESP. 30 DÍAS DE SEPT, 31 DIAS DE OCT, 30 DIAS DE NOV. 31 DIAS DE DIC/2024. LIB. NO. 1506</t>
  </si>
  <si>
    <t>PAGO FACTS. NOS. B1500000098/11-12, 99/12-12, 100, 101/31-12-2024,  SERVICIO DISTRIBUCIÓN AGUA CAMION CISTERNA DIFERENTES COMUNIDADES PROV. DUARTE,  OS2024-0256, CORRESP. 25 DÍAS DE SEPT, 27 DIAS DE OCT, 26 DIAS DE NOV, 26 DIAS DE DIC/2024  LIB. NO. 1496</t>
  </si>
  <si>
    <t>PAGO ( 20% DE AVANCE AL CONTRATO NO.303/2024), ORDEN NO.OC2024-0233, ADQUISICION DE SUMINISTROS DE OFICINA PARA SER SUMINISTRADOS A LOS DIFERENTES DEPARTAMENTOS Y AREAS DEL INAPA. LOTE I. LIB. NO. 1510</t>
  </si>
  <si>
    <t>PAGO FACTS. NOS.B1500000764/24-01, 765/29-01-2025, ADQUISICION DE SUSTANCIAS QUÍMICAS, (747,000.00 FUNDAS) DE SULFATO DE ALUMINIO GRADO A DE 50 KG, PARA SER UTILIZADOS EN TODOS LOS ACS. DEL INAPA ORDEN NO.OC2024-0220, LIB. NO.1464</t>
  </si>
  <si>
    <t>PAGO  FACT. NO. B1500000080/31-12-2024, SERVICIO DISTRIBUCIÓN AGUA CAMIÓN CISTERNA, DIFERENTES COMUNIDADES PROV. SAMANA, CORRESP. A 31 DÍAS DE DICIEMBRE./2024,  OS2024-0251.LIB. NO.1472</t>
  </si>
  <si>
    <t>PAGO  FACTS. NOS. B1500000248, 249, 250, 251/31-12-2024, SERVICIO DISTRIBUCIÓN AGUA CAMIÓN CISTERNA DIFERENTES COMUNIDADES  PROV. DUARTE, CORRESP. A 25 DÍAS DE SEPT, 27 DIAS DE OCT, 22 DIAS DE NOV, 14 DIAS DE DIC/2024, LIB. NO. 1504</t>
  </si>
  <si>
    <t>PAGO (20% DE AVANCE AL CONTRATO NO.304-2024), ORDEN NO.OC2024-0234, ADQUISICION DE SUMINISTRO DE OFICINA PARA SER SUMINISTRADOS A LOS DIFERENTES DEPARTAMENTOS Y AREAS DEL INAPA, LOTE II. LIB. NO. 1507</t>
  </si>
  <si>
    <t>PAGO  FACTS. NOS. B1500000251, 252/31-12-2024, SERVICIO DISTRIBUCIÓN AGUA CAMIÓN CISTERNA DIFERENTES  COMUNIDADES PROV.  MARIA TRINIDAD SANCHEZ, CORRESP. A 26 DIAS NOVIEMBRE, 24 DIAS DE DICIEMBRE/2024 , OS2024-0259. LIB. NO. 1502</t>
  </si>
  <si>
    <t>PAGO FACT. NO.B1500000102/24-01-2025, ORDEN NO.OC2024-0183 ADQUISICION DE ESCOPETA PARA SER UTILIZADA POR LA SEGURIDAD MILITAR DEL INAPA. LIB. NO. 1518</t>
  </si>
  <si>
    <t>PAGO FACT. NO.B1500000185/31-01-2025, ORDEN NO.OC2024-0229, ADQUISICION DE AIRE ACONDICIONADO 60,000 BTU INVERTER, PARA SER UTILIZADOS EN LAS OFICINAS EL INAPA A NIVEL NACIONAL,  LIB. NO. 1515</t>
  </si>
  <si>
    <t>PAGO  FACTS. NOS. B1500000024/21-10, 25/21-11, 26/24-11, 27/31-12-2024, SERVICIO DISTRIBUCION AGUA CAMION CISTERNA  DIF. COMUNIDADES PROV. MONTECRISTI,  OS2024-0255, CORRESP. A 24 DIAS DE SEPT, 23 DIAS DE OCT, 24 DIAS DE NOVIEMBRE, 19 DIAS DE DICIEMBRE/2024. LIB. NO. 1523</t>
  </si>
  <si>
    <t>PAGO FACT. NO.B1500002801/13-01-2025, ORDEN NO.OC2024-0211, ADQUISICION DE CANDADOS, ACCESORIO DE SEGURIDAD  PARA SER UTILIZADO EN LAS OFICINAS DEL INAPA.LIB. NO. 1519</t>
  </si>
  <si>
    <t>PAGO FACT. NO.B1500000580/16-01-2025, ORDEN NO.OS2024-0345, CONTRATACION DE TALLER EN GESTION DE GASES DE EFECTO INVERNADERO. LIB. NO. 1516</t>
  </si>
  <si>
    <t>PAGO  FACTS. NOS. B1500000617, 618/31-12-2024, SERVICIO DISTRIBUCIÓN AGUA CAMIÓN CISTERNA DIFERENTES  COMUNIDADES  PROV.  MARIA TRINIDAD SANCHEZ, CORRESP. 26 DÍAS DE NOVIEMBRE, 26 DIAS DE DICIEMBRE/2024,  OS2024-0258. LIB. NO. 1513</t>
  </si>
  <si>
    <t>NOMINA DE VIATICOS PROGRAMA 01, CORRESP. AL MES DE ENERO 2025, ELABORADA EN FEBRERO 2025, LIB. NO.1166.</t>
  </si>
  <si>
    <t>PAGO FACT. NO. B1500000086/31-12-2024,  SERVICIO DISTRIBUCION AGUA CAMION CISTERNA  DIFERENTES COMUNIDADES PROV.  ELIAS PIÑA, CORRESP. A 31 DIAS DE DICIEMBRE/2024, OS2024-0204. LIB. NO. 1514</t>
  </si>
  <si>
    <t>NOMINA DE VIATICOS PROGRAMA 11 CORRESP. AL MES DE ENERO 2025, ELABORADA EN FEBRERO 2025., LIB. NO.1171.</t>
  </si>
  <si>
    <t>NOMINA DE VIATICOS PROGRAMA 13 CORRESP. AL MES DE ENERO 2025, ELAB. EN FEBRERO 2025, LIB.NO.1168.</t>
  </si>
  <si>
    <t>PAGO FACTS. NOS.E45000000017/02-01, 19/03-02-2025, SERVICIOS DE INTERMEDIACION ANTE LA DGII PARA FACTURACION ELECTRONICA CORRESP. A LOS PERIODOS DEL 09 DE DICIEMBRE/2024 AL 08 DE ENERO/2025 Y DEL 09 DE ENERO AL 08 DE FEBRERO DEL 2025, ORDEN NO.OS2024-0119, LIB. NO. 1542</t>
  </si>
  <si>
    <t>PAGO FACT. NO.B1500000014/19-02-2025,  ALQUILER DE LOCAL COMERCIAL EN EL MUNICIPIO DON GREGORIO NIZAO, PROV. PERAVIA, ADENDA NO.01/2024 CORRESP. A 28 DIAS DE MARZO/2024  Y LOS  MESES DE ABRIL/2024 HASTA FEBRERO/2025, LIB. NO. 1553</t>
  </si>
  <si>
    <t>PAGO FACT. NO. B1500000103/24-01-2025, ORDEN NO. OC2024-0182, ADQUISICIÓN DE CARTUCHO PARA SER UTILIZADA POR LA SEGURIDAD MILITAR DEL INAPA. LIB. NO. 1541</t>
  </si>
  <si>
    <t>PAGO FACT. NO. B1500000260/03-03-2025, (CUB. NO.01) CONSTRUCCIÓN SISTEMA DE SANEAMIENTO ARROYO GURABO Y SU ENTORNO, TRAMO E 0+0.00 HASTA E 2+0.00, MUNICIPIO SANTIAGO, ZONA V, PROV. SANTIAGO,  LIB. NO. 1548</t>
  </si>
  <si>
    <t>PAGA FACT E450000002301/14-2-202, ADQUISICIÓN DE (2,000.00 GAL) DE GASOLINA PREMIUM PARA SER UTILIZADOS EN LA FLOTILLA DE VEHÍCULOS MOTOCICLETAS Y EQUIPOS DEL INAPA, ORDEN NO.OC2024-0045,  LIB. NO. 1562</t>
  </si>
  <si>
    <t>PAGO FACT. NO. E45000000635/23-01-2025, O/C NO. OC2023-0154, ADQUISICIÓN DE (30,000.00) TICKETS DE COMBUSTIBLES PARA SER UTILIZADOS EN LA FLOTILLA DE VEHÍCULOS Y EQUIPOS DE LA INSTITUCIÓN A NIVEL NACIONAL,  LIB. NO. 1564</t>
  </si>
  <si>
    <t>PAGO FACTS. NOS.E450000000024/19-12, 26/23-12, 27/26-12-2024, 28/03-01-2025, ADQUISICIÓN DE CLORO GAS PARA SER UTILIZADOS DEL INAPA, ORDEN NO.OC2024-0192,  LIB. NO.1559</t>
  </si>
  <si>
    <t>PAGO FACTURA NO.B1500000053/10-01-2025, ORDEN NO.OC2024-0239, ADQUISICION DE PAPEL HIGIENICO Y PAPEL TOALLA PARA LA INSTITUCION. LIB. NO. 1567</t>
  </si>
  <si>
    <t>PAGO FACT. NO.E450000003993/02-01-2025, ORDEN NO.OC2024-0199, ADQUISICION DE REACTIVOS, SOLUCIONES, MEDIOS DE CULTIVOS Y MATERIALES PARA USO EN EL LABORATORIO CENTRAL Y LABORATORIOS REGIONALES DEL INAPA, LIB.1635</t>
  </si>
  <si>
    <t>PAGO FACT. NO.B1500000175/12-02-2025, SERVICIO DE TRANSPORTE DE AUTOBUS PARA LOS EMPLEADOS DE LA PROV. DE SAN CRISTOBAL, PERIODO DEL 12 DE DICIEMBRE DEL 2024 AL 11 DE FEBRERO DEL AÑO 2025, ORDEN NO.OS2024-0302, (AMORTIZACION DE AVANCE RD$ 300,000.00).LIB.1618</t>
  </si>
  <si>
    <t>PAGO FACT. NO.B1500000076/06-03-2025, CORRESP. AL 2DO PAGO DEL CONVENIO DE COLABORACIÓN PARA DESARROLLAR PROYECTO DE SANEAMIENTO AMBIENTAL PARA LA CONSTRUCCIÓN E INSTALACIÓN DE SIETE MIL QUINIENTOS (7,500) MÓDULOS SANITARIOS EN LA REGIÓN NOROESTE,  LIB. NO.1625.</t>
  </si>
  <si>
    <t>PAGO FACT. NO.B1500000382/13-01-2025, ORDEN NO.OC2024-0212, ADQUISICION DE TUBOS Y TUBERIAS PARA LOS TRABAJOS DE REPARACION DE AVERIAS Y MANTENIMIENTO EN TODOS LOS SISTEMAS DE ACS. Y ALCANTARILLADOS DEL INAPA, LIB. NO.1619.</t>
  </si>
  <si>
    <t>PAGO FACT. NO.B1500000037/14-01-2025, ORDEN NO.OS2024-0334, SERVICIO DE NOTARIO PUBLICO PARA LA COMPROBACION DEL ACTO DE APERTURA A LA LICITACION PUBLICA NACIONAL OFERTAS ECONOMICAS (SOBRE B), LIB. NO.1621.</t>
  </si>
  <si>
    <t>PAGO FACTURA NO. E450000000003/25-11-2024 (CUB. NO.02,  AMPLIACIÓN AC. MULTIPLE SANCHEZ, PROV. SAMANA, ZONA III.  LIB. NO.1632.</t>
  </si>
  <si>
    <t>PAGO FACT. NO.B1500001017/27-01-2025, ORDEN NO.OS2024-0348, CONTRATACION DE MANTENIMIENTO CORRECTIVO Y PREVENTIVO SISTEMAS DE UPS DATA CENTER Y IDFS DEL INAPA,  LIB-1631-1</t>
  </si>
  <si>
    <t>PAGO FACTS. NOS.B1500000439/07-01, 449/22-01, 456/12-02, 459/19-02-2025, ADQUISICION DE SERVICIOS DE MANTENIMIENTO Y REPARACION DE VEHICULOS PESADOS EN CONCESIONARIOS EXCLUSIVO (HYLCON) DEL INAPA,  ORDEN NO. OS2022-0755. LIB-1629-1</t>
  </si>
  <si>
    <t>PAGO FACT. NO. B1500000160/05-03-2025 (CUB. NO.2)  AMPLIACIÓN AC. MULT. MUNIC. MONCION- SABANETA ZONA ESTE, LOTE I, II Y III, PROV. SANTIAGO RGUEZ, ZONA I, LOTE NO.1,  LIB-1634-1</t>
  </si>
  <si>
    <t>PAGO FACT. NO.B1500000610/02-12-2024, ORDEN NO.OC2024-0204, ADQUISICION DE BEBEDEROS, MICROONDAS Y EXTRACTORES DE AIRE, PARA SER DISTRIBUIDOS EN LAS OFICINAS DEL INAPA EN TODO EL TERRITORIO NACIONAL, LIB. NO.1636.</t>
  </si>
  <si>
    <t>PAGO DE CONVENIO PARA EJECUTAR Y DESARROLLAR ACTIVIDADES CONJUNTAS Y RECIPROCAS EN PROCURA DE FORMAR A LOS COLABORADORES DEL INAPA, CORRESP. AL PERIODO DEL 20 DE OCTUBRE AL 20 DE DICIEMBRE DEL 2024, ACUERDO D/F 20-02-2024. LIB. NO.1654.</t>
  </si>
  <si>
    <t>PAGO FACT. NO.B1500000084/03-02-2025, ORDEN NO.OS2024-0342, SERVICIO DE NOTARIO PUBLICO PARA LA COMPROBACION DEL ACTO DE APERTURA DE LA LICITACION PUBLICA NACIONAL OFERTAS TECNICAS (SOBRE A) Y OFERTAS ECONOMICAS (SOBRE B), LIB. NO.1627.</t>
  </si>
  <si>
    <t>PAGO FACT. NO.B1500000123/08-01-2025,  ADQUISICION DE ELECTROBOMBAS PARA SER UTILIZADAS EN LOS DIFERENTES ACS. A NIVEL NACIONAL DEL INAPA, ORDEN NO.OC2024-0027, LIBRAM. NO. 1633.</t>
  </si>
  <si>
    <t>PAGO FACT. NO.B1500001171/31-01-2025, ORDEN NO.OC2024-0225, ADQUISICION DE TARJETAS PVC, PORTA CARNET PLASTICO VERTICAL Y YOYO REDONDO PERSONALIZADO, PARA LA ELABORACION DE LOS CARNETS DE LOS EMPLEADOS DEL INAPA, LIB. NO.1622.</t>
  </si>
  <si>
    <t>PAGO FACT. NO.B1500000708/15-01-2025, ORDEN NO.OC2024-0235, ADQUISICION DE TINACOS Y CAJAS PLASTICAS PARA ALMACENAR, ORDEN NO.301/2024, LIB. NO.1624</t>
  </si>
  <si>
    <t>PAGO  FACT. NO. B1500000003/31-12-2025, SERVICIO DISTRIBUCIÓN AGUA  CAMION CISTERNA DIFERENTES COMUNIDADES PROV. DAJABON,   OS2024-0264, CORRESP. A 25 DIAS DE DICIEMBRE./2024.LIB.NO. 1521</t>
  </si>
  <si>
    <t>PAGO FACT. NO.B1500000268/10-03-2025 (CUB.NO.11)  CONSTRUCCIÓN SISTEMA DE SANEAMIENTO ARROYO GURABO Y SU ENTORNO, MUNICIPIO SANTIAGO, PROV. SANTIAGO,  (11.avo. ABONO A LA SECCION DE CREDITO Y GARANTIA SOLIDARIA A FAVOR DEL BANCO DE RESERVAS RD$14,772,957.98) LIB. NO.1687</t>
  </si>
  <si>
    <t>PAGO CUB. NO.09 (FINAL) Y DEV. DE RET. EN GARANTIA, REHABILITACIÓN AC. MÚLTIPLE SABANA IGLESIA - LOS RANCHOS DE BABÁSICO-EL FLAIRE Y BAITOA LA LIMA (FASE A), PROV. SANTIAGO, ZONA V. LIB. NO. 1755</t>
  </si>
  <si>
    <t>PAGO FACTURAS NOS.B1500056321,56336,56337/29-01, 56347/31-01, 56360/03-02, 56487/05-02, 56493/07-02, 56507,56566,56567,56568/10-02, 56575/11-02, 56576,56583/12-02, 56891/17-02, 56892/26-02, 56912/11-02, 56910/24-02 ADQUISICIÓN DE (18,300 GALONES DE GASOIL OPTIMO) PARA SER UTILIZADOS EN LA- FLOTILLA DE VEHÍCULOS, MOTOCICLETAS Y EQUIPOS DEL INAPA, ORDEN NO. OC2024-0217, LIB. NO.1708</t>
  </si>
  <si>
    <t>PAGO FACTS. NOSE450000008056/03-01, 8068/09-01, 8081/14-01, 8100/22-01, 8467/29-01, 5372/30-01, 5373/30-01, 8487/04-02, 8704/11-02, 8723/18-02, 8743/25-02-2025,  O/C NO.OC2024-0091, ADQUISICIÓN DE (1,420 UNIDADES) DE BOTELLONES DE AGUA, PARA SER UTILIZADOS EN LA INSTITUCION,  LIB. NO. 1711</t>
  </si>
  <si>
    <t>PAGO FACT. NO. B1500000003/03-03-2025 (CUB. NO.03), AMPLIACIÓN REDES DE DIST. AC. BAJOS DE HAINA, LOS SERRANOS, PROV. SAN CRISTÓBAL, ZONA IV. LOTE II.  LIB. NO.1752</t>
  </si>
  <si>
    <t>PAGO FACT. NO.B1500000028/05-02-2025, ALQUILER LOCAL COMERCIAL UBICADO EN LA CALLE PRINCIPAL NO.46 APART. 03, JUAN DOLIO,  MUNICIPIO DE GUAYACANES, PROV. SAN PEDRO MACORIS,  ADENDA NO.01/2024, CORRESP. AL MES DE FEBRERO/2025. LIB. NO. 1738</t>
  </si>
  <si>
    <t>PAGO FACT. NO. B1500000377/10-03-2025 (CUB. NO.04) CONSTRUCCIÓN ALCANTARILLADO SANITARIO DE TENARES, PROV. HERMANAS MIRABAL, ZONA III, LOTE NO. II.  CONTRATO NO.166/2023. LIB. NO. 1696</t>
  </si>
  <si>
    <t>PAGO FACTURAS NOS.B1500002833,2834,2835,2838,2836/15-02-2025, CONTRATOS NOS. 6395, 6396, 6397, 6398, 6415, CONSUMO ENERGÉTICO DE LAS LOCALIDADES ARROYO SULDIDO, AGUA SABROSA, LA BARBACOA, LAS COLONIAS RANCHO ESPAÑOL, PROV. SAMANÁ, CORRESP. AL MES DE FEBRERO/2025. LIB. NO. 1747</t>
  </si>
  <si>
    <t>PAGO FACT. NO.B1500000015/08-01-2025, ALQUILER LOCAL COMERCIAL  EN BOCA CANASTA , MUNICIPIO BANI, PROV. PERAVIA , ADENDA NO.01/2023,  CORRESP. AL  MES DE DICIEMBRE/2024, LIB. NO.1759</t>
  </si>
  <si>
    <t>PAGO FACT. NO. E450000013016/05-03-2025, CUENTA NO.86082876, POR SERVICIO DE LAS FLOTAS DE INAPA, CORRESP. A LA FACTURACIÓN DEL 01- AL 28 DE FEBRERO/2025, LIB. NO. 1773</t>
  </si>
  <si>
    <t>PAGO FACT. NO. E4500000013038/05-03-2025, CUENTA NO.86797963, CORRESP. AL SERVICIO DE USO GPS Y SERVICIO DE INTERNET PARA LAS TABLETAS UTILIZADAS POR LA DIRECCION COMERCIAL DEL INAPA, FACTURACIÓN DESDE EL 01 AL 28 DE FEBRERO/2025,  LIB. NO. 1741</t>
  </si>
  <si>
    <t>PAGO FACT. NO. E450000013017/05-03-2025, SERVICIO DE INTERNET MOVIL FLY BOX, CUENTA NO.86115926, CORRESP. AL MES DE FEBRERO/2025,  LIB. NO. 1743</t>
  </si>
  <si>
    <t>PAGO FACT. NO.E450000000847/22-03-2025, SERVICIO INTERNET DEDICADO SIMÉTRICO 500 MB INSTALADO EN EL INAPA NIVEL CENTRAL DESDE 02/02/2025 HASTA 01/03/2025. LIB-1776-1</t>
  </si>
  <si>
    <t>PAGO FACT. NO.E450000000845/22-03-2025, SERVICIO DE INTERNET PLUS DE 50/5 MB, INSTALADO EN EL MUNICIPIO DE VILLA ALTAGRACIA, PROV. SAN CRISTÓBAL, DESDE EL 02/02/2025 AL 01/03/2025. LIB-1787-1</t>
  </si>
  <si>
    <t>PAGO FACT. NO.B1500009531, ORDEN NO.OC2025-0007, ADQUISICIÓN DE RECARGA ELECTRÓNICA (PASO RÁPIDO) PARA EL USO DE LOS VEHÍCULOS DE LA INSTITUCIÓN. LIB-1777-1</t>
  </si>
  <si>
    <t>PAGO DE FACT. NO.B1500000505/03-02-2025,  ALQUILER LOCAL COMERCIAL UBICADA EN LA CALLE EMILIO PRUD HOMME ESQ.19 DE MARZO EN LA PROV.  AZUA DE COMPOSTELA, CORRESP. AL MES DE FEBRERO/2025.  LIB. NO.1806-1</t>
  </si>
  <si>
    <t>PAGO DE FACTS. NOS.B1500006244/22-07, 6249/23-07-2024, SOLICITUD DE TREINTA Y DOS (32), COLOCACIONES DE CONVOCATORIA DE LICITACION PUBLICA NACIONAL EN UN PERIODICO DE CIRCULACION NACIONAL. C.363/2023, OS2023-0255. LIB-1802-1</t>
  </si>
  <si>
    <t>PAGO FACT. NO.E450000000178/02-01-2025,  COLOCACIÓN DE (15) CONVOCATORIA A LA LICITACIÓN PUBLICA NACIONAL EN UN PERIODICO DE CIRCULACIÓN NACIONAL,  LIB-1804-1</t>
  </si>
  <si>
    <t>PAGO FACTS. NOS.B1500000273/13-01, 274/13-02-2024,  ALQUILER  LOCAL  COMERCIAL, UBICADO CALLE MELLA ESQUINA MARIANO PEREZ, MUNICIPIO DE NAGUA,  PROVINCIA MARÍA TRINIDAD SANCHEZ, CORRESP. A LOS MESES DE ENERO, FEBRERO/2025... LIBNO.1809-1</t>
  </si>
  <si>
    <t>PAGO FACT. NO.B1500006273/13-02-2025, ORDEN NO.OC2024-0238, ADQUISICION DE ESCANER INALAMBRICO CODIGO DE BARRAS. 1819-1</t>
  </si>
  <si>
    <t>PAGO FACTS. NO.B1500008244/17-01-2025, ORDEN NO.OS2024-0273, COLOCACIÓN DE CONVOCATORIA A LICITACIÓN PUBLICA NACIONAL EN UN PERIÓDICO DE CIRCULACIÓN NACIONAL. 1837-1</t>
  </si>
  <si>
    <t>PAGO FACT. NO.B1500000450/03-03-2025, CONTRATACION DEL SERVICIO DE FUMIGACION GENERAL PARA DIFERENTES INSTALACIONES DE ESTA INSTITUCION (INAPA) Y EL ALMACEN KM 18 AUT. DUARTE, CORRESP. AL MES DE FEBRERO/2025, ORDEN NO.OS2024-0160. LIB-1838-1</t>
  </si>
  <si>
    <t>PAGO FACT. NO. B1500000250/13-03-2025 ( CUB.NO.02), REHABILITACION PLANTA DE TRATAMIENTO DE  AGUAS RESIDUALES DEL ALCANTARILLADO SANITARIO  LA PEÑA, ZONA III, PROV. DUARTE,  LIB. NO.1865</t>
  </si>
  <si>
    <t>PAGO FACTS. NOS.B1500002160,2161/19-02-2025, ORDEN NO.OS2024-0347, MAESTRIA EN COMPRAS Y CONTRATACIONES, CORRESP. A LOS CUATRIMESTRE DE SEPTIEMBRE-DICIEMBRE 2024 Y DE ENERO-ABRIL 2025,  LIB. 1857</t>
  </si>
  <si>
    <t>PAGO FACT. NO. B1500000212/13-03-2025 (CUB. NO.03) MEJORAMIENTO PLANTA POTABILIZADORA AC. MÚLTIPLE EL POZO- LOS LIMONES PROV. MARÍA TRINIDAD SÁNCHEZ, ZONA III, LIB. NO.1899</t>
  </si>
  <si>
    <t>PAGO FACT. NO.B1500000176 /14-03-2025, CUB. NO.2, AMPLIACION DE REDES DE DISTRIBUCION, AC. BAJOS DE HAINA, BARRIO NUEVO, ENTRE CALLES, PROV. SAN CRISTOBAL, LOTE VI.  LIBRAM. 1866</t>
  </si>
  <si>
    <t>PAGO FACT. NO.E450000000801/07-02-2025, ADQUISICION DE NEUMATICOS PARA SER UTILIZADOS EN TODA LA FLOTILLA VEHICULAR DE LA INSTITUCION, ORDEN NO.OC2025-0005,  LIB. NO. 1896</t>
  </si>
  <si>
    <t xml:space="preserve"> PAGO FACT. NO.B1500000161/21-03-2025, (CUB. NO.03), AMPLIACION AC. EN EL MUNICIPIO DE COTUI, PROV. SANCHEZ RAMIREZ, ZONA III, LIB. NO.2359.</t>
  </si>
  <si>
    <t>PAGO DE FACTS. NOS. B1500000767 /13-03, 768 /17-03-2025, ADQUISICION DE (511,800) LIBRAS DE CLORO GAS, PARA SER UTILIZADO EN TODOS LOS ACS. A NIVEL NACIONAL. OC.2025-0015. C.309/2024, LIB.NO.2322-1</t>
  </si>
  <si>
    <t>PAGO FACT NO.B1500000227/03-03-2025, SERVICIO DE 350 GPS PARA SER USADOS POR LOS DIFERENTES VEHÍCULOS DEL INAPA, CORRESP. AL MES DE MARZO/2025, LIB. NO.2295-1</t>
  </si>
  <si>
    <t>PAGO FACT. NO.E450000000812/26-02-2025, ADQUISICION DE NEUMATICOS PARA SER UTILIZADOS EN TODA LA FLOTILLA VEHICULAR DE LA INSTITUCION, ORDEN NO.OC2025-0005, LIB. NO.2302-1</t>
  </si>
  <si>
    <t>PAGO FACT. NO. B1500000015/25-09-2024 (CUB. NO.03 )  REHABILITACION  DEPOSITO METALICO ACUEDUCTO LA ROMANA, SECTOR VILLA VERDE,  PROVINCIA LA ROMANA,  CONTRATO NO.122/2022. LIBRAMIENTO NO.2304-1</t>
  </si>
  <si>
    <t>PAGO FACT. NO. B1500000593/ 04-03-2025, ORDEN NO. OC2025-0003, ADQUISICION DE SUMINISTRO DE OFICINA PARA SER SUMINISTRADOS A LOS DIFERENTES DEPARTAMENTOS Y AREAS DEL INAPA. LIB. NO.2305-1</t>
  </si>
  <si>
    <t>PAGO AVANCE 20% AL CONTRATO NO.011/2025, ORDEN NO.OC2025-0016, ADQUISICION DE EQUIPOS DE PROTECCION PERSONAL PARA SER UTILIZADOS POR COLABORADORES DEL INAPA. LIB. NO.2294-1</t>
  </si>
  <si>
    <t>PAGO FACTS. NOS.B1500002368/ 10-03-2025, ORDEN NO. OS2024-0303, CONTRATACION DE SERVICIOS DE TALLERES ESPECIALIZADOS PARA VEHICULOS DEL INAPA,  LIB. NO.2309-1</t>
  </si>
  <si>
    <t>PAGO FACTURA NO. E450000000248,251,252,253,254,255,256,257,259/ 19-11-2024 ADQUISICIÓN DE (6,600 GALONES DE GASOIL OPTIMO) PARA SER UTILIZADOS EN LA- FLOTILLA DE VEHÍCULOS, MOTOCICLETAS Y EQUIPOS DEL INAPA, ORDEN NO. OC2022-0302, ADENDA 01/2024. LIB. NO.2301-1</t>
  </si>
  <si>
    <t>PAGO FACT. NO.B1500000022/11-02-2025,  ALQUILER DEL LOCAL COMERCIAL,  UBICADO EN LA CALLE SAN ANTONIO NO.21, MUNICIPIO TAMAYO, PROV. BAHORUCO, CORRESP. A 15 DIAS DEL MES DE FEBRERO/2025,  LIBRAMIENTO NO.2300-1</t>
  </si>
  <si>
    <t>PAGO FACT. NO.B1500000226/03-03-2025, USO DE 80 SIM CARD PARA SER UTILIZADOS EN LOS MEDIDORES DE PRESION DE AGUA DE LA PLANTA DE TRATAMIENTO DE LA PROV. SAN CRISTOBAL DEL INAPA, CORRESP.AL MES DE MARZO/2025, LIB. NO.2298-1</t>
  </si>
  <si>
    <t>PAGO DE DOS MESES DE DEPÓSITOS PARA EL SERVICIO DEL ALQUILER DEL LOCAL COMERCIAL UBICADO EN EL MUNICIPIO PARTIDO PROV. DAJABON, ORDEN DE SERVICIO OS2024-0328. LIB. NO.2288-1</t>
  </si>
  <si>
    <t>PAGO FACTURAS NOS.B1500056587/13-02, 56623, 56624/17-02, 56578, 56580, 56610/18-02, 56585,56586/19-02, 56614, 56626/21-02, 56909/28-02, E450000000007/03-03, 015/04-03, 022/05-03, 109/06-03, 113, 114/07-03, 123/08-03, 143/11-03, 357/13-03-2025, ADQUISICIÓN DE (24,400 GALONES DE GASOIL OPTIMO) PARA SER UTILIZADOS EN LA- FLOTILLA DE VEHÍCULOS, MOTOCICLETAS Y EQUIPOS DEL INAPA, ORDEN NO. OC2024-0217, LIB. NO.2268-1</t>
  </si>
  <si>
    <t>PAGO FACTURA NO B1500000124/ 06-04-2025, ADQUISICIÓN DE CREMORA PARA EL USO DEL INAPA, SEGÚN OC2025-0009, LIB. NO.2269-1</t>
  </si>
  <si>
    <t>PAGO FACT. NO. B1500000016/ 11-03-2025, CUB.NO.08, CONSTRUCCIÓN ALCANTARILLADO SANITARIO DE MAO, PROVINCIA VALVERDE. LIB. NO.2271-1</t>
  </si>
  <si>
    <t>PAGO FACTS. NOS.E450000009402/04-03, 9423/11-03-2025, ORDEN DE COMPRA NO.OC2024-0091, ADQUISICIÓN DE (299.00 UNIDADES) DE BOTELLONES DE AGUA, PARA SER UTILIZADOS EN LA INSTITUCION,  LIB. NO.2270-1</t>
  </si>
  <si>
    <t>PAGO FACT. NO. B1500000276/ 05-02-2025 ADQUISICIÓN DE PINTURAS Y SUS APLICADORES, LIB. NO.2189-1</t>
  </si>
  <si>
    <t>PAGO FACT. NO.B1500000002/11-02-2025, ALQUILER LOCAL COMERCIAL EN BOHECHIO, PROV. SAN JUAN,  CORRESP.  A LOS  MESES DESDE DICIEMBRE/2023 HASTA  AGOSTO/2024,  LIBR NO.2191-1</t>
  </si>
  <si>
    <t>PAGO FACT. NO. B1500002831/13-02-2025, ORDEN NO. OC2024-0237, ADQUISICION DE CODIFICADOR NDI 4K Y DISPOSITIVO ANDROID CON IMPRESORA INTEGRADA, TABLETS ARM PARA EL USO DE LAS OFICINAS DEL INAPA.LIB. NO. 2193-1</t>
  </si>
  <si>
    <t>PAGO FACT. NO. B1500000052/ 21-03-2025 (CUB.NO.06)  CONSTRUCCION AC. LA HORCA-LOS AMACEYES, EXTENSION ALINO, MUNICIPIO LAS MATAS DE SANTA CRUZ, ZONA I, PROV. MONTE CRISTI, DEPOSITO REGULADOR SUPERFICIAL 100M3 Y RED DE DISTRIBUCION,  LIB. NO.2213-1</t>
  </si>
  <si>
    <t>PAGO FACT. NO. B1500000151/ 04-02-2025, ALQUILER LOCAL COMERCIAL EN EL MUNICIPIO TENARES, PROV. HERMANAS MIRABAL, CORRESP. AL MES DE FEBRERO/2025. LIB. NO.2200-1</t>
  </si>
  <si>
    <t>PAGO FACT. NO. B1500000162/ 21-03-2025 (CUB.NO.6)  AMPLIACIÓN AC. MÚLTIPLE DE YABONICO Y REHABILITACIÓN AC. EL CORBANO, PROV. SAN JUAN, ZONA II.  LIB. NO.2147-1</t>
  </si>
  <si>
    <t>PAGO FACTURAS NOS. E450000004604, 4607, 4608, 4609, 4610, 4611, 4612, 4615, /26-02-2025 PÓLIZAS NOS. 2-2-204-0034808, 402-0007414, 801-0000159, 802-0000161, 802-0025570, 802-0042545, 804-0000157, 814-0005129, POR RENOVACIÓN PÓLIZA DE SEGUROS DE INCENDIO Y LÍNEAS ALIADAS (TODO RIESGO), TRANSPORTE TERRESTRE, RESPONSABILIDAD CIVIL EXTRUCTURAL, RESPONSABILIDAD CIVIL EXCESO, FIDELIDAD 3D, EQUIPOS MAQUINARIAS Y CONTRATISTAS,  LIB. NO.2172-1</t>
  </si>
  <si>
    <t>PAGO FACTURAS NOS.E450000000390/03-01, 395,396/08-01, 397/07-01, 403,404,405/10-01, 410/12-01, 418,442,443,444, 445,446,447,448,449,450,451,456,457,458,459,460,461,462,463,464,465/16-01, 467,468,469.,470/17-01, 472/22-01, 476/23-01, 477/24-01, 486,488,491,492/30-01, 524, 525,526,527/13-02, ADQUISICIÓN DE (40,300.00 GALONES DE GASOIL OPTIMO) PARA SER UTILIZADOS EN LA- FLOTILLA DE VEHÍCULOS, MOTOCICLETAS Y EQUIPOS DEL INAPA, ORDEN NO. OC2024-0022,  LIB-1693-1</t>
  </si>
  <si>
    <t>PAGO FACT. NO.B1500000051/01-02-2025,  SERVICIO ALQUILER LOCAL COMERCIAL, UBICADO EN EL MUNICIPIO LAS GALERAS, PROV. SAMANA, CORRESP. AL MES DE FEBRERO/2025. LIB. NO.1695-1</t>
  </si>
  <si>
    <t>PAGO FACT. NO.B1500000050/27-01-2025,  SERVICIO ALQUILER LOCAL COMERCIAL, UBICADO EN EL MUNICIPIO LAS GALERAS, PROV. SAMANA, CORRESP. A LOS MESES DICIEMBRE/2024 Y ENERO/2025. LIB. NO.1694-1</t>
  </si>
  <si>
    <t>PAGO NOMINA INTERINATO Y APORTES PATRONALES A LA SEGURIDAD SOCIAL, CORRESP. AL MES DE MARZO /2025 LIB-1855-1</t>
  </si>
  <si>
    <t>PAGO FACT. NO. B1500000404/ 15-07-2024, SERVICIO DE COLOCACIÓN DE PUBLICIDAD INSTITUCIONAL, EN EL PROGRAMA ESFERA DE PODER, CORRESP. AL MES DE JULIO/2024. LIB. NO.2135</t>
  </si>
  <si>
    <t>PAGO FACT. NO. B1500000184/ 11-03-2025, ALQUILER LOCAL COMERCIAL EN VILLA ELISA, MUNICIPIO GUAYUBIN, PROV. MONTECRISTI, CORRESP. AL MES DE ENERO/2025. LIB. NO.2146</t>
  </si>
  <si>
    <t>PAGO  FACTS. NOS. B1500000164, 159, 160,161, 162/03-12, 163/31-12-2024, SERVICIO DIST. AGUA CAMION CISTERNA DIFERENTES COMUNIDADES PROV. PERAVIA,  OS2024-0232, CORRESP. A 31 DIAS DE JULIO, 31 DIAS DE AGOSTO, 30 DIAS DE SEPT.,  31 DIAS DE OCT., 30 DIAS DE NOV., 31 DIAS DE DICIEMBRE/2024. LIB. NO. 2134</t>
  </si>
  <si>
    <t>PAGO NOMINA PERSONAL TEMPORAL PROGRAMANA13 Y APORTES A LA PATRONALES A LA SEGURIDAD SOCIAL, CORRESP. AL MES DE MARZO/2025 LIB. NO.1985-1</t>
  </si>
  <si>
    <t>PAGO FACT. NO. B1500000808/17-02-2025 ADQUISICION DE PRODUCTOS GASTABLES DE OFICINA PARA EL USO DE LA INSTITUCION, ORDEN NO. OC2025-0002, LIB. NO.2066-1</t>
  </si>
  <si>
    <t>PAGO NOMINA PERSONAL TEMPORAL PROGRAMA 11 Y APORTES PATRONALES A LA SEGURIDAD SOCIAL, CORRESP. AL MES DE MARZO/2025.. LIB.NO.1991-1</t>
  </si>
  <si>
    <t>PAGO NOMINA VACACIONES A DESVINCULADOS,  ELABORADA EN EL MES DE MARZO/2025. LIB.NO.1989-1</t>
  </si>
  <si>
    <t>PAGO NOMINA PERSONAL EN PERIODO DE PROBATORIA CORRESP. AL MES DE MARZO 2025, LIB.NO.1962.</t>
  </si>
  <si>
    <t>PAGO DE NOMINA PERSONAL TEMPORAL PROGRAMA 03 Y APORTES PATRONALES A LA SEGURIDAD SOCIAL, CORRESP. AL MES DE MARZO/2025. LIB.NO.1995</t>
  </si>
  <si>
    <t>PAGO DE NOMINA SUELDO FIJO PROGRAMA 11 Y APORTES PATRONALES A LA SEGURIDAD SOCIAL, CORRESP. AL MES DE MARZO/2025. LIB. NO.1997</t>
  </si>
  <si>
    <t>PAGO DE NOMINA SUELDO FIJO PROGRAMA 03 Y APORTES PATRONALES A LA SEGURIDAD SOCIAL, CORRESP. AL MES DE MARZO/2025... LIB. NO.1999</t>
  </si>
  <si>
    <t>PAGO DE NOMINA SUELDOS FIJOS PROGRAMA 13 Y APORTES PATRONALES A LA SEGURIDAD SOCIAL, CORRESP. AL MES DE MARZO/2025.LIB.NO.2007-1</t>
  </si>
  <si>
    <t>PAGO NOMINA PERSONAL TRAMITE DE PENSION Y APORTES PATRONALES A LA SEGURIDAD SOCIAL, CORRESP. AL MES DE MARZO /2025 LIB-2003-1</t>
  </si>
  <si>
    <t>NOM,INA PAGO HORAS EXTRAS CORRESPONDIENTE AL MES DE FEBRERO, ELABORADA EN MARZO 2025, LIB. NO.1964-1.</t>
  </si>
  <si>
    <t>PAGO NOMINA PERSONAL TEMPORAL PROGRAMA 01,Y APORTES A LA PATRONALES A LA SEGURIDAD SOCIAL DEL MES DE MARZO /2025. LIB. NO.1993-1</t>
  </si>
  <si>
    <t>PAGO NOMINA SUELDOS FIJOS PROGRAMA 01 Y APORTES PATRONALES A LA SEGURIDAD SOCIAL, CORRESP. AL MES DE MARZO/2025.. LIB. NO.2001-1</t>
  </si>
  <si>
    <t>PAGO FACT. NO. B1500000074/20-03-2025 (CUB. NO.09)  MEJORAMIENTO AC. BARAHONA (SECTOR LOS MAESTROS) PROV. BARAHONA, ZONA VIII. LIB.NO. 2094</t>
  </si>
  <si>
    <t>PAGO FACT. NO. B1500004426/ 04-03-2025, POR ADQ DE PANTALLAS INTERACTIVAS 65 PULG PARA SUPLIR LAS NECESIDADES DE EQUIPOS TECNOLOGICAS A NIVEL NACIONAL DEL INAPA, OC2024-0240. LIB.NO.2067-1</t>
  </si>
  <si>
    <t>PAGO FACT. NO. E450000003652/01-03-2025, SERVICIOS MEDICOS A EMPLEADOS VIGENTES Y EN TRÁMITE DE PENSIÓN, CONJUNTAMENTE CON SUS DEPENDIENTES DIRECTOS, (CÓNYUGES, HIJOS E HIJASTROS), CORRESP. AL MES DE MARZO/2025, POLIZA NO.30-95-214327. LIB. NO.2064-1</t>
  </si>
  <si>
    <t>PAGO FACT. NO.E4500000001176/ 28-02-2025, SERVICIO ENERGÉTICO A NUESTRAS INSTALACIONES EN PUNTA CANA- MACAO, CORRESP. AL MES DE FEBRERO/2025,  LIB. NO.2062-1.</t>
  </si>
  <si>
    <t>PAGO FACT. NO. B1500000295/21-02-2025, HONORARIOS PROFESIONALES PARA LA COMPROBACION DE ACTO DE APERTURA DE LICITACION PUBLICA NACIONAL Y COMPARACION DE PRECIOS, OFERTAS TECNICAS (SOBRE A) Y OFERTAS ECONOMICAS (SOBRE B), OS2024-0341. LIB. NO.2063-1</t>
  </si>
  <si>
    <t>PAGO FACT. NO.E450000003651/01-02-2025, SERVICIOS DE SEGURO A EMPLEADOS VIGENTES Y EN TRAMITE DE PENSIÓN PARA SUS DEPENDIENTES NO DIRECTOS CORRESP. AL MES DE MARZO/2025, POLIZA NO.30-95-213782. LIB. NO.2065-1</t>
  </si>
  <si>
    <t>PAGO FACT. NO E450000001227/21-02-2025, SERVICIOS MEDICOS A EMPLEADOS VIGENTES Y EN TRAMITE DE PENSION, PLAN AVANZADO, POLIZA NO.12226, CORRESP. AL MES DE MARZO/2025. LIB. NO.2061-1</t>
  </si>
  <si>
    <t>PAGO FACTS. DE CONSUMO ENERGETICO EN LA ZONA SUR DEL PAIS CORRESP. AL MES DE FEBRERO/2025,  LIB. NO.2013-1</t>
  </si>
  <si>
    <t>PAGO FACT. NO.B1500000061/10-02-2025, ORDEN NO.OC2024-0198, ADQUISICION DE PUERTAS TIPO SHUTTER ELECTRICO DE ALMACEN PARA EL USO DE TODAS LAS OFICINAS. LIB. NO.2047-1</t>
  </si>
  <si>
    <t>PAGO FACTS. NOS. E450000004178/30-01-2025, E450000003548, E450000003549/20-12-2024, SERVICIOS DE  RENOVACION DE SEGURO VEHICULOS DE MOTOR, Y  RESPONSABILIDAD CIVIL, CORRESP. AL 2025, Y AUMENTO DE POLIZA, POLIZAS NOS.2-2-502-0000119, 2-2-503-0151785. LIB. NO.2046-1</t>
  </si>
  <si>
    <t>PAGO FACTS. NOS.E450000000208, 209, 210, 211, 212/28-02-2025, CONTRATOS NOS. 1178,1179, 1180, 1181, 3066, SERVICIO ENERGÉTICO A NUESTRAS INSTALACIONES EN BAYAHIBE, PROV. LA ROMANA, CORRESP. AL MES DE FEBRERO/2025,  LIB. NO.2043-1</t>
  </si>
  <si>
    <t>PAGO FACT. NO.B1500000153/ 19-03-2025, (CUB.NO.04)  AMPLIACIÓN AC. MULTIPLE PARTIDO- LA GORRA, PROV. DAJABON,, ZONA I. LOTE H- RED DE DISTRIBUCIÓN SECTOR PARTIDO LOTE 8, LIB. NO.2016-1</t>
  </si>
  <si>
    <t>PAGO FACT. NO.B1500000007/18-03-2025 (CUB. NO.06), CONSTRUCCIÓN ALCANT. SANITARIO MUNICIPIO LICEY AL MEDIO-LAS PALOMAS ARRIBA, LOTE I, PROV. SANTIAGO.  LIB. NO.2038-1</t>
  </si>
  <si>
    <t>PAGO FACT. NO. E450000004668/28-02-2025, SERVICIOS ODONTOLÓGICOS AL SERVIDOR VIGENTE Y SUS DEPENDIENTES DIRECTOS (CÓNYUGE E HIJOS) AFILIADOS A SENASA CORRESP. AL MES DE MARZO/2025, POLIZA NO.2-2-142-0016767. LIB. NO.2026-1</t>
  </si>
  <si>
    <t>PAGO FACT. NO.B1500000018/04-03-2025, ORDEN NO.OC2024-0178, ADQUISICION DE EQUIPOS Y MATERIALES PARA RED DE DATOS, SWITCH POE GIGABIT DE 8 CH. LIB. NO.2058-1</t>
  </si>
  <si>
    <t>PAGO FACT. NO.B1500000519/26-02-2025, ORDEN NO.OC2024-0180, ADQUISICION DE EQUIPOS Y MATERIALES PARA RED DE DATOS, JACK HEMBRA CAT6. LIB. NO.2049-1</t>
  </si>
  <si>
    <t>PAGO FACTS. NOS. B1500000058, 59, 60, 61 / 09-12, B1500000062, 63/ 31-12-2024, SERVICIO DISTRIBUCION AGUA CAMION CISTERNA EN DIFERENTES COMUNIDADES PROV.DUARTE, CORRESP. A 31 DIAS DE JULIO,31 DIAS AGOSTO, 25 DIAS SEPTIEMBRE, 27 DIAS OCTUBRE, 26 DIAS NOVIEMBRE, 25 DIAS DICIEMBRE /2024. OS2024-0219. LIB. NO.2048-1</t>
  </si>
  <si>
    <t>PAGO FACT. NO.B1500000055/13-03-2025, (CUB.NO.03)  CONSTRUCCION SISTEMA DE ABASTECIMIENTO DE AGUA POTABLE EN LAS COMUNIDADES V CENTENARIO, PARAISO I. II, Y III, MUNICIPIO VILLA ALTAGRACIA, PROV. SAN CRISTOBAL,  LIB. NO.2015-1</t>
  </si>
  <si>
    <t>PAGO FACT. NO. B1500000056/24-02-2025, RENTA CORRESP. AL SERVICIOS DE DATOS EN LAS PLANTAS DE AGUA INAPA-GUANUMA, PROV. MONTE PLATA. PROV. SAN FRANCISCO DE MACORIS PLATA DE AGUA ETA-INAPA, PROV. VALVERDE MAO, PROV. SAMANA Y PTA DE AGUA INAPA-CENOVI, PROV SAN FRANCISCO DE MACORIS, FACTURACIÓN DE FEBRERO/2025, LIB. NO.2039-1</t>
  </si>
  <si>
    <t>PAGO CONSUMO ENERGETICO DE LA ZONA ESTE DEL PAIS, CORRESP. AL MES DE FEBRERO/2025,LIB. NO.2022-1</t>
  </si>
  <si>
    <t>PAGO FACT. NO. E450000004676/28-02-2025, SERVICIOS DE SEGURO DE VIDA COLECTIVO CORRESP. AL MES DE MARZO/2025, POLIZA NO.2-2-102-0064318. LIB.NO.2025-1</t>
  </si>
  <si>
    <t>PAGO FACTURAS NOS.E450000002127,2125,2126,2131,515/01-03-2025, CODIGOS DE SISTEMAS NOS.163285, 434205, 434209, 543383, 6780, CORRESP. AL CONSUMO DE AGUA MES DE MARZO/2025, LIB. NO.2024-1</t>
  </si>
  <si>
    <t>PAGO FACT. NO.E450000000021/01-03-2025, SERVICIOS DE INTERMEDIACION ANTE LA DGII PARA FACTURACION ELECTRONICA CORRESP. AL PERIODO DEL 09 DE FEBRERO AL 08 DE MARZO DEL 2025, ORDEN NO.OS2024-0119,  LIB. NO.1972-1</t>
  </si>
  <si>
    <t>PAGO FACT. NO. B1500000016 / 26-09-2024 (CUB. NO.02) CONSTRUCCIÓN PLANTA POTABILIZADORA DE 20 LPS, AC. LAS CAÑITAS, PROV. HATO MAYOR, ZONA VI.  LIB. NO.1906-1</t>
  </si>
  <si>
    <t>PAGO FACTS. NOS.B1500060974, (CODIGO DE SISTEMA NO.77100), 61048 (CODIGO DE SISTEMA NO.6091) 03-03-2025, SERVICIOS RECOGIDA DE BASURA EN EL NIVEL CENTRAL Y OFICINAS ACS. RURALES, CORRESP. AL MES DE MARZO/2025, LIB. NO.1917-1</t>
  </si>
  <si>
    <t>PAGO FACT .NO. E450000013185/15-03-2025, SERVICIO DE INTERNET PRINCIPAL 500 MBPS Y 50 MBPS ASIMETRICO Y TELECABLE DEL PERIODO DEL 11/02/2025 AL 10/03/2025,  LIB. NO.1926-1</t>
  </si>
  <si>
    <t>PAGO FACTURAS NOS.B1500009019,9020,9021,9022,9023,9005,9039,9040,9041,9042,9043,9044,9045,9046,9054,9056/28-02-2025, CONTRATOS NOS. 1007252, 53, 54, 55, 1008357, 1010178, 3002610, 1015536, 1015537, 1015538, 1015539, 1015540, 1015541, 1015542, 1015543, 1019338, 1020434, CONSUMO ENERGETICO CORRESP. AL MES DE FEBRERO/2025,  LIB. NO.1915-1</t>
  </si>
  <si>
    <t>PAGO FACT. NO.E450000068632/27-02-2025, (721621338) SERVICIO DE LAS FLOTAS GENERAL INAPA, CORRESP. AL MES DE FEBRERO/2025, LIB. NO.1920-1</t>
  </si>
  <si>
    <t>PAGO FACT. NO.E450000068324/27-02-2025, CUENTA NO.709494508, SERVICIOS TELEFONICOS E INTERNET, CORRESP. AL MES DE FEBRERO/2025, LIB. NO.1921-1</t>
  </si>
  <si>
    <t>PAGO FACT. NO.E450000068900/27-02-2025, CUENTA NO.744281798, SERVICIO DE INTERNET BANDA ANCHA DE LA DIR. EJECUTIVA, SUB-DIRECTORES, DIR. DE TRATAMIENTO, COMUNICACION Y PRENSA, DIR. ADMNTIVA, DIR. DE OPERACIONES, DIR. DE SUPERV. Y FISCALIZACION DE OBRAS, CORRESP. AL MES DE FEBRERO/2025. LIB. NO.1918-1</t>
  </si>
  <si>
    <t>PAGO FACT. NO.B1500000634/03-03-2025, ORDEN NO. OS2023-0276, CONTRATACION DE SERVICIOS DE TRANSPORTE PARA LOS EMPLEADOS DEL INAPA, CORRESP. AL PERIODO DEL 01 AL 28 DE FEBRERO DEL 2025,  LIB. NO.1930-1</t>
  </si>
  <si>
    <t>PAGO FACT. NO.B1500000013/10-01,14/05-02-2025,  ALQUILER LOCAL COMERCIAL UBICADO EN EL MUNICIPIO DE SABANA GRANDE DE BOYA, PROV. MONTE PLATA,   CORRESP. A LOS  MESES DE DICIEMBRE/2024 Y ENERO/2025, . LIB. NO.1928-1</t>
  </si>
  <si>
    <t>PAGO FACT. NO, E470000000001/13-03-2025   SALDO A LA CONTRATACIÓN DE SERVICIOS LEGALES PARA REPRESENTAR AL INAPA EN LA DEMANDA ARBITRAL INTERNACIONAL INTERPUESTA POR EL CONSORCIO ABI KARRAM MORRILLA EN CONTRA DEL INAPA,  LIB. NO.1929-1</t>
  </si>
  <si>
    <t>PAGO FACT. NO.B1500000031,32,33,34,35/03-03-2025, ALQUILER LOCAL COMERCIAL EN EL MUNICIPIO QUISQUEYA, PROV. SAN PEDRO DE MACORIS,CORRESP. A 28 DIAS DE OCTUBRE Y LOS MESES NOVIEMBRE, DICIEMBRE/2024, ENERO, FEBRERO/2025, LIB.NO.1927-1</t>
  </si>
  <si>
    <t>PAGO FACT. NO. B1500000869/02-02-2024, ORDEN NO. OC2023-0013, ADQUISICION PROYECTOR AUDIOVISUALES PARA SER UTILIZADOS EN INAPA CENTRAL ADENDA II (02-2025) AL CONT-170/2022. LIB. NO.1931-1</t>
  </si>
  <si>
    <t>PAGO FACT. NO.B1500000028/27-01-2025, ORDEN NO.OS2024-0319, SERVICIO DE NOTARIO PARA REALIZAR PROCESOS DE APERTURAS DE OFERTAS TÉCNICAS (SOBRE A) Y OFERTAS ECONÓMICAS (SOBRE B) QUE DESARROLLARA LA DIRECCIÓN DE PROGRAMAS Y PROYECTOS ESPECIALES (DPPE). LIB. 1856</t>
  </si>
  <si>
    <t xml:space="preserve">050809 </t>
  </si>
  <si>
    <t xml:space="preserve">050810 </t>
  </si>
  <si>
    <t xml:space="preserve">050811 </t>
  </si>
  <si>
    <t xml:space="preserve">050812 </t>
  </si>
  <si>
    <t xml:space="preserve">050813 </t>
  </si>
  <si>
    <t xml:space="preserve">050814 </t>
  </si>
  <si>
    <t xml:space="preserve">050815 </t>
  </si>
  <si>
    <t xml:space="preserve">050816 </t>
  </si>
  <si>
    <t xml:space="preserve">050817 </t>
  </si>
  <si>
    <t xml:space="preserve">050818 </t>
  </si>
  <si>
    <t xml:space="preserve">050819 </t>
  </si>
  <si>
    <t xml:space="preserve">050820 </t>
  </si>
  <si>
    <t xml:space="preserve">050821 </t>
  </si>
  <si>
    <t xml:space="preserve">050822 </t>
  </si>
  <si>
    <t xml:space="preserve">050823 </t>
  </si>
  <si>
    <t xml:space="preserve">050824 </t>
  </si>
  <si>
    <t xml:space="preserve">050825 </t>
  </si>
  <si>
    <t xml:space="preserve">050826 </t>
  </si>
  <si>
    <t xml:space="preserve">050827 </t>
  </si>
  <si>
    <t xml:space="preserve">050828 </t>
  </si>
  <si>
    <t xml:space="preserve">050829 </t>
  </si>
  <si>
    <t xml:space="preserve">050830 </t>
  </si>
  <si>
    <t xml:space="preserve">050831 </t>
  </si>
  <si>
    <t xml:space="preserve">050832 </t>
  </si>
  <si>
    <t xml:space="preserve">050833 </t>
  </si>
  <si>
    <t xml:space="preserve">050834 </t>
  </si>
  <si>
    <t xml:space="preserve">050835 </t>
  </si>
  <si>
    <t xml:space="preserve">050836 </t>
  </si>
  <si>
    <t xml:space="preserve">050838 </t>
  </si>
  <si>
    <t xml:space="preserve">050839 </t>
  </si>
  <si>
    <t xml:space="preserve">050840 </t>
  </si>
  <si>
    <t xml:space="preserve">050841 </t>
  </si>
  <si>
    <t xml:space="preserve">050842 </t>
  </si>
  <si>
    <t xml:space="preserve">050843 </t>
  </si>
  <si>
    <t xml:space="preserve">050844 </t>
  </si>
  <si>
    <t xml:space="preserve">050845 </t>
  </si>
  <si>
    <t xml:space="preserve">050846 </t>
  </si>
  <si>
    <t xml:space="preserve">050847 </t>
  </si>
  <si>
    <t xml:space="preserve">050848 </t>
  </si>
  <si>
    <t xml:space="preserve">050849 </t>
  </si>
  <si>
    <t xml:space="preserve">050850 </t>
  </si>
  <si>
    <t xml:space="preserve">050851 </t>
  </si>
  <si>
    <t xml:space="preserve">050852 </t>
  </si>
  <si>
    <t xml:space="preserve">050853 </t>
  </si>
  <si>
    <t xml:space="preserve">050854 </t>
  </si>
  <si>
    <t xml:space="preserve">050857 </t>
  </si>
  <si>
    <t xml:space="preserve">050858 </t>
  </si>
  <si>
    <t xml:space="preserve">050859 </t>
  </si>
  <si>
    <t xml:space="preserve">050860 </t>
  </si>
  <si>
    <t xml:space="preserve">050861 </t>
  </si>
  <si>
    <t>EFT-6992</t>
  </si>
  <si>
    <t>REPOSICION FONDO CAJA CHICA DE LA PROVINCIA LA ALTAGRACIA ZONA VI,  CORRESPONDIENTE AL PERIODO DEL 08-01  AL 04-03-2025,  RECIBOS DE DESEMBOLSO DEL 2816  AL 2858,  SEGUN RELACION DE GASTOS, MEMO NO.16-2025. (TOTAL FONDO RD$500,000.00).-</t>
  </si>
  <si>
    <t xml:space="preserve">050856 </t>
  </si>
  <si>
    <t xml:space="preserve">EFT-6911 </t>
  </si>
  <si>
    <t>AVD DEVOLUCION DE CHEQUE</t>
  </si>
  <si>
    <t xml:space="preserve"> Del 01 al  31  de ABRIL 2025</t>
  </si>
  <si>
    <t xml:space="preserve"> Del 01 al  28  de ABRIL 2025</t>
  </si>
  <si>
    <t xml:space="preserve"> Del 01 al 31 de ABRIL  2025</t>
  </si>
  <si>
    <t xml:space="preserve"> Del 01 al  31  de ABRIL  2025</t>
  </si>
  <si>
    <t xml:space="preserve"> Del 01 al  31  de  ABRIL 2025</t>
  </si>
  <si>
    <t>PAGO NOMINA VIATICOS PROG.13 CORRESPONDIENTE A FEBRERO/2025, ELABORADA EN MARZO/2025 LIB-2363-1</t>
  </si>
  <si>
    <t>PAGO NOMINA POR INDEMNIZACION A DEVINCULADOS, ELABORADA EN MARZO/2025 LIB-2394-1</t>
  </si>
  <si>
    <t>PAGO NOMINA REINTEGRO REGALIA A DESVINCULADO2023, ELABORADA EN MARZO/2025 LIB-2390-1</t>
  </si>
  <si>
    <t>PAGO NOMINA REINTEGRO INDEMNIZACION A DESVINCULADOS, ELABORADA EN MARZO/2025 LIB-2392-1</t>
  </si>
  <si>
    <t xml:space="preserve">EFT-7050 </t>
  </si>
  <si>
    <t xml:space="preserve">EFT-7051 </t>
  </si>
  <si>
    <t xml:space="preserve">EFT-7052 </t>
  </si>
  <si>
    <t xml:space="preserve">EFT-7053 </t>
  </si>
  <si>
    <t xml:space="preserve">EFT-7054 </t>
  </si>
  <si>
    <t xml:space="preserve">EFT-7056 </t>
  </si>
  <si>
    <t xml:space="preserve">EFT-7057 </t>
  </si>
  <si>
    <t xml:space="preserve">EFT-7058 </t>
  </si>
  <si>
    <t xml:space="preserve">EFT-7059 </t>
  </si>
  <si>
    <t xml:space="preserve">EFT-7060 </t>
  </si>
  <si>
    <t xml:space="preserve">EFT-7061 </t>
  </si>
  <si>
    <t xml:space="preserve">EFT-7062 </t>
  </si>
  <si>
    <t xml:space="preserve">EFT-7063 </t>
  </si>
  <si>
    <t xml:space="preserve">EFT-7065 </t>
  </si>
  <si>
    <t xml:space="preserve">EFT-7066 </t>
  </si>
  <si>
    <t xml:space="preserve">EFT-7067 </t>
  </si>
  <si>
    <t xml:space="preserve">EFT-7068 </t>
  </si>
  <si>
    <t xml:space="preserve">EFT-7069 </t>
  </si>
  <si>
    <t xml:space="preserve">EFT-7070 </t>
  </si>
  <si>
    <t xml:space="preserve">EFT-7071 </t>
  </si>
  <si>
    <t xml:space="preserve">EFT-7072 </t>
  </si>
  <si>
    <t xml:space="preserve">EFT-7073 </t>
  </si>
  <si>
    <t xml:space="preserve">EFT-7074 </t>
  </si>
  <si>
    <t xml:space="preserve">EFT-7075 </t>
  </si>
  <si>
    <t xml:space="preserve">EFT-7076 </t>
  </si>
  <si>
    <t xml:space="preserve">EFT-7077 </t>
  </si>
  <si>
    <t xml:space="preserve">EFT-7078 </t>
  </si>
  <si>
    <t xml:space="preserve">EFT-7079 </t>
  </si>
  <si>
    <t xml:space="preserve">EFT-7080 </t>
  </si>
  <si>
    <t xml:space="preserve">EFT-7081 </t>
  </si>
  <si>
    <t xml:space="preserve">EFT-7082 </t>
  </si>
  <si>
    <t xml:space="preserve">EFT-7083 </t>
  </si>
  <si>
    <t xml:space="preserve">EFT-7084 </t>
  </si>
  <si>
    <t xml:space="preserve">EFT-7085 </t>
  </si>
  <si>
    <t xml:space="preserve">EFT-7086 </t>
  </si>
  <si>
    <t xml:space="preserve">EFT-7087 </t>
  </si>
  <si>
    <t xml:space="preserve">EFT-7088 </t>
  </si>
  <si>
    <t xml:space="preserve">EFT-7089 </t>
  </si>
  <si>
    <t xml:space="preserve">EFT-7090 </t>
  </si>
  <si>
    <t xml:space="preserve">EFT-7091 </t>
  </si>
  <si>
    <t xml:space="preserve">EFT-7092 </t>
  </si>
  <si>
    <t xml:space="preserve">EFT-7093 </t>
  </si>
  <si>
    <t xml:space="preserve">EFT-7094 </t>
  </si>
  <si>
    <t xml:space="preserve">EFT-7095 </t>
  </si>
  <si>
    <t xml:space="preserve">EFT-7096 </t>
  </si>
  <si>
    <t xml:space="preserve">EFT-7097 </t>
  </si>
  <si>
    <t xml:space="preserve">EFT-7098 </t>
  </si>
  <si>
    <t xml:space="preserve">EFT-7099 </t>
  </si>
  <si>
    <t xml:space="preserve">EFT-7100 </t>
  </si>
  <si>
    <t xml:space="preserve">EFT-7101 </t>
  </si>
  <si>
    <t xml:space="preserve">EFT-7102 </t>
  </si>
  <si>
    <t xml:space="preserve">EFT-7103 </t>
  </si>
  <si>
    <t>PAGO FACT. NO.B1500000031 /14-02-2025, ORDEN NO.OS2024-0320, CONTRATACION DE SERVICIO DE CAPACITACION PARA GESTION DE ALMACEN. LIB. NO.2663-1</t>
  </si>
  <si>
    <t>PAGO FACT. NO.B1500000178 / 09-04-2025 (CUB.NO.03 )  CONSTRUCCION AC. CAÑADA CIMARRONA,  PROV. AZUA,  LIB. NO.2662-1</t>
  </si>
  <si>
    <t>PAGO FACT. NO.E450000004594/28-03-2025, ORDEN NO.OC2025-0027, ADQUISICION DE EQUIPOS INFORMATICOS PARA SER UTILIZADOS A NIVEL NACIONAL EN EL INAPA,  LIB. NO.2651-1</t>
  </si>
  <si>
    <t>PAGO FACT. NO.B150000035/27-03-2025, ORDEN NO.OC2025-0031, ADQUISICION DE FUNDAS NEGRAS 13 GALONES, PARA USO DEL NIVEL CENTRAL Y PROVINCIAL. LIB. NO.2609-1</t>
  </si>
  <si>
    <t>PAGO FACT. NO. B1500002876/ 17-03-2025, ADQUISICIÓN DE ELECTRODOMESTICOS PARA SER DISTRIBUIDOS EN LAS OFICINAS DEL INAPA, DE TODO EL DISTRITO NACIONAL, SEGÚN OC2024-0205, LIB. NO.2612-1</t>
  </si>
  <si>
    <t>PAGO FACTS. NOS.B1500001506, 1507, 1508 / 11-03-2025.  POR CONTRATACION DE SERVICIO DE CATERING, PARA ALMUERZOS, DESAYUNOS Y REFIGERIOS, PARA LAS DIFERENTES ACTIVIDADES DEL INAPA, OS2025-0021,LIB. NO.2610-1</t>
  </si>
  <si>
    <t>PAGO FACT. NO.B1500002124/07-03-2025, ORDEN NO.OS2025-0074, SERVICIO DE SUSCRIPCION DE PERIODICOS DE CIRCULACION NACIONAL POR UN PERIODO DE UN (1) AÑO. LIB. NO.2608-1</t>
  </si>
  <si>
    <t>PAGO FACTS. NOS.E450000000385/07-03, 399/11-03, 432,434,435/01-04-2025, ORDEN NO.OS2025-0049, CONTRATACION DE DIEZ (10) COLOCACIONES DE CONVOCATORIA A LICITACION PUBLICA NACIONAL EN UN PERIODICO DE CIRCULACION NACIONAL. LIB.NO.2604-1</t>
  </si>
  <si>
    <t>PAGO FACT. NO.E450000000388/07-03-2025, ORDEN NO.OS2025-0073, SERVICIO DE SUSCRIPCION DE PERIODICOS DE CIRCULACION NACIONAL POR UN PERIODO DE UN (1) AÑO.LIB. NO.2602-1</t>
  </si>
  <si>
    <t>PAGO FACT. NO.E450000004595/28-03-2025, ORDEN NO.OC2025-0023, ADQUISICION DE ACCESORIOS INFORMATICOS, MEMORIAS 32GB, DISCOS SSD CACHE Y DISCOS SAS, PARA SER UTILIZAOS A NIVEL NACIONAL EN EL INAPA,  LIB. NO.2606-1</t>
  </si>
  <si>
    <t>PAGO FACTS. NOS.B1500061772, (CODIGO DE SISTEMA NO.77100), 61846 (CODIGO DE SISTEMA NO.6091) 01-04-2025, SERVICIOS RECOGIDA DE BASURA EN EL NIVEL CENTRAL Y OFICINAS ACS. RURALES, CORRESP. AL MES DE ABRIL/2025,  LIB. NO.2597-1</t>
  </si>
  <si>
    <t>PAGO FACT. NO. B1500000364/09-04-2025 (CUB.NO.7), AMPLIACIÓN AC. MUNICIPIO DE NAGUA PROV. MARÍA TRINIDAD SÁNCHEZ, ZONA III,  LIB. NO.2598-1</t>
  </si>
  <si>
    <t>PAGO FACT. NO.B1500000477/05-03-2025, ORDEN NO.OC2025-0008, ADQUISICION DE POST-IT Y PORTA CD DE PAPEL PARA EL USO DE LAS OFICINAS DEL NIVEL CENTRAL Y LAS PROVINCIAS DEL INAPA. LIB. NO.2600-1</t>
  </si>
  <si>
    <t>PAGO FACT. NO.E450000071282/27-03-2025, (721621338) SERVICIO DE LAS FLOTAS GENERAL INAPA, CORRESP. AL MES DE MARZO/2025, LIB. NO.2577-1</t>
  </si>
  <si>
    <t>PAGO FACT. NO.E450000000969/22-04-2025, SERVICIO DE INTERNET PLUS DE 50/5 MB, INSTALADO EN EL MUNICIPIO DE VILLA ALTAGRACIA, PROV. SAN CRISTÓBAL, DESDE EL 02/03/2025 AL 01/04/2025. LIB. NO.2575-1</t>
  </si>
  <si>
    <t>PAGO FACT. NO. E450000001067/01-04-2025, CUENTA NO. (50017176) SERVICIO C&amp;W INTERNET ASIGNADO A SAN CRISTÓBAL, CORRESP. A LA FACTURACION DE 01-04 AL 31-04-2025,  LIB. NO.2576-1</t>
  </si>
  <si>
    <t>PAGO FACT. NO. E450000013821/05-04-2025, CUENTA NO.86082876, POR SERVICIO DE LAS FLOTAS DE INAPA, CORRESP. A LA FACTURACIÓN DEL 01 AL 31 DE MARZO/2025, LIB. NO.2585-1</t>
  </si>
  <si>
    <t>PAGO FACT. NO. E450000013822/05-04-2025, SERVICIO DE INTERNET MOVIL FLY BOX, CUENTA NO.86115926, CORRESP. AL MES DE MARZO/2025,  LIB. NO.2586-1</t>
  </si>
  <si>
    <t>PAGO FACT. NO.E450000070943/27-03-2025, CUENTA NO.709494508, SERVICIOS TELEFONICOS E INTERNET, CORRESP. AL MES DE MARZO/2025, LIB. NO.2579-1</t>
  </si>
  <si>
    <t>PAGO FACT. NO.E450000071550/27-03-2025, CUENTA NO.744281798, SERVICIO DE INTERNET BANDA ANCHA DE LA DIR. EJECUTIVA, SUB-DIRECTORES, DIR. DE TRATAMIENTO, COMUNICACION Y PRENSA, DIR. ADMNTIVA, DIR. DE OPERACIONES, DIR. DE SUPERV. Y FISCALIZACION DE OBRAS, CORRESP. AL MES DE MARZO/2025. LIB. NO.2584-1</t>
  </si>
  <si>
    <t>PAGO FACT. NO. B1500000002/02-04-2025 (CUB. NO.02), AMPLIACIÓN REDES DE DISTRIBUCION AC. BAJOS DE HAINA, LÍNEA MATRIZ DE 016, PROV. SAN CRISTÓBAL LOTE VIII,  LIB. NO.2447.</t>
  </si>
  <si>
    <t>PAGO FACT. NO.B1500000202/11-03-2025, SERVICIO ALQUILER LOCAL COMERCIAL, UBICADO EN LA PROV. EL SEIBO, CORRESP. A LOS MESES DE ENERO, FEBRERO Y MARZO DEL AÑO 2025, LIB. NO.2449.</t>
  </si>
  <si>
    <t>PAGO FACT. NO.B1500000275/13-03-2025,  ALQUILER LOCAL COMERCIAL, UBICADO CALLE MELLA ESQUINA MARIANO PEREZ, MUNICIPIO DE NAGUA,  PROV. MARÍA TRINIDAD SANCHEZ, CORRESP. AL MES DE MARZO/2025. LIB. NO.2451-1</t>
  </si>
  <si>
    <t>PAGO DE FACT. NO.B1500000511/03-03-2025,  ALQUILER LOCAL COMERCIAL UBICADA EN LA CALLE EMILIO PRUD HOMME ESQ.19 DE MARZO EN LA PROV.  AZUA DE COMPOSTELA, CORRESP. AL MES DE MARZO/2025, LIB. NO.2450.</t>
  </si>
  <si>
    <t>PAGO FACT. NO. B1500000057/02-04-2025 (CUB. NO.12)  AMPLIACIÓN AC. MÚLTIPLE SAN JOSE DE OCOA-SABANA LARGA, PROV. SAN JOSE DE OCOA, ZONA IV , LIB. NO.2448.</t>
  </si>
  <si>
    <t>PAGO DE AVANCE 20%, ADQUISICION DE CLORADORES PARA MANTENIMIENTO EN TODOS LOS SISTEMAS DE ACS. Y ALCANTARILLADOS EN LAS PROVINCIAS DEL INAPA,  OC2025-0029. LIB. NO.2430-1</t>
  </si>
  <si>
    <t>PAGO 18% ITBIS DEL CONTRATO DE CONSULTORÍA PARA LA ASISTENCIA TÉCNICA DE LA DIRECCIÓN DE DESARROLLO PROVINCIAL (DDP) SUSCRITO ENTRE EL INSTITUTO NACIONAL DE AGUAS POTABLES Y ALCANTARILLADOS Y EL CONSORCIO SEURECA MCG,  LIB. NO.2408-1</t>
  </si>
  <si>
    <t>PAGO FACTS. DE CONSUMO ENERGETICO EN LA ZONA NORTE DEL PAIS CORRESP. AL MES DE FEBRERO/2025,  LIB. NO.2405-1</t>
  </si>
  <si>
    <t>PAGO FACT. NO. E450000000864/01-02-2025, CUENTA NO. (50017176) SERVICIO C&amp;W INTERNET ASIGNADO A SAN CRISTÓBAL, CORRESP. A LA FACTURACION DE 01-02 AL 281-02-2025, LIB. NO.2404-1</t>
  </si>
  <si>
    <t>PAGO FACTS. NOSB1500002876,2877,2878,2881,2879/15-03-2025, CONTRATOS NOS. 6395, 6396, 6397, 6398, 6415, CONSUMO ENERGÉTICO DE LAS LOCALIDADES ARROYO SULDIDO, AGUA SABROSA, LA BARBACOA, LAS COLONIAS RANCHO ESPAÑOL, PROV. SAMANÁ, CORRESP.AL MES DE MARZO/2025. LIB. NO.2403-1</t>
  </si>
  <si>
    <t>PAGO FACT. NO. E450000001005/01-03-2025, CUENTA NO. (50017176) SERVICIO C&amp;W INTERNET ASIGNADO A SAN CRISTÓBAL, CORRESP. A LA FACTURACION DE 01-03 AL 31-03-2025,  LIB. NO.2402-1</t>
  </si>
  <si>
    <t xml:space="preserve">REPOSICION FONDO CAJA CHICA DE LA PROV. HERMANAS MIRABAL ZONA III,  CORRESP. AL PERIODO DEL 09-01  AL  17-02-2025.  </t>
  </si>
  <si>
    <t>REPOSICION FONDO CAJA CHICA DE LA OFICINA INAPA EN RIO SAN JUAN ZONA III, CORRESP. AL PERIODO DEL 27-01  AL 04-03-2025.</t>
  </si>
  <si>
    <t>REPOSICION FONDO CAJA CHICA DE LA PROV. SAMANA ZONA III,   CORRESP. AL PERIODO DEL 13-01  AL 25-02-2025.</t>
  </si>
  <si>
    <t>REPOSICION FONDO CAJA CHICA DE LA DIRECCION DE TECNOLOGIA DE LA INFORMACION Y COMUNICACION, CORRESP. AL PERIODO DEL 07   AL  24-03-2025.</t>
  </si>
  <si>
    <t>REPOSICION FONDO CAJA CHICA DE LA DIRECCION DE ELECTROMECANICA, CORRESP. AL PERIODO DEL 10-02  AL 10-03-2025.</t>
  </si>
  <si>
    <t>REPOSICION FONDO CAJA CHICA DEL DEPARTAMENTO  DE TRANSPORTACION  DESTINADO PARA COMPRA DE REPUESTOS, PAGO DE PEAJES DE LA FLOTILLA DE VEHICULOS DE LA INSTITUCION,  CORRESP. AL PERIODO DEL 04-02  AL 21-03-2025.</t>
  </si>
  <si>
    <t>REPOSICION FONDO CAJA CHICA DE LA OFICINA INAPA EN SANCHEZ ZONA III, CORRESP. AL PERIODO DEL 03-01  AL 05-3-2025.</t>
  </si>
  <si>
    <t>REPOSICION FONDO CAJA CHICA DE LA PROV.DAJABON ZONA I,   CORRESP. AL PERIODO DEL 07  AL  20-02-2025.</t>
  </si>
  <si>
    <t>REPOSICION FONDO CAJA CHICA DE LA OFICINA INAPA EN JAIBON ZONA I,  CORRESP. AL PERIODO DEL 13-01  AL 07-02-2025.</t>
  </si>
  <si>
    <t>REPOSICION FONDO CAJA CHICA DE LA PROV. SANTIAGO RODRIGUEZ ZONA I,  CORRESP. AL PERIODO DEL  14-02  AL  14-03-2025.</t>
  </si>
  <si>
    <t>REPOSICION FONDO CAJA CHICA DE LA DIRECCION DE OPERACIONES  DESTINADO PARA CUBRIR GASTOS DE URGENCIA. CORRESP. AL PERIODO DEL 14-01  AL 07-03-2025.</t>
  </si>
  <si>
    <t>PAGO FACT. NO.B1500000052/14-02-2025,  ALQUILER LOCAL COMERCIAL UBICADO EN LA CALLE LIBERTAD NO.17 EN EL MUNICIPIO SABANA GRANDE DE PALENQUE, PROV. SAN CRISTOBAL , ADENDA NO.02/2024, CORRESP. AL MES DE FEBRERO/2025.</t>
  </si>
  <si>
    <t xml:space="preserve">EFT-280 </t>
  </si>
  <si>
    <t xml:space="preserve">EFT-281 </t>
  </si>
  <si>
    <t>PAGO FACT. NO.E410000000123/28-03-2025,  ALQUILER DE LOCAL COMERCIAL DE NEYBA PROV. BAHORUCO, CORRESP. AL MES DE MARZO/2025.</t>
  </si>
  <si>
    <t>PAGO FACT. NO. E410000000127 / 28-03-2025, ALQUILER DE LOCAL COMERCIAL UBICADO EN LA CALLE SANCHEZ NO.13, EN EL MUNICIPIO DE YAGUATE, PROV. SAN CRISTOBAL, ADENDA NO.01/2024, CORRESP. AL MES DE MARZO/2025.</t>
  </si>
  <si>
    <t>PAGO FACT. NO.E410000000129/28-03-2025,  ALQUILER DE LOCAL COMERCIAL DE MUNICIPIO RANCHO ARRIBA, PROV. SAN JOSE DE OCOA, CORRESP. AL MES DE MARZO/2025.</t>
  </si>
  <si>
    <t>PAGO FACT. NO.E410000000130/28-03-2025,  ALQUILER LOCAL COMERCIAL EN CAÑAFISTOL-BANI, PROV. PERAVIA , CORRESP. AL  MES DE MARZO/2025.</t>
  </si>
  <si>
    <t xml:space="preserve">PAGO FACTS. NOS.B1500000072/26-02, 73/28-03-2025,  ALQUILER DE UN LOCAL COMERCIAL, EN EL DISTRITO MUNICIPAL SAN JOSE DEL PUERTO, MUNICIPIO VILLA ALTAGRACIA, PROV. SAN CRISTOBAL, ADENDA 02/2024, CORRESP. A LOS MESES FEBRERO Y MARZO/2025. </t>
  </si>
  <si>
    <t xml:space="preserve">EFT-282 </t>
  </si>
  <si>
    <t>PAGO FACT. NO. E410000000120/ 28-03-2025, ALQUILER LOCAL COMERCIAL, UBICADO EN LA CALLE TRINA DE MOYA NO.48, MUNICIPIO SANCHEZ, PROV. SAMANA,  CORRESP. AL MES DE MARZO/2025.</t>
  </si>
  <si>
    <t xml:space="preserve">EFT-283 </t>
  </si>
  <si>
    <t>PAGO FACT. NO. E410000000118/ 28-03-2025, ALQUILER DEL LOCAL COMERCIAL, UBICADO CALLE MERCEDES ABREU ESQ. CALLE JUAN BOSCH NO.4028, MANHATTAN, MANZANILLO, MUNICIPIO PEPILLO SALCEDO, PROV. MONTECRISTI, CORRESP. AL MES DE MARZO/2025.</t>
  </si>
  <si>
    <t xml:space="preserve">EFT-284 </t>
  </si>
  <si>
    <t>PAGO FACT. NO. E410000000124/ 28-03-2025, ALQUILER DEL LOCAL COMERCIAL, UBICADO EN LA CALLE JOSE FRANCISCO PEÑA GOMEZ NO.22, MUNICIPIO EL FACTOR, PROV. MARIA TRINIDAD SANCHEZ, CORRESP. AL MES DE MARZO/2025.</t>
  </si>
  <si>
    <t xml:space="preserve">EFT-285 </t>
  </si>
  <si>
    <t xml:space="preserve">EFT-286 </t>
  </si>
  <si>
    <t xml:space="preserve">EFT-288 </t>
  </si>
  <si>
    <t>PAGO FACT. NO. B1500000021/ 19-03-2025, POR SERVICIO DE ALQUILER DE LOCAL COMERCIAL UBICADO EN C/ ENRIQUILLO NO.15 EL HATO, DE VILLA JARAGUA, CORRESP. A 15 DIAS DEL MES DE MARZO/2025.</t>
  </si>
  <si>
    <t xml:space="preserve">PAGO FACT. NO. E410000000125/ 28-03-2025, ALQUILER LOCAL COMERCIAL UBICADO EN EL MUNICIPIO DE LOMA DE CABRERA, PROV. DAJABON,  ADENDA NO.01/2024, CORRESP. AL MES DE MARZO/2025. </t>
  </si>
  <si>
    <t>PAGO FACT. NO. E410000000134/ 31-03-2025, ALQUILER LOCAL COMERCIAL, UBICADO EN EL DISTRITO MUNICIPAL SANTANA, PROV. PERAVIA , CORRESP. AL MES DE MARZO/2025 .</t>
  </si>
  <si>
    <t xml:space="preserve">EFT-289 </t>
  </si>
  <si>
    <t>PAGO FACT. NO. E410000000132 /31-03-2025, ALQUILER LOCAL COMERCIAL EN PIMENTEL, PROV. DUARTE,  ADENDA NO.01/2024, CORRESP. AL MES DE MARZO/2025.</t>
  </si>
  <si>
    <t xml:space="preserve">EFT-290 </t>
  </si>
  <si>
    <t>PAGO DE FACT. NO. E410000000136 / 31-03-2025, ALQUILER DE LOCAL COMERCIAL DE PIZARRETE-BANI, PERAVIA,  CORRESP. A LOS MESES DE MARZO /2025.</t>
  </si>
  <si>
    <t>PAGO RETENCION DEL ITBIS (18% A PERSONA FISICA), SEGUN LEY 253/12, CORRESP. AL MES DE MARZO/2025.</t>
  </si>
  <si>
    <t>REPOSICION FONDO CAJA CHICA DE LA DIRECCION DE TRATAMIENTO DE AGUAS,  CORRESP. AL PERIODO DEL 18-02  AL  17-03-2025.</t>
  </si>
  <si>
    <t>PAGO FACT. NO. E410000000121 / 28-03-2025, ALQUILER DE LOCAL COMERCIAL, UBICADO EN EL CERCADO-PROV. SAN JUAN, CORRESP. AL MES DE MARZO/2025,  ADENDA 01/2023.</t>
  </si>
  <si>
    <t xml:space="preserve">PAGO DE FACT. NO.E410000000131/28-03-2025, ALQUILER LOCAL UBICADO EN EL MUNICIPIO BAJO HAINA- PROV. SAN CRISTOBAL, ADENDA NO.01/2023,  CORREP. AL MES DE MARZO/2025. </t>
  </si>
  <si>
    <t>REPOSICION FONDO CAJA CHICA DE LA PROV. SAN CRISTOBAL ZONA IV,   CORRESP. AL PERIODO DEL 07-02  AL 07-03-2025.</t>
  </si>
  <si>
    <t>PAGO NOMINA DE VIATICOS PROGRAMA 03 CORREP. A  FEBRERO/2025, ELABORADA EN MARZO/2025 LIB-2367-1</t>
  </si>
  <si>
    <t>PAGO FACT. NO. B1500000002 /03-04-2025 (CUB.NO.02),  AMPLIACIÓN REDES DE DISTRIBUCIÓN AC. BAJOS DE HAINA, QUITA SUEÑO PARTE A, LOTE I. PROV. SAN CRISTÓBAL,  LIB. NO.2503-1</t>
  </si>
  <si>
    <t>PAGO FACT. NO.B1500000052/01-03-2025,  SERVICIO ALQUILER LOCAL COMERCIAL, UBICADO EN EL MUNICIPIO LAS GALERAS, PROV. SAMANA,  CORRESP. AL MES DE MARZO/2025. LIB NO.2502-1</t>
  </si>
  <si>
    <t>PAGO NOMINA DE VIATICOS PROGRAMA 11 CORRESP. A FEBRERO/2025, ELAB. EN MARZO/2025</t>
  </si>
  <si>
    <t>PAGO FACT. NO. B1500002820/ 04-02-2025 ADQUISICIÓN DE CINTA A TODO COLOR IDP YMCKOK CON PANEL DE SUPERPOSICION PARA IMPRESORAS SMART-31 Y SMART 51,  LIB. NO.2513-1</t>
  </si>
  <si>
    <t>PAGO FACT. NO. B1500000152 / 11-03-2025, ALQUILER LOCAL COMERCIAL EN EL MUNICIPIO TENARES, PROV. HERMANAS MIRABAL, ADENDA NO. 01/2024, CORRESP. AL MES DE MARZO/2025... LIB. NO.2526-1</t>
  </si>
  <si>
    <t>PAGO DE FACT. NO. B1500000421 / 17-02-25, POR ADQUISICION DE OFRENDA FLORAL DIRIGIDA AL ALTAR DE LA PATRIA POR EL 181 ANIVERSARIO DE LA INDEPENDENCIA NACIONAL. OC2025-0006. LIB.NO.2531-1</t>
  </si>
  <si>
    <t>PAGO FACT. NO.B1500000011 /08-04-2025, (CUB.NO.4) AMPL. AC. SAN FCO. DE MACORÍS RED DE DISTRIB. SECTORES PRIMAVERAL, COLINAS DEL NORTE Y MADEJA, PROV. DUARTE, ZONA III, RED DE DISTRIB. SECTORES ESPÍNOLA II, PARTE 3.  LIB.NO.2534-1</t>
  </si>
  <si>
    <t>PAGO  FACTS. NOS. B1500000040, 41, 42, 43/10-06, 44/22-07, 45/10-09, 46/31-08-2024, SERV.  DIST.  AGUA CAMION CISTERNA DIFERENTES COMUNIDADES  PROV. PERAVIA, CORRESP. A 28 DIAS  FEBRERO,  31 DIAS  MARZO, 30 DIAS  ABRIL, 31 DIAS MAYO,  30 DIAS  JUNIO, 31 DIAS  JULIO, 31 DIAS  AGOSTO/2024, OS2024-0062. LIB. NO.2544-1</t>
  </si>
  <si>
    <t>PAGO FACT. NO.E450000000968/22-04-2025, SERVICIO INTERNET DEDICADO SIMÉTRICO 500 MB INSTALADO EN EL INAPA NIVEL CENTRAL DESDE 02/03/2025 HASTA 01/04/2025. LIB. NO.2574-1</t>
  </si>
  <si>
    <t>PAGO FACT. NO. B1500000057/31-03-2025, RENTA CORRESP. AL SERVICIOS DE DATOS EN LAS PLANTAS DE AGUA INAPA-GUANUMA, PROV. MONTE PLATA. PROV. SAN FRANCISCO DE MACORIS PLATA DE AGUA ETA-INAPA, PROV. VALVERDE MAO, PROV. SAMANA Y PTA DE AGUA INAPA-CENOVI, PROV SAN FRANCISCO DE MACORIS, FACTURACIÓN DE MARZO/2025, LIB. NO.2573-1</t>
  </si>
  <si>
    <t>PAGO FACT. NO. E4500000013843/05-04-2025, CUENTA NO.86797963, CORRESP. AL SERVICIO DE USO GPS Y SERVICIO DE INTERNET PARA LAS TABLETAS UTILIZADAS POR LA DIRECCION COMERCIAL DEL INAPA, FACTURACIÓN DESDE EL 01 AL 31 DE MARZO/2025,  LIB. NO.2578-1</t>
  </si>
  <si>
    <t>PAGO FACT. NO. E410000000133/ 31-03-2025, ALQUILER DE LOCAL COMERCIAL EN EL MUNICIPIO ENRIQUILLO, PROV. BARAHONA, CORRESP. AL MES MARZO/2025.</t>
  </si>
  <si>
    <t>PAGO RETENCION DEL ISR, (10% A ALQUILERES LOCALES COMERCIALES), SEGUN LEY 253/12, CORRESPONDIENTE AL MES DE MARZO/2025, .</t>
  </si>
  <si>
    <t>REPOSICION FONDO CAJACHICA DE LA PROV. PEDERNALES ZONA VIII,  CORRESP. AL PERIODO DEL 31-01   AL 03-03-2025.</t>
  </si>
  <si>
    <t>PAGO DE ASTREINTE CONMINATORIO, SEGUN SENTENCIA NO. 0030-02-2025-SSEN-00209 DEL 03 DE ABRIL 2025.</t>
  </si>
  <si>
    <t>PAGO FACTURA NO.E450000000827/21-03-2025, ADQUISICION DE NEUMATICOS PARA SER UTILIZADOS EN TODA LA FLOTILLA VEHICULAR DE LA INSTITUCION, ORDEN NO.OC2025-0005, CONTRATO NO.311/2024. LIBRAMIENTO NO.2844-1</t>
  </si>
  <si>
    <t>PAGO FACTURA NO. E450000003973 /01-04-2025, SERVICIOS MEDICOS A EMPLEADOS VIGENTES Y EN TRÁMITE DE PENSIÓN, CONJUNTAMENTE CON SUS DEPENDIENTES DIRECTOS, (CÓNYUGES, HIJOS E HIJASTROS), CORRESPONDIENTE AL MES DE ABRIL/2025, POLIZA NO.30-95-214327, LIBRAMIENTO NO.2868-1</t>
  </si>
  <si>
    <t>PAGO NOMINAS VACACIONES APODERADO PERSONAL FALLECIDO, ELABORADA EN ABRIL/2025 LIB-2556-1,</t>
  </si>
  <si>
    <t>REPOSICION FONDO CAJA CHICA DE LA PROVINCIA PERAVIA ZONA IV,   CORRESP. AL PERIODO DEL 08-02  AL 10-03-2025.</t>
  </si>
  <si>
    <t>REPOSICION FONDO CAJA CHICA DEL DEPARTAMENTO JURIDICO,  CORRESP. AL PERIODO DEL 07-03  AL 26-03-2025.</t>
  </si>
  <si>
    <t>REPOSICION FONDO CAJA CHICA DE LA OFICINA INAPA EN LA ZONA V, SANTIAGO,  CORRESP. AL PERIODO DEL 24-02  AL 01-04-2025.</t>
  </si>
  <si>
    <t>REPOSICION FONDO CAJA CHICA DE LA DIRECCION EJECUTIVA,  CORRESP. AL PERIODO DEL 20-02  AL 08-04-2025.</t>
  </si>
  <si>
    <t>REPOSICION FONDO CAJA CHICA DE LA PROVINCIA SAN JUAN ZONA II,  CORRESP. AL PERIODO DEL 13-03  AL  03-04-2025.</t>
  </si>
  <si>
    <t>REPOSICION FONDO CAJA CHICA DE LA OFICINA INAPA EN LAS TERRENAS ZONA III CORRESP. AL PERIODO DEL 18-02 AL 06-03-2025.</t>
  </si>
  <si>
    <t>REPOSICION FONDO CAJA CHICA DE LA PROVINCIA VALVERDE ZONA I,   CORRESP. AL PERIODO DEL 12-02  AL 18-03-2025.</t>
  </si>
  <si>
    <t>REPOSICION FONDO CAJA CHICA DE LA DIRECCION DE TECNOLOGIA DE LA INFORMACION Y COMUNICACION, CORRESP. AL PERIODO DEL 25-03 AL 07-04-2025.</t>
  </si>
  <si>
    <t>REPOSICION FONDO CAJA CHICA DE LA PROVINCIA MONTE PLATA ZONA IV,  CORRESP. AL PERIODO DEL 27-01   AL 14-03-2025.</t>
  </si>
  <si>
    <t>PAGO PRESTACIONES LABORALES, DERECHOS ADQUIRIDOS E INDEMNIZACIONES, INTERPUESTO RECURSO CONTENCIOSO ADMNTIVO.   A LA  SEÑORA DINAMARCA TERESA BARRIENTO REYNOSO.</t>
  </si>
  <si>
    <t>REPOSICION FONDO CAJA CHICA DEL LABORATORIO DEL NIVEL CENTRAL, CORRESP. AL PERIODO DEL 10-03  AL 27-03-2025.</t>
  </si>
  <si>
    <t>REPOSICION FONDO CAJA CHICA PROV.  BARAHONA ZONA VIII,  CORRESP. AL PERIODO DEL 18-02  AL 20-03-2025.</t>
  </si>
  <si>
    <t>REPOSICION FONDO CAJA CHICA DE LA PROVINCIA DUARTE ZONA III,   CORRESP.  AL PERIODO DEL 19-01  AL  13-03-2025.</t>
  </si>
  <si>
    <t>REPOSICION FONDO CAJA CHICA DEL DEPARTAMENTO  DE TRANSPORTACION DESTINADO PARA COMPRA DE REPUESTOS, PAGO DE PEAJES DE LA FLOTILLA DE VEHICULOS DE LA INSTITUCION,  CORRESP. AL PERIODO DEL 21-03 AL 09-04-2025.</t>
  </si>
  <si>
    <t>REPOSICION FONDO CAJA CHICA DE LA PROVINCIA HATO MAYOR ZONA VI,  CORRESP. AL PERIODO DEL 12-02  AL 10-03-2025.</t>
  </si>
  <si>
    <t>REPOSICION FONDO  CAJA CHICA DE LA PROVINCIA EL SEIBO ZONA VI,  CORRESP. AL PERIODO DEL  17-02  AL  19-03-2025.</t>
  </si>
  <si>
    <t>PAGO FACT. NO. B1500000048/ 05-04-2025, ALQUILER DE APARTAMENTO OPERATIVO, UBICADO EN LA AVENIDA CORREA Y CIDRON, IVETTE IV, APARTAMENTO 4A, DISTRITO NACIONAL, SANTO DOMINGO,  CORRESP. AL MES DE MARZO/2025.</t>
  </si>
  <si>
    <t>PAGO FACT. NO. E410000000135/ 31-03-2025, ALQUILER LOCAL COMERCIAL, UBICADO EN EL MUNICIPIO NIZAO, PROV.  PERAVIA, CORRESP. A (1) UN DIA DE MARZO/2025.</t>
  </si>
  <si>
    <t>PAGO HONORARIO EN RECLAMO DE PRESTACIONES LABORALES, DERECHO ADQUIRIDOS E INDEMNIZACIONES SEGÚN SENTENCIA NO. 0030-02-2025 DE LA SEGUNDA SALA DE LA CÁMARA CIVIL Y COMERCIAL DE LA CORTE DE APELACIÓN DEL DISTRITO NACIONAL.</t>
  </si>
  <si>
    <t>PAGO FACT. NO.B1500000029/05-03-2025, ALQUILER LOCAL COMERCIAL UBICADO EN LA CALLE PRINCIPAL NO.46 APART. 03, JUAN DOLIO,  MUNICIPIO DE GUAYACANES, PROV. SAN PEDRO MACORIS, ADENDA NO.01/2024, CORRESP. AL MES DE MARZO/2025. LIB.NO.2649-1</t>
  </si>
  <si>
    <t xml:space="preserve">EFT-7104 </t>
  </si>
  <si>
    <t>PAGO FACT. NO.E450000000024/01-04-2025, SERVICIOS DE INTERMEDIACION ANTE LA DGII PARA FACTURACION ELECTRONICA CORRESP. AL PERIODO DEL 09 DE MARZO AL 08 DE ABRIL DEL 2025, ORDEN NO.OS2024-0119,  LIB. NO.2667-1</t>
  </si>
  <si>
    <t xml:space="preserve">EFT-7105 </t>
  </si>
  <si>
    <t>PAGO FACT. E450000000600 / 04-03-2025, ADQUISICIÓN DE LAMINADO TRANSPARENTE 1 MIL 250 LAMINADOS-PARA SMART-51, OC.2024-0222. LIB. NO.2677-1</t>
  </si>
  <si>
    <t xml:space="preserve">EFT-7106 </t>
  </si>
  <si>
    <t xml:space="preserve">EFT-7107 </t>
  </si>
  <si>
    <t xml:space="preserve">EFT-7108 </t>
  </si>
  <si>
    <t xml:space="preserve">EFT-7109 </t>
  </si>
  <si>
    <t xml:space="preserve">EFT-7110 </t>
  </si>
  <si>
    <t xml:space="preserve">EFT-7111 </t>
  </si>
  <si>
    <t xml:space="preserve">EFT-7112 </t>
  </si>
  <si>
    <t xml:space="preserve">EFT-7113 </t>
  </si>
  <si>
    <t xml:space="preserve">EFT-7114 </t>
  </si>
  <si>
    <t xml:space="preserve">EFT-7115 </t>
  </si>
  <si>
    <t xml:space="preserve">EFT-7116 </t>
  </si>
  <si>
    <t>PAGO FACT. NO:  B1500006217 / 26/03/2025, SERVICIO DE SUSCRIPCION DE PERIODICOS DE CIRCULACION NACIONAL POR PERIODO DE UN AÑO. OS2025-0075. LIB. NO.2683-1</t>
  </si>
  <si>
    <t>PAGO FACT. NO:  E450000000803 / 08-03-2025, SERVICIO DE SUSCRIPCION DE PERIODICOS DE CIRCULACION NACIONAL POR PERIODO DE UN AÑO 8 DE MARZO/2025 AL 07 MARZO/2026. OS2025-0069, LIB. NO.2675-1</t>
  </si>
  <si>
    <t>PAGO FACTS. NOS.E450000000104 / 07-03, 171 / 25-03-205, ORDEN NO.OS2025-0051, CONTRATACION DE COLOCACIONES DE CONVOCATORIA A LICITACION PUBLICA NACIONAL EN UN PERIODICO DE CIRCULACION NACIONAL. LIB. NO.2673-1</t>
  </si>
  <si>
    <t>PAGO FACTS. NOS.B1500000640 / 01-04-2025, ORDEN NO. OS2023-0276, CONTRATACION DE SERVICIOS DE TRANSPORTE PARA LOS EMPLEADOS DEL INAPA, CORRESP. AL PERIODO DEL 01 AL 31 DE MARZO DEL 2025,  LIB. NO.2682-1</t>
  </si>
  <si>
    <t>PAGO FACT. NO.B1500000342/21-02-2025, CONTRATACION DE SERVICIOS DE GRUA Y EXCAVADORA PARA SER UTILIZADOS EN LA REPARACION, HABILITACION Y RESCATE DE LOS SISTEMAS DE AGUA POTABLE Y ALCANTARILLADO EN TODAS LAS PROVINCIAS, ORDEN NO.OS2024-0335,  LIB. NO.2672-1</t>
  </si>
  <si>
    <t>PAGO FACT. NO. E450000000003/11-04-2025, (CUB. NO.02) CONSTRUCCIÓN SISTEMA DE SANEAMIENTO ARROYO GURABO Y SU ENTORNO, TRAMO E 0+0.00 HASTA E 2+0.00, MUNICIPIO SANTIAGO, ZONA V, PROV. SANTIAGO,  LIB. NO. 2702</t>
  </si>
  <si>
    <t>PAGO FACT. NO. E450000000002/01-04-2025, CUB.NO.07 (FINAL ) Y DEV. DE RET. EN GARANTIA.  CONSTR. SIST. DE SANEAMIENTO ARROYO GURABO Y SU ENTORNO, MUNICIPIO SANTIAGO, PROV. SANTIAGO, LIB. NO.2705</t>
  </si>
  <si>
    <t xml:space="preserve">PAGO FACT. NO. B1500000103/14-04-2025 ( CUB. NO.04), AMPLIACION AC. MULTIPLE PARTIDO - LA GORRA, PROV. DAJABON, ZONA I . LOTE N- RED DE DISTRIBUCION SECTOR LA GORRA.  </t>
  </si>
  <si>
    <t>PAGO FACT. NO. B1500000034 / 10-03-2025, ORDEN NO. ORDEN NO. OS2025-0058, CONTRATACION DE CAPACITACION DE FORMACION, BOOTCAMP LIDERAZGO, PARA EMPLEADOS DE LA INSTITUCION. LIB. NO.2727-1</t>
  </si>
  <si>
    <t>PAGO FACTS. NOS.E450000000142/11-03, 363/15-03, 375,385,386/18-03, 389/19-03, 391,393/20-03, 611/22-03, 615/24-03, 618,619/25-03, 640,641/27-03, 649/28-03-2025,  ADQUISICIÓN DE (14,200 GALONES DE GASOIL OPTIMO) PARA SER UTILIZADOS EN LA- FLOTILLA DE VEHÍCULOS, MOTOCICLETAS Y EQUIPOS DEL INAPA, ORDEN NO. OC2024-0217,  LIB. NO.2731-1</t>
  </si>
  <si>
    <t>PAGO NOMINA DE INTERINATO APORTES PATRONALES A LA SEGURIDAD SOCIAL, CORRESPONDIENTE AL MES DE ABRIL /2025 LIB-2709-1</t>
  </si>
  <si>
    <t>PAGO NOMINA PERSONAL TEMPORAL PROGRAMA 13 Y APORTES PATRONALES A LA SEGURIDAD SOCIAL, CORRESPONDIENTE AL MES DE ABRIL /2025 LIB-2707-1</t>
  </si>
  <si>
    <t>PAGO NOMINA SUELDOS FIJOS PROGRAMA 13 Y APORTES PATRONALES A LA SEGURIDAD SOCIAL, CORRESPONDIENTE AL MES DE ABRIL/2025.. LIBRAMIENTO NO.2726</t>
  </si>
  <si>
    <t>PAGO NOMINAS SUELDOS FIJOS PROGRAMA 01 Y APORTES PATRONALES A LA SEGUIRIDAD SOCIAL, CORRESPONDIENTE AL MES DE ABRIL/2025. LIBRAMIENTO NO.2719</t>
  </si>
  <si>
    <t>COMPRA DE 139.57 M2 DE TERRENO DENTRO DE LA PARCELA NO.156 DEL D.C NO.06 EN EL SECTOR HOYO DE BARTOLA, ENSANCHE BOLIVAR MUNICIPIO SANTIAGO DE LOS CABALLEROS, QUE SERA UTILIZADO POR EL INAPA PARA EL PROYECTO SISTEMA DE SANEAMIENTO ARROYO GURABO Y SU ENTORNO CONTRATO NO.202-2024 LIB-2949-1</t>
  </si>
  <si>
    <t>AVC  DE CREDITO</t>
  </si>
  <si>
    <t xml:space="preserve">EFT-7055 </t>
  </si>
  <si>
    <t xml:space="preserve">EFT-7064 </t>
  </si>
  <si>
    <t xml:space="preserve">EFT-7117 </t>
  </si>
  <si>
    <t xml:space="preserve">EFT-7118 </t>
  </si>
  <si>
    <t xml:space="preserve">EFT-7119 </t>
  </si>
  <si>
    <t xml:space="preserve">EFT-7120 </t>
  </si>
  <si>
    <t xml:space="preserve">EFT-7121 </t>
  </si>
  <si>
    <t>PAGO NOMINA DE VACACIONES APODERADO PERSONAL FALLECIDO, ELABORADA EN ABRIL/2025 ( TRANSFERENCIA  A NOMBRE DE JULIA ESTHER BRITO APORDERADA  DEL SEÑOR VIRGILIO ANTONIO SANTANA RIVERA) LIBRAMIENTO NO. 2996-1</t>
  </si>
  <si>
    <t xml:space="preserve">EFT-7186 </t>
  </si>
  <si>
    <t xml:space="preserve">EFT-7185 </t>
  </si>
  <si>
    <t xml:space="preserve">EFT-7184 </t>
  </si>
  <si>
    <t xml:space="preserve">EFT-7182 </t>
  </si>
  <si>
    <t xml:space="preserve">EFT-7183 </t>
  </si>
  <si>
    <t xml:space="preserve">EFT-7180 </t>
  </si>
  <si>
    <t xml:space="preserve">EFT-7181 </t>
  </si>
  <si>
    <t xml:space="preserve">EFT-7179 </t>
  </si>
  <si>
    <t xml:space="preserve">EFT-7178 </t>
  </si>
  <si>
    <t xml:space="preserve">EFT-7177 </t>
  </si>
  <si>
    <t xml:space="preserve">EFT-7169 </t>
  </si>
  <si>
    <t xml:space="preserve">EFT-7170 </t>
  </si>
  <si>
    <t xml:space="preserve">EFT-7172 </t>
  </si>
  <si>
    <t xml:space="preserve">EFT-7173 </t>
  </si>
  <si>
    <t xml:space="preserve">EFT-7174 </t>
  </si>
  <si>
    <t xml:space="preserve">EFT-7175 </t>
  </si>
  <si>
    <t xml:space="preserve">EFT-7176 </t>
  </si>
  <si>
    <t xml:space="preserve">EFT-7167 </t>
  </si>
  <si>
    <t xml:space="preserve">EFT-7166 </t>
  </si>
  <si>
    <t xml:space="preserve">EFT-7165 </t>
  </si>
  <si>
    <t xml:space="preserve">EFT-7164 </t>
  </si>
  <si>
    <t xml:space="preserve">EFT-7162 </t>
  </si>
  <si>
    <t xml:space="preserve">EFT-7161 </t>
  </si>
  <si>
    <t xml:space="preserve">EFT-7163 </t>
  </si>
  <si>
    <t xml:space="preserve">EFT-7160 </t>
  </si>
  <si>
    <t xml:space="preserve">EFT-7158 </t>
  </si>
  <si>
    <t xml:space="preserve">EFT-7157 </t>
  </si>
  <si>
    <t xml:space="preserve">EFT-7156 </t>
  </si>
  <si>
    <t xml:space="preserve">EFT-7155 </t>
  </si>
  <si>
    <t xml:space="preserve">EFT-7154 </t>
  </si>
  <si>
    <t xml:space="preserve">EFT-7153 </t>
  </si>
  <si>
    <t xml:space="preserve">EFT-7152 </t>
  </si>
  <si>
    <t xml:space="preserve">EFT-7151 </t>
  </si>
  <si>
    <t xml:space="preserve">EFT-7150 </t>
  </si>
  <si>
    <t xml:space="preserve">EFT-7149 </t>
  </si>
  <si>
    <t xml:space="preserve">EFT-7148 </t>
  </si>
  <si>
    <t xml:space="preserve">EFT-7147 </t>
  </si>
  <si>
    <t xml:space="preserve">EFT-7146 </t>
  </si>
  <si>
    <t xml:space="preserve">EFT-7145 </t>
  </si>
  <si>
    <t xml:space="preserve">EFT-7144 </t>
  </si>
  <si>
    <t xml:space="preserve">EFT-7143 </t>
  </si>
  <si>
    <t xml:space="preserve">EFT-7142 </t>
  </si>
  <si>
    <t xml:space="preserve">EFT-7141 </t>
  </si>
  <si>
    <t xml:space="preserve">EFT-7140 </t>
  </si>
  <si>
    <t xml:space="preserve">EFT-7139 </t>
  </si>
  <si>
    <t xml:space="preserve">EFT-7137 </t>
  </si>
  <si>
    <t xml:space="preserve">EFT-7136 </t>
  </si>
  <si>
    <t xml:space="preserve">EFT-7135 </t>
  </si>
  <si>
    <t xml:space="preserve">EFT-7134 </t>
  </si>
  <si>
    <t xml:space="preserve">EFT-7133 </t>
  </si>
  <si>
    <t xml:space="preserve">EFT-7132 </t>
  </si>
  <si>
    <t xml:space="preserve">EFT-7130 </t>
  </si>
  <si>
    <t xml:space="preserve">EFT-7129 </t>
  </si>
  <si>
    <t xml:space="preserve">EFT-7131 </t>
  </si>
  <si>
    <t xml:space="preserve">EFT-7126 </t>
  </si>
  <si>
    <t xml:space="preserve">EFT-7125 </t>
  </si>
  <si>
    <t xml:space="preserve">EFT-7123 </t>
  </si>
  <si>
    <t xml:space="preserve">EFT-7124 </t>
  </si>
  <si>
    <t xml:space="preserve">EFT-7122 </t>
  </si>
  <si>
    <t>PAGO NOMINAS DE VIATICOS PROGRAMA 01 CORRESP. A FEBRERO/2025, ELABORADA EN MARZO/2025 LIB-2312-1</t>
  </si>
  <si>
    <t>PAGO POR CONVENIO DE COLABORACIÓN, PARA ACORDAR DESARROLLAR ACTIVIDADES CONJUNTAS PARA LA CAMPAÑA DE SOSTENIBILIDAD DEL RECURSO AGUA, PERIODO DEL 05 DE MARZO AL 05 DE JULIO DEL 2025, ACUERDO D/F 05-03-2025. LIB. NO.2728-1</t>
  </si>
  <si>
    <t>PAGO FACT. NO. B1500000051/15-04-2025 (CUB.NO.07)   AMPLIACION AC. MULTIPLE PARTIDO - LA GORRA, PROV. DAJABON, ZONA I . LOTE 0- RED DE DISTRIBUCION SECTOR AMINILLA (LOTE III). LIB. NO. 2798</t>
  </si>
  <si>
    <t>PAGO FACT. NO.B1500000228/01-04-2025, USO DE 80 SIM CARD PARA SER UTILIZADOS EN LOS MEDIDORES DE PRESION DE AGUA DE LA PLANTA DE TRATAMIENTO DE LA PROV. SAN CRISTOBAL DEL INAPA, CORRESP. AL MES DE ABRIL/2025,  LIB. NO.2786-1</t>
  </si>
  <si>
    <t>PAGO FACT. NO.E4500000001411/31-03-2025, SERVICIO ENERGÉTICO A NUESTRAS INSTALACIONES EN PUNTA CANA- MACAO, CORRESP. AL MES DE MARZO/2025,  LIB. NO.2785-1</t>
  </si>
  <si>
    <t>PAGO FACTS. NOS.B1500000021/31-01, 22/11-02, 23/31-03-2025, SERVICIO ALQUILER LOCAL COMERCIAL, UBICADO EN EL MUNICIPIO VILLA LA MATA, PROV. SANCHEZ RAMIREZ, CORRESP. A LOS  MESES ENERO, FEBRERO, MARZO/2025.  LIB NO.2789-1</t>
  </si>
  <si>
    <t>PAGO FACT. NO.B1500000177/12-03-2025, SERVICIO DE TRANSPORTE DE AUTOBUS PARA LOS EMPLEADOS DE LA PROV. DE SAN CRISTOBAL, PERIODO DEL 12 DE FEBRERO AL 11 DE MARZO DEL AÑO 2025, ORDEN NO.OS2024-0302,  LIB. NO.2794-1</t>
  </si>
  <si>
    <t xml:space="preserve">EFT-7128 </t>
  </si>
  <si>
    <t>PAGO FACTS. NOS.E450000000249,450,251,252,253/31-03-2025, CONTRATOS NOS. 1178,1179, 1180, 1181, 3066, SERVICIO ENERGÉTICO A NUESTRAS INSTALACIONES EN BAYAHIBE, PROV. LA ROMANA, CORRESP. AL MES DE MARZO/2025, LIB. NO.2795-1</t>
  </si>
  <si>
    <t>PAGO FACTS.NOS.E450000009443/ 18-03, 10263 /25-03, 10285 /01-04-2025, O/C NO.OC2024-0091, ADQUISICIÓN DE (504.00 UNIDADES) DE BOTELLONES DE AGUA, PARA SER UTILIZADOS EN LA INSTITUCION, LIB. NO.2797-1</t>
  </si>
  <si>
    <t>PAGO FACT. NO.B1500000163 /19-03-2025, CUB. NO.05,  EQUIPAMIENTO CAMPO DE POZOS ACUEDUCTO AZUA, PROV. AZUA ZONA II-  LIB. NO.2847-1</t>
  </si>
  <si>
    <t>PAGO FACT. NO. E450000005117/28-03-2025, SERVICIOS ODONTOLÓGICOS AL SERVIDOR VIGENTE Y SUS DEPENDIENTES DIRECTOS (CÓNYUGE E HIJOS) AFILIADOS A SENASA CORRESP. AL MES DE ABRIL/2025, POLIZA NO.2-2-142-0016767. LIB. NO.2809-1</t>
  </si>
  <si>
    <t>PAGO FACT. NO: B1500000142 /10-04-2025, CONTRATACION SERVICIO DE AGENCIA PUBLICITARIA PARA LA COLOCACION Y DISTRIBUCION DE PUBLICIDAD, EN LOS DIFERENTES MEDIOS DE COMUNICACION, PERIODO: 13 DE DICIEMBRE DEL 2024 AL 13 MARZO DEL 2025. ORDEN NO. OS2025-0002, LIB. NO.2864-1</t>
  </si>
  <si>
    <t>PAGO FACT. NO. B1500000453/24-03-2025, CONTRATACION DEL SERVICIO DE FUMIGACION GENERAL PARA DIFERENTES INSTALACIONES DE ESTA INSTITUCION (INAPA) Y EL ALMACEN KM 18 AUT. DUARTE, CORRESP. AL MES DE MARZO/2025, ORDEN NO. OS2024-0160. LIB-2865-1</t>
  </si>
  <si>
    <t>PAGO FACT. NO. E450000003972 / 01-04-2025, SERVICIOS DE SEGURO A EMPLEADOS VIGENTES Y EN TRAMITE DE PENSIÓN PARA SUS DEPENDIENTES NO DIRECTOS, CORRESP. AL MES DE ABRIL/2025, POLIZA NO.30-95-213782, LIB. NO.2870-1</t>
  </si>
  <si>
    <t xml:space="preserve">EFT-7138 </t>
  </si>
  <si>
    <t>PAGO DE DOS MESES DE DEPOSITOS PARA LA OFICINA COMERCIAL, UBICADA EN EL MUNICIPIO COTUI, PROV. SANCHEZ RAMIREZ, O/S OS2024-0327. LIB.NO.2867-1</t>
  </si>
  <si>
    <t>PAGO FACT. NO E450000001646 /26-03-2025, SERVICIOS MEDICOS A EMPLEADOS VIGENTES Y EN TRAMITE DE PENSION, PLAN AVANZADO, POLIZA NO.12226, CORRESP. AL MES DE ABRIL/2025. LIB. NO.2866-1</t>
  </si>
  <si>
    <t>PAGO NOMINA PERSONAL EN PERIODO DE PROBATORIA CORRESP. AL MES DE ABRIL 2025, LIB-2704-1.</t>
  </si>
  <si>
    <t>PAGO NOMINA PERSONAL TEMPORAL PROGRAMA 01 Y APORTES PATRONALES A LA SEGURIDAD SOCIAL, CORRESP. AL MES DE ABRIL/2025.. LIB. NO.2713</t>
  </si>
  <si>
    <t>PAGO NOMINA PERSONAL TEMPORAL PROGRAMA 1 Y APORTES PATRONALES A LA SEGURIDAD SOCIAL, CORRESP. AL MES DE ABRIL /2025 LIB-2711-1</t>
  </si>
  <si>
    <t>PAGO  NOMINA SEGURIDAD MILITAR CORRESP. AL MES DE ABRIL/2025. LIB. NO. 2755-1</t>
  </si>
  <si>
    <t>PAGO NOMINA PERSONAL TRAMITE DE PENSION Y APORTES PATRONALES A LA SEGURIDAD SOCIAL, CORRESP. AL MES DE ABRIL/2025.  LIBR. 2717</t>
  </si>
  <si>
    <t>PAGO NOMINA PERSONAL TEMPORAL PROGRAMA 03 Y APORTES PATRONALES A LA SEGURIDAD SOCIAL, CORRESP. AL MES DE ABRIL/2025.. LIB. NO.2715</t>
  </si>
  <si>
    <t>PAGO NOMINA VACACIONES APODERADO PERSONAL FALLECIDO, ELABORADA EN MARZO 2025, LIB. NO. 2454-1.</t>
  </si>
  <si>
    <t>PAGO NOMINAS SUELDOS FIJOS PROGRAMA 03 Y APORTES PATRONALES A LA SEGURIDAD SOCIAL, CORRESP. AL MES DE ABRIL/2025. LIB. NO.2721</t>
  </si>
  <si>
    <t>PAGO NOMINA SUELDOS FIJOS PROGRAMA 11,  Y APORTES PATRONALES A LA SEGURIDAD SOCIAL CORRESP. AL MES DE ABRIL/2025. LIB.  NO. 2757-1</t>
  </si>
  <si>
    <t>PAGO DE FACTS. NOS. B1500000766 / 04-03-2025, ADQUISICION DE (561,000) KILOGRAMOS DE SULFATO DE ALUMINIO GRADO A EN FUNDAS DE 25 KGS. OC.2024-0220. C.297/2024, LIB. NO.2891-1</t>
  </si>
  <si>
    <t>PAGO FACTS. NOS.B1500000220 /10-03, 219/ 06-03-2025, ORDEN NO.OS2024-0266, CONTRATACION DEL SERVICIO DE CONSULTORIA DE BASE DE DATOS ORACLE PARA SISTEMA OPEN SMARTFLEX, (AMORTIZACION DE AVANCE RD$206,500.00). LIB. NO.2890-1</t>
  </si>
  <si>
    <t>PAGO FACT. NO. B1500000063/08-04-2025, (CUB.NO.05), AMPLIACIÓN ALCANTARILLADO SANITARIO EN LOS SECTORES EL MILLÓN, AV. CIRCUNVALACIÓN Y EL PANCHITO, PROV. SAMANÁ, ZONA III, REDES SECTOR EL MILLÓN Y FRENTE AL HOSPITAL, LOTE VI, LIB. NO. 2893</t>
  </si>
  <si>
    <t>PAGO FACT. NO. E450000013987 / 15-04-2025, SERVICIO DE INTERNET PRINCIPAL 500 MBPS Y 50 MBPS ASIMETRICO Y TELECABLE DEL PERIODO DEL 11/03/2025 AL 10/04/2025, CUENTA NO.4236435. LIB.NO.2895-1</t>
  </si>
  <si>
    <t>PAGO FACTS. NOS. B1500000176, 177, 178/03-04-2025,  SERVICIO DISTRIBUCION AGUA CAMION CISTERNA DIF. SECTORES Y COMUNIDADES PROV. SAN CRISTOBAL, CONTRATO NO.056/2025, CORRESP. A 31 DIAS DE ENERO, 28 DIAS DE FEBRERO, 31 DIAS DE MARZO/25, OS2025-0046. LIB-2947-1</t>
  </si>
  <si>
    <t>PAGO FACTS. NOS. B1500000097, 98, 99/03-04-2025,  SERVICIO DISTRIBUCIÓN AGUA CAMIÓN CISTERNA  DIFERENTES SECTORES PROV. SAN CRISTOBAL, CORRESP. A 31 DÍAS DE ENERO, 28 DIAS DE FEBRERO, 31 DIAS DE MARZO/2025, OS2025-0044. LIB-2945-1+C320:C321</t>
  </si>
  <si>
    <t>PAGO FACT. NO. B1500001630/05-03-2025 ADQUISICIÓN DE CORDÓN LISO 5/8 CON GANCHO METÁLICO, SERI GRAFIADO DE CORDONES-1 COLOR PARA LA ELABORACION DE LOS CARNETS DE LOS EMPLEADOS DEL INAPA, SEGÚN OC2024-0224 LIB-2950-1</t>
  </si>
  <si>
    <t>PAGO FACT. NO. B1500000263/14-04-2025 (CUB. NO.01) AMPLIACIÓN AC. MULT. MUNIC. MONCION- SABANETA ZONA ESTE, LOTE I, II Y III, PROV. SANTIAGO RGUEZ, ZONA I, LOTE III.  LIB. NO. 2994</t>
  </si>
  <si>
    <t>PAGO FACT. B1500000105/30-03/2025 ADQUISICION DE CAJA DE CARTON CON TAPAS DE RECIPIENTES DE ALMACENANIENTOS PARA EL INAPA, SEGUN OC2024-0241 LIB. NO. 2988</t>
  </si>
  <si>
    <t>PAGO FACTS. NOS: E450000000113 / 11-03, 190/ 27-03-2025, ORDEN NO. OS2025-0050, CONTRATACION DE CUATRO (04) COLOCACIONES A CONVOCATORIA A LICITACION PUBLICA NACIONAL, EN UN PERIODICO DE CIRCULACION NACIONAL. LIB. NO. 2992</t>
  </si>
  <si>
    <t>PAGO FACT. NO. B1500000060/14-03-2025 ADQUISICIÓN DE ARRANCADORES, VARIADORES DE FRECUENCIA Y MONITOR DE FASE PARA SER UTILIZADOS EN TODOS LOS AC. A NIVEL NACIONAL, OC2024-0215. AMORTIZACION DE AVANCE RD$363,145.00. LIB. NO 2993</t>
  </si>
  <si>
    <t>PAGO FACT. B1500000041/28-04-2025 (CUB. 06),  AMPLIACIÓN AC. MÚLTIPLE PARTIDO- LA GORRA, PROV. DAJABON, ZONA I. LOTE E - RED DE DISTRIBUCIÓN SECTORES PARTIDO Y VILLA GARCÍA (LOTE 5), LIB. NO. 3023</t>
  </si>
  <si>
    <t>PAGO AVANCE 20%, ADQUISICIÓN DE TRANSFORMADORES Y COMPONENTES ELÉCTRICOS PARA SER UTILIZADOS EN TODOS LOS ACS. A NIVEL NACIONAL, ORDEN NO. OC2024-0154, LIB. NO. 3020</t>
  </si>
  <si>
    <t>PAGO FACTS. DE CONSUMO ENERGETICO EN LA ZONA SUR DEL PAIS CORRESP. AL MES DE MARZO/2025,  LIB. NO.3033-1</t>
  </si>
  <si>
    <t>PAGO FACT. NO.B1500000011 / 24-04-2025, (CUB. NO.02), HABILITACION DE SALA PARA LA IMPLEMENTACION DEL SISTEMA DE ANALISIS Y MONITOREO DE AC. Y ALCANTARILLADOS, LIB. NO.3028-1</t>
  </si>
  <si>
    <t>PAGO FACT. NO. B1500000076 /28-04-2025  (CUB. NO.05)  AMPLIACIÓN AC. MÚLTIPLE PARTIDO- LA GORRA, PROV. DAJABON, ZONA I- LOTE V- REDES DE BUEN GUSTO, LIB. NO.3029-1</t>
  </si>
  <si>
    <t>PAGO NOMINA DE VACACIONES PERSONAL DESVINCULADOS, ELABORADA EN ABRIL/2025, LIB. NO. 2999-1</t>
  </si>
  <si>
    <t>PAGO NOMINA VACACIONES PERSONAL DESVINCULADOS, ELABORADA EN ABRIL/2025, LIB. NO. 3001-1</t>
  </si>
  <si>
    <t>PAGO COVENIO PARA MOTIVAR Y FORMAR A LOS COLABORADORES, CON TALLERES SOBRE ANALISIS DE LA AMENASA DE INCENDIOS, ACOMPAÑAMIENTO INSTITUCIONAL Y TRANSFERENCIA DE CONOCIMIENTOS UTILES EN LA GESTION,  DESARROLLO E IMP. PROG. MITIGACION, CON UNA VIGENCIA DE SEIS (06) MESES MENO-0675/2025 D.J. LIB. NO. 3022</t>
  </si>
  <si>
    <t>PAGO FACT. NO. B1500000201/28-03-2025 (CUB.NO.03), AMPL. REDES DE DISTR. AC. BAJOS DE HAINA, LINEA MATRIZ DE 020", 016" Y 08" Y RECONSTR. DE VERJA PERIMETRAL DE LOS DEP. REG. EXISTENTES, PROV. SAN CRISTÓBAL, LOTE IX.  LIB. NO. 3021</t>
  </si>
  <si>
    <t>PAGO CONSUMO ENERGETICO DE LA ZONA ESTE DEL PAIS, CORRESP. AL MES DE MARZO/2025, LIB. NO. 2991</t>
  </si>
  <si>
    <t xml:space="preserve">EFT-7171 </t>
  </si>
  <si>
    <t>PAGO FACTS. NOS. B1500003398/02-12-2024, 3431/02-01, 3542, 3543, 3544/09-04-2025,   SERVICIO PARA EL MANTENIMIENTO DE ASCENSOR DEL INAPA NIVEL CENTRAL, PERIODO DEL 03 DE NOVIEMBRE AL 04 DICIEMBRE/2024,  Y DESDE EL 04 DE DICIEMBRE/2024, AL 03 DE ABRIL/2025 , OS2024-0284. LIB. NO. 2985</t>
  </si>
  <si>
    <t>PAGO FACTS. NOS.E450000004505,3948,3949,5550,4509/01-04-2025, CODIGOS DE SISTEMAS NOS.163285, 434205, 434209, 543383, 6780, CORRESP. AL CONSUMO DE AGUA MES DE ABRIL/2025, LIB. NO.2984</t>
  </si>
  <si>
    <t xml:space="preserve">EFT-7168 </t>
  </si>
  <si>
    <t xml:space="preserve">PAGO AVANCE DEL 20%, ADQUISICIÓN DE EQUIPO (CLORADORES) PARA EL TRATAMIENTO Y SUMINISTRO DE AGUA PARA LOS ACS. SEGÚN ORDEN OC2025-0032, LIB-2951-1 </t>
  </si>
  <si>
    <t>PAGO FACTS. NOS. B1500000142, 143, 144/03-04-2025,  SERVICIO  DISTRIBUCIÓN AGUA CAMIÓN CISTERNA DIFERENTES COMUNIDADES PROV. SAN CRISTOBAL , CORRESP. A 31 DÍAS DE ENERO, 28 DIAS DE FEBRERO, 31 DIAS DE MARZO/2025, OS2025-0047 LIB-2+C320:C321941-1</t>
  </si>
  <si>
    <t>PAGO FACTS. NOS. B1500000097, 98, 99/03-04-2025,  SERVICIO DISTRIBUCIÓN AGUA CAMIÓN CISTERNA  DIFERENTES SECTORES PROV. SAN CRISTOBAL, CORRESP. A 31 DÍAS DE ENERO, 28 DIAS DE FEBRERO, 31 DIAS DE MARZO/2025, OS2025-0044. LIB-2945-1</t>
  </si>
  <si>
    <t>PAGO FACT. NO. B1500000256/07-04-2025 ADQUISICIÓN DE 1 UNO ARCHIVO MODULAR METÁLICO DE TRES GAVETAS, COLOR GRIS Y 2 DOS ARCHIVOS VERTICALES METÁLICOS DE CUATRO GAVETAS PARA LAS OFICINAS EN LAS PROVINCIAS,  LIB-2954-1</t>
  </si>
  <si>
    <t>PAGO FACTS. NOS. B1500000001, 02/05-04-2025. SERVICIO  ALQUILER DEL LOCAL COMERCIAL UBICADO EN EL MUNICIPIO PARTIDO PROV. DAJABON, ORDEN DE SERVICIO OS2024-0328, CORRESP. A 13 DIAS DE ABRIL/2024 Y LOS MESES DESDE MAYO/2024 HASTA MARZO/2025.... LIB-2948-1</t>
  </si>
  <si>
    <t>PAGO DE FACT. NO.B1500000713/31-03-2025  ADQUISICION DE CAJAS PLASTICAS PARA ALMACENAR, ORDEN NO.OC2024-0235. LIB. NO.2808-1</t>
  </si>
  <si>
    <t>PAGO FACT. NO. B1500000261/21-06-2024 (CUB. NO.10)  AMPLIACIÓN ALCANTARILLADO SANITARIO DE MONTECRISTI, PROV. MONTECRISTI, LIB-2903</t>
  </si>
  <si>
    <t xml:space="preserve">EFT-7159 </t>
  </si>
  <si>
    <t>PAGO FACT. NO. E450000005115/28-03-2025, SERVICIOS DE SEGURO DE VIDA COLECTIVO CORRESP. AL MES DE ABRIL/2025, POLIZA NO.2-2-102-0064318. LIB. NO.2846-1</t>
  </si>
  <si>
    <t xml:space="preserve">EFT-7127 </t>
  </si>
  <si>
    <t>PAGO FACT. NO.E450000000066/05-03-2025, ORDEN NO.OC2024-0242, ADQUISICION DE AIRES ACONDICIONADOS PARA SER UTILIZADOS EN LAS OFICINAS DEL INAPA A NIVEL NACIONAL, LIB. NO.2793-1</t>
  </si>
  <si>
    <t>PAGO FACT. NO.B1500000229/01-04-2025, SERVICIO DE 350 GPS PARA SER USADOS POR LOS DIFERENTES VEHÍCULOS DEL INAPA, CORRESP. AL MES DE ABRIL/2025, LIB. NO.2784-1</t>
  </si>
  <si>
    <t>PAGO FACT. NO: E450000000092 / 07-03-2025, ORDEN NO. OS2025-0071, SERVICIO DE SUSCRIPCION DE PERIODICOS DE CIRCULACION NACIONAL POR UN PERIODO DE UN (1) AÑO.PERIODO 01-04-25 AL 31-03-2026. LIB. NO.2730-1</t>
  </si>
  <si>
    <t>PAGO DE FACT. NO. B1500002931 / 11-03-25, PAGO CORRESP. A INSCRIPCION, PROPEDEUTICO, PRIMER, SEGUNDO, TERCER, CUARTO, QUINTO, SEXTO Y SEPTIMO MODULO DE MAESTRIA DE INGENIERIA SANITARIO Y AMBIENTAL, OS2025-0003,  LIB. NO.2676-1</t>
  </si>
  <si>
    <t xml:space="preserve">PAGO HONORARIOS EN RECLAMO DE PRESTACIONES LABORALES, DERECHO ADQUIRIDOS E INDEMNIZACIONES SEGÚN SENTENCIA NO. 0030-02-2025 DE LA SEGUNDA SALA DE LA CÁMARA CIVIL Y COMERCIAL DE LA CORTE DE APELACIÓN DEL DISTRITO NACIONAL. </t>
  </si>
  <si>
    <t>REPOSICION FONDO CAJA CHICA DE LA PROVINCIA AZUA ZONA II,  CORRESP. AL PERIODO DEL 06-03  AL  31-03-2025. .</t>
  </si>
  <si>
    <t>REPOSICION FONDO CAJA CHICA DE LA OFICINA INAPA EN CASTILLO ZONA III,   CORRESP. AL PERIODO DEL 11-02  AL 31-03-2025.</t>
  </si>
  <si>
    <t>REPOSICION FONDO CAJA CHICA DE LA PROV. SAN PEDRO DE MACORIS ZONA VI,  CORRESP. AL PERIODO DEL 25-02-20250  AL 05-04-2025.</t>
  </si>
  <si>
    <t>REPOSICION FONDO CAJA CHICA DE LA OFICINA INAPA EN ESPERANZA ZONA I CORRESP. AL PERIODO DEL 04-01-2025  AL 06-02-2025.</t>
  </si>
  <si>
    <t>REPOSICION FONDO CAJA CHICA DE LA OFICINA INAPA EN BAYAGUANA ZONA IV,  CORRESP. AL PERIODO DEL 05-02  AL 21-03-2025.</t>
  </si>
  <si>
    <t xml:space="preserve">EFT-291 </t>
  </si>
  <si>
    <t>PAGO DESCUENTO DE DOS EMPLEADOS QUE NO ASUMIERON EL DESCUENTO AFP 2.87% A AL MOMENTO DE REALIZAR EL PAGO.</t>
  </si>
  <si>
    <t>PAGO FACT. NO.B1500000001/20-01-2025, ALQUILER LOCAL COMERCIAL EN EL MUNICIPIO RESTAURACION,  PROV. DAJABON, CORRESP. A LOS MESES DESDE JULIO/2024 HASTA ENERO/2025.</t>
  </si>
  <si>
    <t xml:space="preserve">PAGO FACTS. NOS.B1500000026/04-03, 27/04-03, 28/02-04/2025  ALQUILER LOCAL COMERCIAL EN EL MUNICIPIO MONCION, PROV. SANTIAGO RODRIGUEZ, CORRESP. A LOS MESES DICIEMBRE/2024 Y ENERO, FEBRERO, MARZO/2025.  </t>
  </si>
  <si>
    <t>REPOSICION FONDO CAJA CHICA DEL  DEPARTAMENTO   ADMINISTRATIVO Y SUS DIVISIONES PARA CUBRIR GASTOS EN DIFERENTES AREAS DE LA INSTITUCION  CORRESP. AL PERIODO DEL 11-01  AL 26-03-2025.</t>
  </si>
  <si>
    <t>REPOSICION FONDO CAJA CHICA DE LA DIRECCION DE TRATAMIENTO DE AGUAS,  CORRESP. AL PERIODO DEL 20-03  AL  14-04-2025.</t>
  </si>
  <si>
    <t xml:space="preserve">EFT-292 </t>
  </si>
  <si>
    <t>PAGO FACT. NO.B1500000010/11-04-2025, ALQUILER DE DOS LOCALES COMERCIALES EN EL MUNICIPIO DAJABON,  PROV. DAJABON, CORRESP. A LOS MESES ENERO, FEBRERO, MARZO/2025.</t>
  </si>
  <si>
    <t xml:space="preserve">050862 </t>
  </si>
  <si>
    <t xml:space="preserve">050863 </t>
  </si>
  <si>
    <t xml:space="preserve">050867 </t>
  </si>
  <si>
    <t xml:space="preserve">050868 </t>
  </si>
  <si>
    <t xml:space="preserve">050869 </t>
  </si>
  <si>
    <t xml:space="preserve">050870 </t>
  </si>
  <si>
    <t xml:space="preserve">050871 </t>
  </si>
  <si>
    <t xml:space="preserve">050872 </t>
  </si>
  <si>
    <t xml:space="preserve">050873 </t>
  </si>
  <si>
    <t xml:space="preserve">050874 </t>
  </si>
  <si>
    <t xml:space="preserve">050875 </t>
  </si>
  <si>
    <t xml:space="preserve">050876 </t>
  </si>
  <si>
    <t xml:space="preserve">050877 </t>
  </si>
  <si>
    <t xml:space="preserve">050878 </t>
  </si>
  <si>
    <t xml:space="preserve">050880 </t>
  </si>
  <si>
    <t xml:space="preserve">050881 </t>
  </si>
  <si>
    <t xml:space="preserve">050882 </t>
  </si>
  <si>
    <t xml:space="preserve">050883 </t>
  </si>
  <si>
    <t xml:space="preserve">050884 </t>
  </si>
  <si>
    <t xml:space="preserve">050885 </t>
  </si>
  <si>
    <t xml:space="preserve">EFT287 </t>
  </si>
  <si>
    <t xml:space="preserve">050886 </t>
  </si>
  <si>
    <t xml:space="preserve">050887 </t>
  </si>
  <si>
    <t xml:space="preserve">050888 </t>
  </si>
  <si>
    <t xml:space="preserve">050889 </t>
  </si>
  <si>
    <t xml:space="preserve">050890 </t>
  </si>
  <si>
    <t xml:space="preserve">050891 </t>
  </si>
  <si>
    <t xml:space="preserve">050892 </t>
  </si>
  <si>
    <t xml:space="preserve">050893 </t>
  </si>
  <si>
    <t xml:space="preserve">050894 </t>
  </si>
  <si>
    <t xml:space="preserve">050895 </t>
  </si>
  <si>
    <t xml:space="preserve">050896 </t>
  </si>
  <si>
    <t xml:space="preserve">050897 </t>
  </si>
  <si>
    <t xml:space="preserve">050898 </t>
  </si>
  <si>
    <t xml:space="preserve">050899 </t>
  </si>
  <si>
    <t xml:space="preserve">050900 </t>
  </si>
  <si>
    <t xml:space="preserve">050901 </t>
  </si>
  <si>
    <t xml:space="preserve">050902 </t>
  </si>
  <si>
    <t xml:space="preserve">050903 </t>
  </si>
  <si>
    <t xml:space="preserve">050904 </t>
  </si>
  <si>
    <t xml:space="preserve">050905 </t>
  </si>
  <si>
    <t xml:space="preserve">050907 </t>
  </si>
  <si>
    <t xml:space="preserve">050909 </t>
  </si>
  <si>
    <t xml:space="preserve">050910 </t>
  </si>
  <si>
    <t xml:space="preserve">050911 </t>
  </si>
  <si>
    <t xml:space="preserve">050912 </t>
  </si>
  <si>
    <t xml:space="preserve">050913 </t>
  </si>
  <si>
    <t xml:space="preserve">050914 </t>
  </si>
  <si>
    <t xml:space="preserve">050915 </t>
  </si>
  <si>
    <t xml:space="preserve">050916 </t>
  </si>
  <si>
    <t xml:space="preserve">050917 </t>
  </si>
  <si>
    <t xml:space="preserve">050918 </t>
  </si>
  <si>
    <t xml:space="preserve">050919 </t>
  </si>
  <si>
    <t>PAGO FACTURAS NOS.B1500009139,9140,9141,9142,9143,9145,9125,9159,9160,9161,9162,9163,9164,9165,9166,9174,9176/31-03-2025, CONTRATOS NOS. 1007252, 53, 54, 55, 1008357, 1010178, 3002610, 1015536, 1015537, 1015538, 1015539, 1015540, 1015541, 1015542, 1015543, 1019338, 1020434, CONSUMO ENERGETICO CORRESPONDIENTE AL MES DE MARZO/2025, LIBRAMIENTO NO.2892-1</t>
  </si>
  <si>
    <t xml:space="preserve"> Del 01 al  31  de MAYO 2025</t>
  </si>
  <si>
    <t xml:space="preserve"> Del 01 al 31 de MAYO  2025</t>
  </si>
  <si>
    <t xml:space="preserve"> Del 01 al  31  de MAYO  2025</t>
  </si>
  <si>
    <t xml:space="preserve"> Del 01 al  31  de  MAYO 2025</t>
  </si>
  <si>
    <t>PAGO NOMINA ADICIONAL SEGURIDAD MILITAR, CORRESPONDIENTE AL MES DE ABRIL 2025 LIB-3064-1</t>
  </si>
  <si>
    <t>PAGO NOMINA REGALÍA 2024 APODERADA PERSONAL FALLECIDO, ELABORADA EN ABRIL/2025 LIB-3041-1</t>
  </si>
  <si>
    <t>PAGO FACTURA NO.B1500000970/07-04-2025, ORDEN NO.OC2025-0022, ADQUISICION DE VARILLAS.LIBRAMIENTO NO.3568-1</t>
  </si>
  <si>
    <t xml:space="preserve">EFT-7187 </t>
  </si>
  <si>
    <t xml:space="preserve">EFT-7188 </t>
  </si>
  <si>
    <t xml:space="preserve">EFT-7189 </t>
  </si>
  <si>
    <t xml:space="preserve">EFT-7190 </t>
  </si>
  <si>
    <t xml:space="preserve">EFT-7191 </t>
  </si>
  <si>
    <t xml:space="preserve">EFT-7192 </t>
  </si>
  <si>
    <t xml:space="preserve">EFT-7193 </t>
  </si>
  <si>
    <t xml:space="preserve">EFT-7194 </t>
  </si>
  <si>
    <t xml:space="preserve">EFT-7195 </t>
  </si>
  <si>
    <t xml:space="preserve">EFT-7196 </t>
  </si>
  <si>
    <t xml:space="preserve">EFT-7197 </t>
  </si>
  <si>
    <t xml:space="preserve">EFT-7198 </t>
  </si>
  <si>
    <t xml:space="preserve">EFT-7199 </t>
  </si>
  <si>
    <t xml:space="preserve">EFT-7200 </t>
  </si>
  <si>
    <t xml:space="preserve">EFT-7201 </t>
  </si>
  <si>
    <t xml:space="preserve">EFT-7202 </t>
  </si>
  <si>
    <t xml:space="preserve">EFT-7203 </t>
  </si>
  <si>
    <t xml:space="preserve">EFT-7204 </t>
  </si>
  <si>
    <t xml:space="preserve">EFT-7205 </t>
  </si>
  <si>
    <t xml:space="preserve">EFT-7206 </t>
  </si>
  <si>
    <t xml:space="preserve">EFT-7207 </t>
  </si>
  <si>
    <t xml:space="preserve">EFT-7208 </t>
  </si>
  <si>
    <t xml:space="preserve">EFT-7209 </t>
  </si>
  <si>
    <t xml:space="preserve">EFT-7210 </t>
  </si>
  <si>
    <t xml:space="preserve">EFT-7211 </t>
  </si>
  <si>
    <t xml:space="preserve">EFT-7212 </t>
  </si>
  <si>
    <t xml:space="preserve">EFT-7213 </t>
  </si>
  <si>
    <t xml:space="preserve">EFT-7214 </t>
  </si>
  <si>
    <t xml:space="preserve">EFT-7215 </t>
  </si>
  <si>
    <t xml:space="preserve">EFT-7216 </t>
  </si>
  <si>
    <t xml:space="preserve">EFT-7217 </t>
  </si>
  <si>
    <t xml:space="preserve">EFT-7218 </t>
  </si>
  <si>
    <t xml:space="preserve">EFT-7219 </t>
  </si>
  <si>
    <t xml:space="preserve">EFT-7220 </t>
  </si>
  <si>
    <t xml:space="preserve">EFT-7221 </t>
  </si>
  <si>
    <t xml:space="preserve">EFT-7222 </t>
  </si>
  <si>
    <t xml:space="preserve">EFT-7223 </t>
  </si>
  <si>
    <t xml:space="preserve">EFT-7224 </t>
  </si>
  <si>
    <t xml:space="preserve">EFT-7225 </t>
  </si>
  <si>
    <t xml:space="preserve">EFT-7226 </t>
  </si>
  <si>
    <t xml:space="preserve">EFT-7227 </t>
  </si>
  <si>
    <t xml:space="preserve">EFT-7228 </t>
  </si>
  <si>
    <t xml:space="preserve">EFT-7229 </t>
  </si>
  <si>
    <t xml:space="preserve">EFT-7230 </t>
  </si>
  <si>
    <t xml:space="preserve">EFT-7231 </t>
  </si>
  <si>
    <t xml:space="preserve">EFT-7232 </t>
  </si>
  <si>
    <t xml:space="preserve">EFT-7233 </t>
  </si>
  <si>
    <t xml:space="preserve">EFT-7234 </t>
  </si>
  <si>
    <t xml:space="preserve">EFT-7235 </t>
  </si>
  <si>
    <t xml:space="preserve">EFT-7236 </t>
  </si>
  <si>
    <t xml:space="preserve">EFT-7237 </t>
  </si>
  <si>
    <t xml:space="preserve">EFT-7238 </t>
  </si>
  <si>
    <t xml:space="preserve">EFT-7239 </t>
  </si>
  <si>
    <t xml:space="preserve">EFT-7240 </t>
  </si>
  <si>
    <t xml:space="preserve">EFT-7241 </t>
  </si>
  <si>
    <t xml:space="preserve">EFT-7242 </t>
  </si>
  <si>
    <t xml:space="preserve">EFT-7243 </t>
  </si>
  <si>
    <t xml:space="preserve">EFT-7244 </t>
  </si>
  <si>
    <t xml:space="preserve">EFT-7245 </t>
  </si>
  <si>
    <t xml:space="preserve">EFT-7246 </t>
  </si>
  <si>
    <t xml:space="preserve">EFT-7247 </t>
  </si>
  <si>
    <t xml:space="preserve">EFT-7248 </t>
  </si>
  <si>
    <t xml:space="preserve">EFT-7250 </t>
  </si>
  <si>
    <t xml:space="preserve">EFT-7251 </t>
  </si>
  <si>
    <t xml:space="preserve">EFT-7252 </t>
  </si>
  <si>
    <t xml:space="preserve">EFT-7253 </t>
  </si>
  <si>
    <t xml:space="preserve">EFT-7254 </t>
  </si>
  <si>
    <t xml:space="preserve">EFT-7255 </t>
  </si>
  <si>
    <t xml:space="preserve">EFT-7256 </t>
  </si>
  <si>
    <t xml:space="preserve">EFT-7257 </t>
  </si>
  <si>
    <t xml:space="preserve">EFT-7258 </t>
  </si>
  <si>
    <t xml:space="preserve">EFT-7259 </t>
  </si>
  <si>
    <t xml:space="preserve">EFT-7260 </t>
  </si>
  <si>
    <t xml:space="preserve">EFT-7261 </t>
  </si>
  <si>
    <t xml:space="preserve">EFT-7262 </t>
  </si>
  <si>
    <t xml:space="preserve">EFT-7263 </t>
  </si>
  <si>
    <t xml:space="preserve">EFT-7264 </t>
  </si>
  <si>
    <t xml:space="preserve">EFT-7265 </t>
  </si>
  <si>
    <t xml:space="preserve">EFT-7266 </t>
  </si>
  <si>
    <t xml:space="preserve">EFT-7267 </t>
  </si>
  <si>
    <t xml:space="preserve">EFT-7268 </t>
  </si>
  <si>
    <t xml:space="preserve">EFT-7269 </t>
  </si>
  <si>
    <t xml:space="preserve">EFT-7270 </t>
  </si>
  <si>
    <t xml:space="preserve">EFT-7271 </t>
  </si>
  <si>
    <t xml:space="preserve">EFT-7272 </t>
  </si>
  <si>
    <t xml:space="preserve">EFT-7273 </t>
  </si>
  <si>
    <t xml:space="preserve">EFT-7274 </t>
  </si>
  <si>
    <t xml:space="preserve">EFT-7275 </t>
  </si>
  <si>
    <t xml:space="preserve">EFT-7276 </t>
  </si>
  <si>
    <t xml:space="preserve">EFT-7277 </t>
  </si>
  <si>
    <t>PAGO  FACT. NO. B1500000145/02-05-2025, SERVICIO DISTRIBUCIÓN AGUA CAMIÓN CISTERNA DIFERENTES COMUNIDADES PROV. SAN CRISTOBAL , CORRESP. A 30 DÍAS DE ABRIL/2025,  OS2025-0047, LIB. NO. 3628-1</t>
  </si>
  <si>
    <t>PAGO FACTS. NOS.E450000010654/ 08-04, 10675 /15-04, 10686 / 22-04, 13249/ 29-04, 13263/ 05-06-2025, O/C NO. OC2024-0091, ADQUISICIÓN DE (662.00 UNIDADES) DE BOTELLONES DE AGUA, PARA SER UTILIZADOS EN LA INSTITUCION,  LIB. NO. 3621-1</t>
  </si>
  <si>
    <t>PAGO AVANCE DEL 20% AL CONTRATO NO. 082/2025 POR ADQUISICION DE MOTORES ELECTRICOS VERTICALES Y SUMERGIBLES, PARA SER UTILIZADOS EN LOS ACS. A NIVEL NACIONAL, OC2025-0049, LIB. NO.3635-1</t>
  </si>
  <si>
    <t>PAGO  FACT. NO. B1500000100 /02-05-2025, SERVICIO  DISTRIBUCIÓN AGUA CAMIÓN CISTERNA DIFERENTES SECTORES PROV. SAN CRISTOBAL, CORRESP. A 30 DÍAS DE ABRIL/2025, OS2025-0044, LIB. NO.3630-1</t>
  </si>
  <si>
    <t>PAGO FACT. NO. B1500000179/02-05-2025,  SERVICIO DISTRIBUCION  AGUA CAMION CISTERNA DIFERENTES COMUNIDADES PROV. SAN CRISTOBAL, CORRESP. A 30 DIAS DE ABRIL25, OS2025-0046, LIB. NO.3633-1</t>
  </si>
  <si>
    <t>PAGO FACT. NO. E450000001196/01-05-2025, CUENTA NO. (50017176) SERVICIO C&amp;W INTERNET ASIGNADO A SAN CRISTÓBAL, CORRESP. A LA FACTURACION DE 01-05 AL 31-05-2025, LIB. NO. 3615-1</t>
  </si>
  <si>
    <t>PAGO FACTS. NOS.B1500000359/07-04, 355/24-02, 357/24-03, 362/07-04-2025 ALQUILER DE LOCAL COMERCIAL, UBICADA EN LA CALLE 30 DE MARZO, PLAZA CASTAÑUELA, MUNICIPIO CASTAÑUELA, PROV. MONTECRISTI, O.010/2021 ADENDA NO.01/2024, CORRESP. A LOS MESES ENERO, FEBRERO, MARZO, ABRIL/2025.... LIB. NO.3590-1</t>
  </si>
  <si>
    <t>PAGO FACT. NO.B1500000967/ 07-04-2025, ORDEN NO.OC2025-0033, ADQUISICION DE GABINETE DE HERRAMIENTAS PARA EL USO DE LA INSTITUCION. LIB. NO.3569-1</t>
  </si>
  <si>
    <t>PAGO FACT. NO: B1500000599 /03-04-2025, ADQUISICION DE SUMINISTROS DE OFICINA PARA SER SUMINISTRADOS A LOS DIFERENTES DEPARTAMENTOS Y AREAS DEL INAPA.  ORDEN NO. OC2024-0233,  Y AMOTIZACION DEL AVANCE    20%, (442,869.28) LIB. NO.3571-1</t>
  </si>
  <si>
    <t>PAGO FACTURAS NOS.B1500002386/04-04-2025, ORDEN NO.OS2024-0303, CONTRATACION DE SERVICIOS DE TALLERES ESPECIALIZADOS PARA VEHICULOS DEL INAPA, LIB. NO.3573-1</t>
  </si>
  <si>
    <t>PAGO FACT. NO. B1500000453/24-03-2025, CONTRATACION DEL SERVICIO DE FUMIGACION GENERAL PARA DIFERENTES INSTALACIONES DE ESTA INSTITUCION (INAPA) Y EL ALMACEN KM 18 AUT. DUARTE, CORRESP. AL MES DE MARZO/2025,  ORDEN NO. OS2024-0160. LIB. NO.3574-1</t>
  </si>
  <si>
    <t>PAGO FACTS. NOS.B1500000358 / 04-02-2025, CONTRATACION DE SERVICIOS PREMIUM DE CATERING, DESAYUNO PREEMPACADO, PARA SER UTILIZADOS EN LAS ACTIVIDADES PROGRAMADAS Y VIAJES DE LA DIRECCION EJECUTIVA,  ORDEN NO. OS2024-0349, LIB. NO.3577-1</t>
  </si>
  <si>
    <t>PAGO FACT. NO B1500000133 / 15-04-2025, ADQUISICIÓN DE AZUCAR CREMA, PARA EL USO DEL INAPA, SEGÚN OC2025-0012.LIB. NO.3576-1</t>
  </si>
  <si>
    <t>PAGO FACT. NO: B1500000598 /03-04-2025, ADQUISICION DE SUMINISTROS DE OFICINA PARA SER SUMINISTRADOS A LOS DIFERENTES DEPARTAMENTOS Y AREAS DEL INAPA.  ORDEN NO. OC2024-0234, Y AMOTIZACION DEL AVANCE 20%, (81,648.23) LIB. NO.3575-1</t>
  </si>
  <si>
    <t>PAGO FACTS. NOS. B1500000171, 172, 173/11-04, 174 / 02-05-2025,  SERVICIO DISTRIBUCIÓN AGUA CAMIÓN CISTERNA EN DIFERENTES COMUNIDADES PROV. PERAVIA, CORRESP. A 31 DÍAS DE ENERO, 28 DIAS DE FEBRERO, 31 DIAS DE MARZO, 30 DIAS DE ABRIL/2025,  OS2025-0039, LIB. NO.3550-1</t>
  </si>
  <si>
    <t>PAGO  FCTS. NOS. B1500000100, 101, 102 /14-04-, 103/02-05-2025, SERVICIO DISTRIBUCION AGUA CAMION CISTERNA EN DIFERENTES COMUNIDADES PROV. SAN CRISTOBAL, CORRESP A 31 DIAS DE ENERO, 28 DIAS DE FEBRERO, 31 DIAS DE MARZO, 30 DIAS DE ABRIL/2025.  OS2025-0060. LIB. NO.3551-1</t>
  </si>
  <si>
    <t>PAGO  FACTS. NOS. B1500000074, 75, 76/11-04, 77/02-05-2025, SERVICIO DISTRIBUCIÓN  AGUA  CAMIÓN CISTERNA  DIFERENTES SECTORES PROV. SAN CRISTOBAL, CORRESP. A  31 DÍAS DE ENERO, 28 DIAS DE FEBRERO, 31 DIAS DE MARZO, 30 DIAS DE ABRIL/2025, OS.2025-0059. LIB. NO.3560-1</t>
  </si>
  <si>
    <t>PAGO FACT. NO.B1500001520 /14-04-2025, ORDEN NO.OC2025-0036, ADQUISICION DE MEDICAMENTOS Y MATERIALES GASTABLES PARA SER UTILIZADOS EN EL DISPENSARIO MEDICO DEL NIVEL CENTRAL. LIB. NO.3567-1</t>
  </si>
  <si>
    <t>PAGO FACT. NO. B1500000012/14-05-2025 (CUB.NO.4) AMPL. AC. MULTIPLE PARTIDO- LA GORRA, PROV.DAJABON, ZONA 1- LOTE K-RED DE DISTRIBUCION SECTOR LOS BABOSOS LOTE 11, CONTRATO NO.106/2022. LIB.NO. 3475</t>
  </si>
  <si>
    <t>PAGO FACT. NO. B1500000053/13-05-2025 (CUB.NO.07)  CONSTRUCCION AC. LA HORCA-LOS AMACEYES, EXTENSION ALINO, MUNICIPIO LAS MATAS DE SANTA CRUZ, ZONA I, PROVINCIA MONTECRISTI, DEPOSITO REGULADOR SUPERFICIAL 100M3 Y RED DE DISTRIBUCION,  NO. 087/2022, LIB. NO.3461</t>
  </si>
  <si>
    <t>PAGO FACTURAS NOS.E450000000853/01-04, 855/01-04, 875,876/03-04, 966/07-04. 967,968//07-04, 975,976,977/09-04, 983/10-04, 996,997/11-04, 1001,1012,1013,1014/14-04,1031,1034/15-04, 1288/16-04, 1318/23-04, 1332/25-04, 1341/26-04, 1357/28-04, 1369,1370,1371/30-04, 1588/01-05, 1604/03-05-2025,  ADQUISICIÓN DE (34,870.00 GALONES DE GASOIL OPTIMO) PARA SER UTILIZADOS EN LA- FLOTILLA DE VEHÍCULOS, MOTOCICLETAS Y EQUIPOS DEL INAPA, ORDEN NO. OC2024-0217, LIB. NO. 3456-1</t>
  </si>
  <si>
    <t>PAGO FACTS. NOS.B1500000644/01-05-2025, ORDEN NO.OS2023-0276, CONTRATACION DE SERVICIOS DE TRANSPORTE PARA LOS EMPLEADOS DEL INAPA, CORRESP. AL PERIODO DEL 01 AL 30 DE ABRIL DEL 2025,  LIB. NO.3441</t>
  </si>
  <si>
    <t>PAGO FACT. NO.B1500000053/01-04-2025,  SERVICIO ALQUILER LOCAL COMERCIAL, UBICADO EN EL MUNICIPIO LAS GALERAS, PROV. SAMANA,  CORRESP. AL MES DE ABRIL/2025.... LIB. NO.3445</t>
  </si>
  <si>
    <t>PAGO NOMINA DE VIATICOS PROGRAMA 13, CORRESPONDIENTE AL MES DE MARZO/2025, ELABORADA EN ABRIL/2025, LIB. NO.3142.</t>
  </si>
  <si>
    <t>PAGO NOMINA DE VIATICOS PROGRAMA 11 CORRESP. A MARZO/2025, ELAB. EN ABRIL/2025. LIB-3144</t>
  </si>
  <si>
    <t>PAGO FACT. NO.B1500000002/12-05-2025, (CUB. NO.02)  AMPIACION REDES DE DISTRIBUCION AC. BAJOS DE HAINA, PIEDRA BLANCA, PROV. SAN CRISTOBAL (LOTE V),  LIB. NO.3410</t>
  </si>
  <si>
    <t>PAGO FACT. NO. B1500000061/12-05-2025 (CUB.NO.05) ,  AMPLIACIÓN AC. SAN FCO. DE MACORÍS RED DE DISTRIBUCIÓN SECTORES PRIMAVERAL, COLINAS DEL NORTE Y MADEJA, PROV. DUARTE, ZONA III, RED DE DISTRIBUCIÓN SECTORES JESUS DE NAZARETH, PARTE 1.  LIB. NO.3414</t>
  </si>
  <si>
    <t>PAGO FACTS. NOS, E450000000001 / 07-04-2025, POR ADQUISICION DE JUNTAS, VALVULAS Y PIEZAS ESPECIALES, PARA TRABAJOS DE MANTENIMIENTO DE LOS ACS. DEL INAPA.  OC2025-0021. LIB. NO. 3408</t>
  </si>
  <si>
    <t>PAGO FACT. NO.B1500000264/12-05-2025, (CUB. NO.04), CONSTRUCCION ALCANTARILLADO SANITARIO MUNICIPIO LICEY AL MEDIO-LAS PALOMAS ARRIBA, LOTE III, PROV. SANTIAGO  LIB. NO.3412</t>
  </si>
  <si>
    <t>PAGO FACT. NO. B1500000530 / 31-03-2025, POR ADQUISICION DE GABINETE PARA EXTERIOR 24"H 21"W 16"D C/SOPORTE POSTE 11RMS, MARCA: QUEST.ORDEN NO. OC2024-0190, LIB. NO.3411</t>
  </si>
  <si>
    <t>PAGO FACT. NO. B1500000002 /07-04-2025 (CUB. NO.02) AMPLIACIÓN REDES DE DISTRIBUCIÓN AC. BAJOS DE HAINA, YOGO YOGO, PARTE B, PROV. SAN CRISTÓBAL, LOTE VI.  LIB. NO.3366</t>
  </si>
  <si>
    <t>NOMINA PAGO HORAS EXTRAS CORRESPONDIENTE AL MES DE MARZO/2025 , ELABORADA EN MAYO 2025, LIB. NO.3196-1.</t>
  </si>
  <si>
    <t>PAGO FACT. NO. E450000004323 /01-05-2025, SERVICIOS DE SEGURO A EMPLEADOS VIGENTES Y EN TRAMITE DE PENSIÓN PARA SUS DEPENDIENTES NO DIRECTOS, CORRESP. AL MES DE MAYO/2025, POLIZA NO.30-95-213782.LIB. NO.3337-1</t>
  </si>
  <si>
    <t>PAGO FACT. NO. E450000005569//29-04-2025, SERVICIOS DE SEGURO DE VIDA COLECTIVO CORRESP. AL MES DE MAYO/2025, POLIZA NO.2-2-102-0064318. LIB.NO.3334-1</t>
  </si>
  <si>
    <t>PAGO FACT. NO. E450000005461/24-04-2025, SERVICIOS ODONTOLÓGICOS AL SERVIDOR VIGENTE Y SUS DEPENDIENTES DIRECTOS (CÓNYUGE E HIJOS) AFILIADOS A SENASA CORRESP. AL MES DE MAYO/2025, POLIZA NO.2-2-142-0016767. LIB. NO.3335-1</t>
  </si>
  <si>
    <t>PAGO FACT. NO. E450000004324/01-05-2025, SERVICIOS MEDICOS A EMPLEADOS VIGENTES Y EN TRÁMITE DE PENSIÓN, CONJUNTAMENTE CON SUS DEPENDIENTES DIRECTOS, (CÓNYUGES, HIJOS E HIJASTROS), CORRESP. AL MES DE MAYO/2025, POLIZA NO.30-95-214327. LIB. NO.3338-1</t>
  </si>
  <si>
    <t>PAGO FACT. NO E450000002960/23-04-2025, SERVICIOS MEDICOS A EMPLEADOS VIGENTES Y EN TRAMITE DE PENSION, PLAN AVANZADO, POLIZA NO.12226, CORRESP. AL MES DE MAYO/2025. LIB. NO.3343-1</t>
  </si>
  <si>
    <t>PAGO FACT. NO. B1500000040 /06-05-2025 (CUB.NO.03), AMPLIACION REDES DE DITRIBUCION AC. BAJOS DE HAINA, EL CARRIL III, PARTE A , LOTE 5, PROV. SAN CRISTOBAL , LIB. NO.3325-1</t>
  </si>
  <si>
    <t>PAGO FACT. NO. B1500000011/01-05-2025 (CUB.NO.05), AMPLIACION AC. MULTIPLE PARTIDO - LA GORRA, PROV. DAJABON, ZONA I. LOTE T- LINEA DE CONDUCCION PARTIDO - LA GORRA. LIB. NO.3102-1</t>
  </si>
  <si>
    <t>PAGO FACT. NO. B1500000002/29-04-2025 ( CUB.NO.02) , AMPLIACION REDES DE DISTRIBUCION AC. BAJOS DE HAINA, QUITA SUEÑO PARTE B, PROV. SAN CRISTOBAL, LOTE II.  LIB. NO.3100-1</t>
  </si>
  <si>
    <t>PAGO FACTS. NOS.B1500000009/06-05, 10/ 03-06-2024, B1500000014, 15, 16/ 04-02-2025, ALQUILER LOCAL COMERCIAL CORRESP. A 15 DIAS DEL MES DE  ABRIL/2024 Y LOS MESES DESDE MAYO/2024 HASTA  FEBRERO/2025. UBICADO EN LA CALLE DIAGONAL NO.37, LA CUEVA, EN EL MUNICIPIO CEVICOS, PROV. SANCHEZ RAMIREZ,  ADENDUM 02/2024.... LIB. NO.3120-1</t>
  </si>
  <si>
    <t>PAGO FACT. NO. B1500000001/ 01-04-2025, ALQUILER LOCAL COMERCIAL CORRESP. A LOS MESES DESDE FEBRERO DEL 2024 HASTA EL MES DE MARZO DEL 2025, UBICADO EN LA CALLE CAPOTILLO NO.25, EN EL MUNICIPIO COTUI, PROV. SANCHEZ RAMIREZ,  ORDEN DE SERVICIO OS2024-0327. LIB. NO. 3134</t>
  </si>
  <si>
    <t>PAGO FACT. NO. B1500000485/09-04-2025, RECOGIDA DE DESECHOS SÓLIDOS, CORRESP. A LOS MESES FEBRERO, MARZO Y ABRIL/2025, LIB. NO.3136</t>
  </si>
  <si>
    <t>PAGO FACTURA NO. E450000000007/19-05-2025 (CUBICACIÓN NO.03),  AMPLIACIÓN ACUEDUCTO MULTIPLE SANCHEZ, PROVINCIA SAMANA, ZONA III.  CONTRATO NO.225/2023. LIBRAMIENTO NO.3656</t>
  </si>
  <si>
    <t>PAGO FACTURAS DE CONSUMO ENERGETICO EN LA ZONA NORTE DEL PAIS CORRESPONDIENTE AL MES DE MARZO/2025, . LIB. NO.3261-1</t>
  </si>
  <si>
    <t>PAGO FACT. NO.E450000073870/24-04-2025, (721621338) SERVICIO DE LAS FLOTAS GENERAL INAPA, CORRESP. AL MES DE ABRIL/2025, LIB. NO.3290-1</t>
  </si>
  <si>
    <t>PAGO FACT. NO.E450000074124/27-04-2025, CUENTA NO.744281798, SERVICIO DE INTERNET BANDA ANCHA DE LA DIR. EJECUTIVA, SUB-DIRECTORES, DIR. DE TRATAMIENTO, COMUNICACION Y PRENSA, DIR. ADMINISTRATIVA, DIR. DE OPERACIONES, DIR. DE SUPERV. Y FISCALIZACION DE OBRAS, CORRESP. AL MES DE ABRIL/2025. LIB-3287-1</t>
  </si>
  <si>
    <t>PAGO FACT. NO. E4500000014667/05-05-2025, CUENTA NO.86797963, CORRESP. AL SERVICIO DE USO GPS Y SERVICIO DE INTERNET PARA LAS TABLETAS UTILIZADAS POR LA DIRECCION COMERCIAL DEL INAPA, FACTURACIÓN DESDE EL 01 AL 30 DE ABRIL/2025, LIB-3284-1.</t>
  </si>
  <si>
    <t>PAGO  FACTS.  NOS.  B1500000114, 115, 116/31-03-2025, SERVICIO DISTRIBUCIÓN AGUA  CAMIÓN CISTERNA  DIFERENTES COMUNIDADES Y SECTORES PROV. EL SEIBO CORRESP. A 7 DÍAS DE ENERO, 28 DIAS DE FEBRERO, 27 DIAS DE MARZO/2025,  OS2025-0022. LIB. NO.3294-1</t>
  </si>
  <si>
    <t>PAGO A CUBICACIÓN NO.7 (FINAL) Y DEVOLUCIÓN DE RET. EN GARANTÍA, CONSTRUCCIÓN ESTACIÓN DE BOMBEO, LÍNEA DE IMPULSIÓN Y PLANTA DEPURADORA, ALCANTARILLADO SANITARIO SABANA DE LA MAR, PROV. HATO MAYOR, ZONA VI. LIB. NO.3318-1</t>
  </si>
  <si>
    <t>PAGO FACT. NO. B1500000214/02-05-2025 (CUB. NO.04) MEJORAMIENTO PLANTA POTABILIZADORA AC. MÚLTIPLE EL POZO- LOS LIMONES PROV. MARÍA TRINIDAD SÁNCHEZ, ZONA III,  LIB. NO.3309.</t>
  </si>
  <si>
    <t>PAGO  FACTS. NOS. B1500000080, 81, 82/01-04-2025, SERVICIO DISTRIBUCION AGUA CAMION CISTERNA,  EN DIFERENTES  COMUNIDADES PROV. SAN JUAN, CORRESP. A  31 DIAS DE ENERO, 28 DIAS DE FEBRERO, 31 DIAS DE MARZO/2025, OS2025-0028., LIB. NO.3303.</t>
  </si>
  <si>
    <t>PAGO  FACTS. NOS. B1500000022, 23, 24/01-04-2025, SERVICIO DISTRIBUCION AGUA CAMION CISTERNA DIFERENTES COMUNIDADES DE LA PROV. SAN JUAN DE LA MAGUANA, CORRESP. A 31 DIAS DE ENERO, 28 DIAS DE FEBRERO,  31 DIAS DE  MARZO/2025, OS2025-0026. LIB. NO.3302.</t>
  </si>
  <si>
    <t>PAGO  FACTS. NOS. B1500000167, 168, 169/01-04-2025, SERVICIO DISTRIBUCIÓN AGUA CAMIÓN CISTERNA DIFERENTES  SECTORES PROV. SAN JUAN DE LA MAGUANA CORRESP. 31 DÍAS DE ENERO, 28 DIAS DE FEBRERO, 31 DIAS DE MARZO/2025, LIB. NO.3300.</t>
  </si>
  <si>
    <t>PAGO FACT. NO. B1500000058 /25-04-2025, RENTA CORRESP. AL SERVICIOS DE DATOS EN LAS PLANTAS DE AGUA INAPA-GUANUMA, PROV. MONTE PLATA. PROV. SAN FRANCISCO DE MACORIS PLATA DE AGUA ETA-INAPA, PROV. VALVERDE MAO, PROV. SAMANA Y PTA DE AGUA INAPA-CENOVI, PROV SAN FRANCISCO DE MACORIS, FACTURACIÓN DE ABRIL/2025,  LIB. NO.3321.</t>
  </si>
  <si>
    <t>PAGO FACT. NO.B1500000063 / 07-05-2025, (CUB.NO.03)  AMPLIACION DE REDES DE AGUA POTABLE DEL AC. DE ESPERANZA, PROV. VALVERDE, ZONA I. SECTORES SAN RAFAEL, PUEBLO NUEVO, ESTRADA DE ESPERANZA Y JOSE FRANCISCO PEÑA GOMEZ, PROV. VALVERDE, LOTE III., LIB. NO.3324-1</t>
  </si>
  <si>
    <t>COMISION POR CHEQUE  DEVUELTO</t>
  </si>
  <si>
    <t>REPOSICION FONDO CAJACHICA DE LA PROV. PEDERNALES ZONA VIII,  CORRESP. AL PERIODO DEL 07-03   AL 09-04-2025, RECIBOS DE DESEMBOLSO DEL 0487  AL 0508,   .</t>
  </si>
  <si>
    <t>REPOSICION FONDO CAJA CHICA DE LA PROVINCIA SAMANA ZONA III,   CORRESP. AL PERIODO DEL 28-02  AL 28-03-2025, RECIBOS DE DESEMBOLSO DEL 1607  AL 1625.</t>
  </si>
  <si>
    <t>REPOSICION FONDO CAJA CHICA DE LA PROVINCIA SAN CRISTOBAL ZONA IV,   CORRESP. AL PERIODO DEL 07-03  AL 10-04-2025,  RECIBOS DE DESEMBOLSO DEL 4209   AL 4254.</t>
  </si>
  <si>
    <t>REPOSICION FONDO CAJA CHICA DE LA ZONA III,  NAGUA CORRESP. AL PERIODO DE 30-01  AL  03-04-2025,   RECIBOS DE DESEMBOLSO DEL 2466  AL 2532.</t>
  </si>
  <si>
    <t>REPOSICION FONDO CAJA CHICA DE LA PROVINCIA LA ALTAGRACIA ZONA VI,  CORRESP. AL PERIODO DEL 04-03   AL 04-04-2025,  RECIBOS DE DESEMBOLSO DEL 2859   AL 2904.</t>
  </si>
  <si>
    <t>REPOSICION FONDO CAJA CHICA DE LA DIRECCION DE ELECTROMECANICA, CORRESP. AL PERIODO DEL 11-03  AL 09-04-2025, RECIBOS DE DESEMBOLSO DEL 0158  AL 0185.</t>
  </si>
  <si>
    <t>REPOSICION FONDO CAJA CHICA DEL DEPARTAMENTO DE TESORERIA,   NIVEL CENTRAL,  CORRESP. AL PERIODO DEL 07-03   AL 07-04-2025, RECIBOS DE DESEMBOLSO DEL 0550  AL 0611.</t>
  </si>
  <si>
    <t>REPOSICION FONDO CAJA CHICA DEL DEPARTAMENTO  DE TRANSPORTACION DESTINADO PARA COMPRA DE REPUESTOS, PAGO DE PEAJES DE LA FLOTILLA DE VEHICULOS DE LA INSTITUCION,  CORRESP. AL PERIODO DEL 10  AL 29-04-2025, RECIBOS DE DESEMBOLSO DEL 15967  AL 16023.</t>
  </si>
  <si>
    <t>PAGO FACT. NO.E410000000146/21-04-2025,  ALQUILER LOCAL COMERCIAL EN CAÑAFISTOL-BANI, PROV. PERAVIA , ADENDA NO.01/2023, CORRESP. AL  MES DE ABRIL/2025.</t>
  </si>
  <si>
    <t xml:space="preserve">EFT-293 </t>
  </si>
  <si>
    <t>PAGO FACT. NO. E410000000138 /21-04-2025, ALQUILER LOCAL COMERCIAL EN PIMENTEL, PROV. DUARTE,  ADENDA NO.01/2024, CORRESP. AL MES DE ABRIL/2025.</t>
  </si>
  <si>
    <t xml:space="preserve">EFT-294 </t>
  </si>
  <si>
    <t>PAGO FACT. NO. E410000000144/21-04-2025, ALQUILER DE LOCAL COMERCIAL UBICADO EN LA CALLE SANCHEZ NO.13, EN EL MUNICIPIO DE YAGUATE, PROV. SAN CRISTOBAL, ADENDA NO.01/2024, CORRESP. AL MES DE ABRIL/2025.</t>
  </si>
  <si>
    <t>PAGO FACT. NO. E410000000142/21-04-2025, ALQUILER DEL LOCAL COMERCIAL, UBICADO EN LA CALLE JOSE FRANCISCO PEÑA GOMEZ NO.22, MUNICIPIO EL FACTOR, PROV. MARIA TRINIDAD SANCHEZ,  CORRESP. AL MES DE ABRIL/2025.</t>
  </si>
  <si>
    <t xml:space="preserve">EFT-295 </t>
  </si>
  <si>
    <t xml:space="preserve">PAGO FACT. NO.E410000000141/21-04-2025,  ALQUILER DE LOCAL COMERCIAL DE NEYBA PROV. BAHORUCO, CORRESP. AL MES DE ABRIL/2025, ADENDA NO.01/2023. </t>
  </si>
  <si>
    <t xml:space="preserve">EFT-296 </t>
  </si>
  <si>
    <t>PAGO FACT. NO. E410000000143/21-04-2025, ALQUILER LOCAL COMERCIAL UBICADO EN EL MUNICIPIO DE LOMA DE CABRERA, PROV. DAJABON,  ADENDA NO.01/2024, CORRESP. AL MES DE ABRIL/2025.</t>
  </si>
  <si>
    <t xml:space="preserve">EFT-297 </t>
  </si>
  <si>
    <t>PAGO FACT. NO. E410000000149/ 21-04-2025, ALQUILER LOCAL COMERCIAL, UBICADO EN EL DISTRITO MUNICIPAL SANTANA, PROV. PERAVIA , CORRESP. AL MES DE ABRIL/2025.</t>
  </si>
  <si>
    <t>REPOSICION FONDO CAJA CHICA DE LA DIRECCION DE TECNOLOGIA DE LA INFORMACION Y COMUNICACION, CORRESP. AL PERIODO DEL 08  AL 29-04-2025, RECIBOS DE DESEMBOLSO DEL  0781   AL 0794.</t>
  </si>
  <si>
    <t>REPOSICION FONDO CAJA CHICA DE LA PROV.SANTIAGO RODRIGUEZ ZONA I,  CORRESP. AL PERIODO DEL  15-03  AL  16-04-2025, RECIBOS DE DESEMBOLSO DEL 1388  AL 1407.</t>
  </si>
  <si>
    <t>REPOSICION FONDO CAJA CHICA DE LA PROVINCIA ELIAS PIÑA ZONA II,  CORRESP. AL PERIODO DEL 07  AL 23-04-2025, RECIBOS DE DESEMBOLSO DEL 4249  AL 4265.</t>
  </si>
  <si>
    <t>PAGO DE FACT. NO.E410000000147/21-04-2025, ALQUILER LOCAL UBICADO EN EL MUNICIPIO BAJO HAINA- PROV. SAN CRISTOBAL, ADENDA NO.01/2023,  CORREP. AL MES DE ABRIL/2025. .</t>
  </si>
  <si>
    <t>PAGO FACT. NO. E410000000140/21-04-2025, ALQUILER DE LOCAL COMERCIAL, UBICADO EN EL CERCADO-PROV. SAN JUAN, CORRESP. AL MES DE ABRIL/2025,  ADENDA 01/2023.</t>
  </si>
  <si>
    <t>PAGO FACT. NO.E410000000145/21-04-2025,  ALQUILER DE LOCAL COMERCIAL DE MUNICIPIO RANCHO ARRIBA, PROV. SAN JOSE DE OCOA, CORRESP. AL MES DE ABRIL/2025</t>
  </si>
  <si>
    <t>PAGO NOMINA  SEGURIDAD MILITAR, CORRESPONDIENTE AL MES DE MAYO/2025.. LIBRAMIENTO NO.3604</t>
  </si>
  <si>
    <t>PAGO NOMINA PERSONAL TEMPORAL PROGRAMA 03 Y APORTE PATRONAL A LA SEGURIDAD SOCIAL, CORRESPONDIENTE AL MES DE MAYO 2025, LIBRAMIENTO NO.3546.</t>
  </si>
  <si>
    <t>PAGO NOMINA PERSONAL TEMPORAL PROGRAMA 01 Y APORTES PATRONALES A LA SEGURIDAD SOCIAL, CORRESPONDIENTE AL MES DE MAYO /2025 LIB-3528-1</t>
  </si>
  <si>
    <t>PAGO NOMINA PERSONAL TEMPORAL PROGRAMA 11 Y APORTES PATRONALES A LA SEGURIDAD SOCIAL, CORRESPONDIENTE AL MES DE MAYO /2025 LIB-3522-1</t>
  </si>
  <si>
    <t xml:space="preserve">EFT-302 </t>
  </si>
  <si>
    <t xml:space="preserve">EFT-303 </t>
  </si>
  <si>
    <t xml:space="preserve">EFT-304 </t>
  </si>
  <si>
    <t xml:space="preserve">EFT-305 </t>
  </si>
  <si>
    <t xml:space="preserve">EFT-298 </t>
  </si>
  <si>
    <t xml:space="preserve">EFT-299 </t>
  </si>
  <si>
    <t xml:space="preserve">EFT-300 </t>
  </si>
  <si>
    <t xml:space="preserve">EFT-301 </t>
  </si>
  <si>
    <t xml:space="preserve">EFT-7278 </t>
  </si>
  <si>
    <t xml:space="preserve">EFT-7279 </t>
  </si>
  <si>
    <t xml:space="preserve">EFT-7280 </t>
  </si>
  <si>
    <t xml:space="preserve">EFT-7281 </t>
  </si>
  <si>
    <t xml:space="preserve">EFT-7282 </t>
  </si>
  <si>
    <t xml:space="preserve">EFT-7283 </t>
  </si>
  <si>
    <t xml:space="preserve">EFT-7284 </t>
  </si>
  <si>
    <t xml:space="preserve">EFT-7285 </t>
  </si>
  <si>
    <t xml:space="preserve">EFT-7286 </t>
  </si>
  <si>
    <t xml:space="preserve">EFT-7287 </t>
  </si>
  <si>
    <t xml:space="preserve">EFT-7288 </t>
  </si>
  <si>
    <t xml:space="preserve">EFT-7289 </t>
  </si>
  <si>
    <t xml:space="preserve">EFT-7290 </t>
  </si>
  <si>
    <t xml:space="preserve">EFT-7291 </t>
  </si>
  <si>
    <t xml:space="preserve">EFT-7292 </t>
  </si>
  <si>
    <t xml:space="preserve">EFT-7293 </t>
  </si>
  <si>
    <t xml:space="preserve">EFT-7294 </t>
  </si>
  <si>
    <t xml:space="preserve">EFT-7295 </t>
  </si>
  <si>
    <t xml:space="preserve">EFT-7296 </t>
  </si>
  <si>
    <t xml:space="preserve">EFT-7297 </t>
  </si>
  <si>
    <t xml:space="preserve">EFT-7298 </t>
  </si>
  <si>
    <t xml:space="preserve">EFT-7299 </t>
  </si>
  <si>
    <t xml:space="preserve">EFT-7300 </t>
  </si>
  <si>
    <t xml:space="preserve">EFT-7301 </t>
  </si>
  <si>
    <t xml:space="preserve">EFT-7302 </t>
  </si>
  <si>
    <t xml:space="preserve">EFT-7303 </t>
  </si>
  <si>
    <t xml:space="preserve">EFT-7304 </t>
  </si>
  <si>
    <t xml:space="preserve">EFT-7305 </t>
  </si>
  <si>
    <t xml:space="preserve">EFT-7306 </t>
  </si>
  <si>
    <t xml:space="preserve">EFT-7307 </t>
  </si>
  <si>
    <t xml:space="preserve">EFT-7308 </t>
  </si>
  <si>
    <t xml:space="preserve">EFT-7309 </t>
  </si>
  <si>
    <t xml:space="preserve">EFT-7310 </t>
  </si>
  <si>
    <t xml:space="preserve">EFT-7311 </t>
  </si>
  <si>
    <t xml:space="preserve">EFT-7312 </t>
  </si>
  <si>
    <t xml:space="preserve">EFT-7313 </t>
  </si>
  <si>
    <t xml:space="preserve">EFT-7314 </t>
  </si>
  <si>
    <t xml:space="preserve">EFT-7315 </t>
  </si>
  <si>
    <t xml:space="preserve">EFT-7316 </t>
  </si>
  <si>
    <t xml:space="preserve">EFT-7317 </t>
  </si>
  <si>
    <t xml:space="preserve">EFT-7318 </t>
  </si>
  <si>
    <t xml:space="preserve">EFT-7319 </t>
  </si>
  <si>
    <t xml:space="preserve">EFT-7320 </t>
  </si>
  <si>
    <t xml:space="preserve">EFT-7321 </t>
  </si>
  <si>
    <t xml:space="preserve">EFT-7322 </t>
  </si>
  <si>
    <t xml:space="preserve">EFT-7323 </t>
  </si>
  <si>
    <t xml:space="preserve">EFT-7324 </t>
  </si>
  <si>
    <t xml:space="preserve">EFT-7325 </t>
  </si>
  <si>
    <t xml:space="preserve">EFT-7326 </t>
  </si>
  <si>
    <t xml:space="preserve">EFT-7327 </t>
  </si>
  <si>
    <t xml:space="preserve">EFT-7328 </t>
  </si>
  <si>
    <t xml:space="preserve">EFT-7329 </t>
  </si>
  <si>
    <t xml:space="preserve">EFT-7331 </t>
  </si>
  <si>
    <t xml:space="preserve">EFT-7332 </t>
  </si>
  <si>
    <t xml:space="preserve">EFT-7333 </t>
  </si>
  <si>
    <t xml:space="preserve">EFT-7334 </t>
  </si>
  <si>
    <t xml:space="preserve">EFT-7335 </t>
  </si>
  <si>
    <t xml:space="preserve">EFT-7336 </t>
  </si>
  <si>
    <t xml:space="preserve">EFT-7337 </t>
  </si>
  <si>
    <t xml:space="preserve">EFT-7338 </t>
  </si>
  <si>
    <t xml:space="preserve">EFT-7339 </t>
  </si>
  <si>
    <t>REVERSO DE  DEPOSITO</t>
  </si>
  <si>
    <t>EMBARGO</t>
  </si>
  <si>
    <t>PAGO FACT. NO.B1500000082/30-04-2025, ALQUILER LOCAL COMERCIAL, UBICADA EN LA CALLE LIBERTAD NO.10, MUNICIPIO SABANETA, PROV. SANTIAGO RODRIGUEZ, CORRESP. A LOS MESE MARZO, ABRIL/2025.  .</t>
  </si>
  <si>
    <t>PAGO FACT. NO.B1500000021/25-04-2025 ALQUILER LOCAL COMERCIAL UBICADO CALLE FIDEL SOTO ESQUINA DUARTE, PLAZA OLAIA, MUNICIPIO SABANA LARGA, PROV. SAN JOSE DE OCOA, ADENDA NO.01/2025, CORRESP. A LOS MESES DESDE OCTUBRE/2024 HASTA ABRIL/2025.</t>
  </si>
  <si>
    <t>PAGO FACT. NO.B1500000074/01-05-2025, ALQUILER LOCAL COMERCIAL EN EL MUNICIPIO DE CABRERA, PROV. MARIA TRINIDAD SANCHEZ, ADENDA NO.01/2024, CORRESP. A LOS MESES DE FEBRERO, MARZO, ABRIL/2025.</t>
  </si>
  <si>
    <t>REPOSICION FONDO CAJA CHICA DE LA PROVINCIA AZUA ZONA II,  CORRESP. AL PERIODO DEL 31-03  AL  22-04-2025,.</t>
  </si>
  <si>
    <t>REPOSICION FONDO CAJA CHICA DE LA PROVINCIA VALVERDE ZONA I,   CORRESP. AL PERIODO DEL 18-03  AL 29-04-2025.</t>
  </si>
  <si>
    <t>REPOSICION FONDO CAJA CHICA DEL LABORATORIO DEL NIVEL CENTRAL, CORRESP. AL PERIODO DEL 28-03  AL 12-05-2025.</t>
  </si>
  <si>
    <t>REPOSICION FONDO CAJA CHICA DE LA PROVINCIA PERAVIA ZONA IV,   CORRESP. AL PERIODO DEL 10-03  AL 28-04-2025.</t>
  </si>
  <si>
    <t>REPOSICION FONDO CAJA CHICA DE LA PROVINCIA SANCHEZ RAMIREZ ZONA III,  CORRESP. AL PERIODO DEL 05-02  AL 18-03-2025.</t>
  </si>
  <si>
    <t>REPOSICION FONDO CAJA CHICA DE LA OFICINA INAPA EN LA ZONA V, SANTIAGO,  CORRESP. AL PERIODO DEL 01-04  AL 06-05-2025.</t>
  </si>
  <si>
    <t>REPOSICION FONDO CAJA CHICA DE LA OFICINA INAPA EN SABANA IGLESIA ZONA V,  CORRESP. AL PERIODO DEL 28-02  AL 30-04-2025.</t>
  </si>
  <si>
    <t>REPOSICION FONDO CAJA CHICA PROVINCIA BARAHONA ZONA VIII,  CORRESP. AL PERIODO DEL 20-03   AL 02-05-2025.</t>
  </si>
  <si>
    <t>REPOSICION FONDO CAJA CHICA DE LA OFICINA INAPA EN PIMENTEL ZONA III,  CORRESP. AL PERIODO DEL 19-03  AL  28-04-2025.</t>
  </si>
  <si>
    <t>REPOSICION FONDO CAJA CHICA DE LA OFICINA INAPA EN CABRERA ZONA III,   CORRESP. AL PERIODO DEL 19-02  AL  14-04-2025.</t>
  </si>
  <si>
    <t>REPOSICION FONDO CAJA CHICA DE LA OFICINA INAPA EN RIO SAN JUAN ZONA III, CORRESP. AL PERIODO DEL 12-03  AL 04-04-2025.</t>
  </si>
  <si>
    <t>REPOSICION FONDO CAJA CHICA DE LA DIRECCION DE TECNOLOGIA DE LA INFORMACION Y COMUNICACION, CORRESP. AL PERIODO DEL 29-04   AL 13-05-2025.</t>
  </si>
  <si>
    <t>REPOSICION FONDO  CAJA CHICA DE LA PROVINCIA EL SEIBO ZONA VI,  CORRESP. AL PERIODO DEL  19-03  AL  24-04-2025.</t>
  </si>
  <si>
    <t>REPOSICION FONDO CAJA CHICA DE LA PROVINCIA SAN JUAN ZONA II,  CORRESP. AL PERIODO DEL 03-04  AL  02-05-2025.</t>
  </si>
  <si>
    <t>PAGO FACT- NO.B1500000029/01-05-2025, ALQUILER LOCAL COMERCIAL EN EL MUNICIPIO MONCION, PROV. SANTIAGO RODRIGUEZ, CORRESP. AL MES ABRIL/2025.</t>
  </si>
  <si>
    <t>PAGO FACT. NO.B1500000074/30-04-2025,  ALQUILER DE UN LOCAL COMERCIAL, EN EL DISTRITO MUNICIPAL SAN JOSE DEL PUERTO, MUNICIPIO VILLA ALTAGRACIA, PROV. SAN CRISTOBAL, ADENDA 02/2024, CORRESP. AL MES DE ABRIL/2025.</t>
  </si>
  <si>
    <t>PAGO RETENCION DEL ITBIS 18%, FACTURADO A LA COMPAÑIA CLARO, SEGUN LEY 253/12, CORRESP. AL MES DE ABRIL/2025, SEGUN MEMO NO. DC-062/2025.</t>
  </si>
  <si>
    <t>PAGO FACT. NO. E410000000151/ 21-04-2025, ALQUILER DE LOCAL COMERCIAL EN EL MUNICIPIO ENRIQUILLO, PROV. BARAHONA, CORRESP. A  10 DIAS DEL MES ABRIL/2025.</t>
  </si>
  <si>
    <t>PAGO RETENCION DEL ISR. (10 % A ALQUILERES LOCALES COMERCIALES), SEGUN LEY 253/12, CORRESP. AL MES DE ABRIL/2025.</t>
  </si>
  <si>
    <t>PAGO RETENCION DEL ITBIS (18% A PERSONA FISICA), SEGUN LEY 253/12, CORRESP. AL MES DE ABRIL/2025.</t>
  </si>
  <si>
    <t>REPOSICION FONDO CAJA CHICA DE LA DIRECCION DE OPERACIONES  DESTINADO PARA CUBRIR GASTOS DE URGENCIA. CORRESP. AL PERIODO DEL 07-03  AL 09-04-2025.</t>
  </si>
  <si>
    <t>REPOSICION FONDO CAJA CHICA DE LA PROV.BAHORUCO ZONA VIII,  CORRESP. AL PERIODO DEL 12-03  AL 08-04-2025.</t>
  </si>
  <si>
    <t>REPOSICION FONDO CAJA CHICA DE LA OFICINA INAPA EN BOTONCILLO ZONA I,  CORRESP. AL PERIODO DEL 06-03  AL  28-04-2025.</t>
  </si>
  <si>
    <t>REPOSICION FONDO CAJA CHICA DE LA OFICINA INAPA EN SABANA GRANDE DE BOYA ZONA IV,   CORRESP. AL PERIODO DEL 24-02   AL 23-04-2025.</t>
  </si>
  <si>
    <t>PAGO DE FACT. NO. E410000000150/21-04-2025, ALQUILER DE LOCAL COMERCIAL DE PIZARRETE-BANI, PERAVIA. SEGUN ADENDAS 02/2023, 01/2021, CORRESP. A LOS MESES DE ABRIL/2025.</t>
  </si>
  <si>
    <t>PAGO FACT. NO.B1500000030/31-03-2025,  ALQUILER LOCAL COMERCIAL  EN EL MUNICIPIO  LAGUNA SALADA, PROV. VALVERDE,  ADENDA NO.01/2024, CORRESP. AL  MES DE MARZO/2025.</t>
  </si>
  <si>
    <t>PAGO FACT. NO. E410000000139/ 21-04-2025, ALQUILER LOCAL COMERCIAL, UBICADO EN LA CALLE TRINA DE MOYA NO.48, MUNICIPIO SANCHEZ, PROV. SAMANA,  CORRESP. AL MES DE ABRIL/2025.</t>
  </si>
  <si>
    <t>PAGO FACT. NO. E410000000137/21-04-2025, ALQUILER DEL LOCAL COMERCIAL, UBICADO CALLE MERCEDES ABREU ESQ. CALLE JUAN BOSCH NO.4028, MANHATTAN, MANZANILLO, MUNICIPIO PEPILLO SALCEDO, PROV. MONTECRISTI, CORRESP. AL MES DE ABRIL/2025.</t>
  </si>
  <si>
    <t xml:space="preserve">EFT-7330 </t>
  </si>
  <si>
    <t xml:space="preserve">EFT-7340 </t>
  </si>
  <si>
    <t xml:space="preserve">EFT-7341 </t>
  </si>
  <si>
    <t xml:space="preserve">EFT-7342 </t>
  </si>
  <si>
    <t xml:space="preserve">EFT-7343 </t>
  </si>
  <si>
    <t xml:space="preserve">EFT-7344 </t>
  </si>
  <si>
    <t xml:space="preserve">EFT-7345 </t>
  </si>
  <si>
    <t xml:space="preserve">EFT-7346 </t>
  </si>
  <si>
    <t xml:space="preserve">EFT-7347 </t>
  </si>
  <si>
    <t xml:space="preserve">EFT-7348 </t>
  </si>
  <si>
    <t xml:space="preserve">EFT-7349 </t>
  </si>
  <si>
    <t xml:space="preserve">EFT-7350 </t>
  </si>
  <si>
    <t>PAGO FACTS. NOS.B1500062905, (CODIGO DESISTEMA NO.77100), 62979 (CODIGO DE SISTEMA NO.6091) 01-05-2025, SERVICIOS RECOGIDA DE BASURA EN EL NIVEL CENTRAL Y OFICINAS ACS. RURALES, CORRESP. AL MES DE MAYO/2025, LIB-3814-1</t>
  </si>
  <si>
    <t>PAGO DE FACTS. NOS. B1500000775 /07-05-2025, ADQUISICION DE (96,600) LIBRAS DE CLORO GAS, PARA SER UTILIZADO EN TODOS LOS ACS. A NIVEL NACIONAL. OC.2025-0015. C.309/2024, LIB. NO.3886-1</t>
  </si>
  <si>
    <t>PAGO CONSUMO ENERGETICO DE LA ZONA ESTE DEL PAIS, CORRESP. AL MES DE ABRIL/2025, LIB. NO.3887-1</t>
  </si>
  <si>
    <t>PAGO  FACTS. NOS. B1500000151, 152, 153/14-04, 154/12-05-2025, SERVICIO DISTRIBICION AGUA  CAMION  CISTERNA DIFERENTES  COMUNIDADES PROV. EL SEIBO ,   OS2025-0023, CORRESP. A 27 DIAS  DE  ENERO, 28 DIAS DE FEBRERO, 28 DIAS DE MARZO, 25 DIA DE ABRIL/2025, LIB. NO.</t>
  </si>
  <si>
    <t>PAGO  FACTS. . B1500000140/01-02, 141/01-03, 142/01-04, 143/01-05-2025,  SERVICIO DISTRIBUCION AGUA CAMIÓN CISTERNA DIFERENTES SECTORES PROV. SAN CRISTOBAL, CORRESP. A 31 DIAS DE ENERO, 28 DIAS DE FEBRERO, 31 DIAS DE MARZO, 30 DIAS DE ABRIL/2025,  OS2025-0061. LIB. NO.3884-1</t>
  </si>
  <si>
    <t>PAGO  FACTS. NOS. B1500000207,208, 209, 210/02-05-2025, SERV. DISTRIBUCIÓN AGUA EN CAMIÓN CISTERNA, DIFERENTES COMUNIDADES PROV. SAN CRISTOBAL, OS2025-0081 CORRESP. A 31 DÍAS ENERO, 28 DÍAS  FEBRERO, 31 DÍAS MARZO, 30 DÍAS DE ABRIL/2025, LIB. NO.3872-1</t>
  </si>
  <si>
    <t>PAGO  FACTS. NOS. B1500000301, 302,303/08-05-2025, SERVCIO DISTRIBUCIÓN AGUA CAMION CISTERNA DIFERENTES  COMUNIDADES  PROV. SAN CRISTOBAL,  OS2025-0100, CORRESP. A 31 DIAS ENERO, 28 DIAS DE FEBRERO, 31 DIAS DE MARZO/2025. LIB. NO.3868-1..</t>
  </si>
  <si>
    <t>PAGO  FACTS. NOS B1500000601, 602, 603/08-04-, 604/06-05-2025,  SERVICIO DISTRIBUICION  AGUA DIFERENTES COMUNIDADES  PROV. SAN PEDRO DE MACORIS, CORRESP. A 29 DIAS DE ENERO, 28 DIAS  DE FEBRERO, 31 DIAS DE MARZO, 30 DIAS DE ABRIL/2025, 023/2025, OS2025-0018. LIB.  NO.3841-1</t>
  </si>
  <si>
    <t>PAGO FACTS. NOS.E450000013817/ 20-05, 13286 / 13-05-2025, O/C NO. OC2024-0091, ADQUISICIÓN DE (324.00 UNIDADES) DE BOTELLONES DE AGUA, PARA SER UTILIZADOS EN LA INSTITUCION, LIB. NO.3870-1</t>
  </si>
  <si>
    <t>PAGO FACTS. NO. E450000000864 /21-03, 989 /28-04-2025 ADQUISICIÓN DE (17,500 TICKETS) DE COMBUSTIBLES A GRANEL PARA SER UTILIZADOS EN LA FLOTILLA DE VEHÍCULOS, MOTOCICLETAS Y GENERADORES ELÉCTRICOS DE LA INSTITUCIÓN A NIVEL NACIONAL, SEGÚN OC2024-0216, CONT-219/2024. LIB.NO.3844-1</t>
  </si>
  <si>
    <t>PAGO FACTS. NOS.B1500002964,2965,2966,2967,2969/15-05-2025, CONTRATOS NOS. 6395, 6396, 6397, 6398, 6415, CONSUMO ENERGÉTICO DE LAS LOCALIDADES: ARROYO SULDIDO, AGUA SABROSA, LA BARBACOA, LAS COLONIAS RANCHO ESPAÑOL, PROV. SAMANÁ, CORRESP. AL MES DE MAYO/2025.  LIB-3815-1</t>
  </si>
  <si>
    <t>PAGO FACTS. NOS. B1500000078, 78/01-04, 80/02-05, 81/15-05-2025,  SERVICIO DISTRIBUCIÓN  AGUA CAMION CISTERNA  DIFERENTES COMUNIDADES  PROV. BARAHONA, CORRESP. A 31 DIAS DE ENERO, 28 DIAS DE FEBRERO, 31 DIAS DE MARZO, 30 DIAS DE ABRIL/2025,  OS2025-0025. LIB. NO.3830-1</t>
  </si>
  <si>
    <t>PAGO  FACTS. NOS. B1500000081, 82, 83,84/13-05-2025, SERVICO DISTRIBUCIÓN AGUA CAMIÓN CISTERNA, DIFERENTES SECTORES Y COMUNIDADES PROV. SAMANA, CORRESP. A 31 DÍAS DE ENERO, 28 DIAS DE FEBRERO, 31 DIAS DE MARZO, 30 DIAS DE ABRIL/2025,  OS2025-0114. LIB. NO. 3829-1</t>
  </si>
  <si>
    <t>PAGO FACT. NO. B1500000458/28-04-2025, CONTRATACION DEL SERVICIO DE FUMIGACION GENERAL PARA DIFERENTES INSTALACIONES DE ESTA INSTITUCION (INAPA) Y EL ALMACEN KM 18 AUT. DUARTE, CORRESP. AL MES DE ABRIL/2025, ORDEN NO. OS2024-0160. LIB-3828-1</t>
  </si>
  <si>
    <t>PAGO FACT. NO. B1500000211/21-05-2025 (CUB.NO.04), AMPLIACIÓN REDES DE DISTRIBUCION AC.BAJOS DE HAINA, EL CARRIL NUEVO -PARTE B, PROV. SAN CRISTÓBAL, LOTE III. LIB. NO. 3840-1</t>
  </si>
  <si>
    <t>PAGO FACTS. NOS. B1500000275, 276, 277/30-04, 278/13-05-2025,  SERVICIO DISTRIBUCION AGUA  CAMION CISTERNA DIFERENTES COMUNIDADES  PROV. SAMANA, CORRESP. A 31 DIAS DE ENERO, 28 DIAS DE FEBRERO, 31 DIAS DE MARZO, 30 DIAS DE ABRIL/2025.  OS2025-0014. LIB. NO.3839-1</t>
  </si>
  <si>
    <t>PAGO FACTURAS NOS.E450000005971,5972,5973,7411,5977/01-05-2025, CODIGOS DE SISTEMAS NOS.163285, 434205, 434209, 543383, 6780, CORRESP. AL CONSUMO DE AGUA MES DE MAYO/2025,  LIB-3834-1</t>
  </si>
  <si>
    <t>PAGO FACT. NO.E450000000006/05-03-2025 ( CUB. NO.08) , AMPL. AC. NAVARRETE, LÍNEAS DE COND. VILLA VUELVA, REDES DE DISTRIB. NAVARRETE Y ESTACIONES DE BOMBEO- LÍNEAS DE IMPULSIÓN ACERO, DEP. REG. Y REDES DE DISTRIB. DEL GUANÁBANO, CAÑADA BONITA - SIERRA- TÚNEL- PROV.SANTIAGO, ZONA V, LIB. NO.3833-1</t>
  </si>
  <si>
    <t>PAGO  FACTS. NOS. B1500000068, 69, 70/04-04, 73/14-05-2025, SERVICIO DISTRIBUCION AGUA CAMION CISTERNA DIFERENTES COMUNIDADES PROV.  SANTIAGO RODRIGUEZ, OS2025-0007, CORRESP.  A 29 DIAS DE ENERO,  24 DIAS DE FEBRERO, 28 DIAS DE MARZO, 27 DIAS DE ABRIL/2025, LIB. NO.3832-1</t>
  </si>
  <si>
    <t>PAGO  FACT. NOS. B1500000039, 40, 41/29-04, 42/14-05-2025, SERVICO DISTRIBUCIÓN AGUA CAMION CISTERNA  DIFERENTES  COMUNIDADES PROV. SAMANA,  OS2025-0086, CORRESP. A 30 DIAS DE ENERO, 28 DIAS DE FEBRERO, 31 DIAS DE MARZO, 29 DIAS DE ABRIL/2025, LIB. NO.3826-1</t>
  </si>
  <si>
    <t>PAGO FACTS. NOS. B1500000092, 93, 94/04-04, 95/02-05-2025,  SERVICIO DISTRIBUCION AGUA CAMION CISTERNA DIFERENTES  COMUNIDADES, PROV. MAO VALVERDE,  OS2025-0055,  CORRESP. A 27 DIAS DE ENERO, 25 DIAS DE FEBRERO, 26 DIAS DE MARZO, 27 DIAS DE ABRIL/2025,  LIB. NO. LIB-3821-1</t>
  </si>
  <si>
    <t>PAGO FACTS. NOS. B1500000074, 75, 76,/04-04, 77/02-05-2025, SERVICOS DISTRIBUCION AGUA, CAMION CISTERNA, DIFERENTES  COMUNIDADES PROV. MAO VALVERDE, OS2025-0054, CORRESP. A 27 DIAS DE ENERO, 24 DIAS DE FEBRERO, 26 DIAS DE MARZO, 27 DIAS DE ABRIL/2025. LIB-3820-1</t>
  </si>
  <si>
    <t>PAGO FACT. NOS. B1500000084,85,86,87/02-05-2025,  SERVICIO DISTRIBUCION AGUA, CAMION CISTERNA, DIFERENTES COMUNIDADES PROV. SAN CRISTOBAL, CORRESP. A 31 DIAS DE ENERO, 28 DIAS DE FEBRERO, 31 DIAS MARZO, 30 DIA DE ABRIL/2025, 2025-0101. LIB. NO.3819-1</t>
  </si>
  <si>
    <t>PAGO FACTS. NOS. B1500000047, 48, 49/11-04, 50/02-05-2025,  SERVICIO DISTRIBUCIÓN AGUA CAMIÓN CISTERNA  DIFERENTES SECTORES PROV. SAN CRISTOBAL,  OS2025-0066, CORRESP. A 31 DÍAS DE ENERO, 28 DIAS DE FEBRERO, 31 DIAS DE MARZO, 30 DIAS DE ABRIL/2025 LIB-3817-1</t>
  </si>
  <si>
    <t>PAGO FACTS. NO.E450000000221/09-04-2025, ORDEN NO.OS2025-0050, CONTRATACION DE COLOCACIONES A CONVOCATORIA A LICITACION PUBLICA NACIONAL, EN UN PERIODICO DE CIRCULACION NACIONAL. LIB-3823-1</t>
  </si>
  <si>
    <t>PAGO FACTURAS NOS.B1500001509,1510,1511/11-03, 1544,1545/09-04-2025, POR CONTRATACION DE SERVICIO DE CATERING, PARA ALMUERZOS, DESAYUNOS Y REFIGERIOS, PARA LAS DIFERENTES ACTIVIDADES DEL INAPA,  ORDEN.OS2025-0021. LIB-3824-1</t>
  </si>
  <si>
    <t>PAGO FCAT. NO.E450000000470/01-04-2025, ORDEN NO.OC2025-0018, ADQUISICION DE EQUIPOS DE PROTECCION PERSONAL PARA SER UTILIZADOS POR COLABORADORES DEL INAPA, LIB-3822-1</t>
  </si>
  <si>
    <t>PAGO NOMINA PERSONAL TEMPORAL PROGRAMA 13 Y APORTES PATRONALES A LA SEGURIDAD SOCIAL, CORRESP. AL MES DE MAYO /2025 LIB-3517-1</t>
  </si>
  <si>
    <t>PAGO NOMINA SUELDOS FIJOS PROGRAMA 03 Y APORTE PATRONAL A LA SEGURIDAD SOCIAL, CORRESP. AL MES DE MAYO 2025, LIB.NO.3562.</t>
  </si>
  <si>
    <t>PAGO NOMINA PERSONAL SUELDOS FIJOS PROGRAMA 13 Y APORTE PATRONAL A LA SEGURIDAD SOCIAL, CORRESP. AL MES DE MAYO 2025, LIB. NO.3557.</t>
  </si>
  <si>
    <t>PAGO NOMINA PERSONAL EN PERIODO DE PROBATORIA, Y APORTES PATRONALES A LA SEGURIDAD SOCIAL, CORRESP. AL MES DE MAYO/ 2025, LIB NO:3515-1.</t>
  </si>
  <si>
    <t>PAGO NOMINA PERSONAL SUELDOS FIJOS PROGRAMA 01 Y APORTE PATRONAL A LA SEGURIDAD SOCIAL, CORRESP. AL MES DE MAYO 2025, LIB. NO.3559</t>
  </si>
  <si>
    <t>PAGO FACT. NO.B1500000552/21-04-2025, ORDEN NO.OC2024-0231, ADQUISICION DE UNIFORMES PARA SER UTILIZADOS POR LOS SERVIDORES PUBLICOS DEL INAPA, (AMORTIZACION DE AVANCE RD$622,650.60) LIB-3739-1</t>
  </si>
  <si>
    <t>PAGO  FACTS. NOS. B1500000164, 165, 166,167/02-05-2025, SERVICIO DISTRIBUCIÓN AGUA CAMIÓN CISTERNA DIFERENTES COMUNIDADES  PROV. SAN JOSE DE OCOA CORRESP. A 31  DÍAS ENERO, 28 DIAS DE FEBRERO, 31 DIAS DE MARZO, 30 DIAS DE ABRIL/2025,  OS2025-0090. LIB-3791-1</t>
  </si>
  <si>
    <t>PAGO FACTS. NOS. B1500000087, 88, 89, 90/02-05-2025,  SERVICIO  DISTRIBUCION AGUA CAMION CISTERNA DIFERENTES COMUNIDADES PROV. SAN CRISTOBAL,  OS2025-0082, CORRESP. A 31 DIAS DE ENERO, 28 DIAS DE FEBRERO, 31 DIAS DE MARZO, 30 DIAS DE ABRIL/2025. LIB-3790-1</t>
  </si>
  <si>
    <t>PAGO FACTS. NOS. B1500000126, 127, 128/11-04, 129/02-05-2025,  SERVICIO DISTRIBUCION AGUA CAMION CISTERNA DIFERENTES  COMUNIDADES PROV. SAN CRISTOBAL,  OS2025-0053 CORRESP. A 31 DIAS DE ENERO,, 28 DIAS DE FEBRERO, 31 DIAS DE MARZO, 30 DIAS DE ABRIL/2025. LIB-3788-1.</t>
  </si>
  <si>
    <t>PAGO FACT. NO.B1500000208/25-04-2025, ORDEN NO.OS2024-0297, ADQUISICON SERVICIO DE SOPORTE Y MANTENIMIENTO DE DYNAMICS GP 2010 Y CRM 2012, LIB-3740-1</t>
  </si>
  <si>
    <t>NOMINA PAGO INTERINATO Y APORTE PATRONAL A LA SEGURIDAD SOCIAL, CORRESP. AL MES DE MAYO 2025, LIB. NO.3520-1.</t>
  </si>
  <si>
    <t>PAGO FACT. NO.B1500002071 /01-04-2025, ADQUISICION DE MOTORES ELECTRICOS SUMERGIBLES PARA SER UTILIZADOS EN LOS ACS. A NIVEL NACIONAL, ORDEN NO.OC2025-0024, LIB. NO.3709-1</t>
  </si>
  <si>
    <t>PAGO FACTS. NOS.E450000000207/01-04, 223 /09-04-2025, ORDEN NO.OS2025-0051, CONTRATACION DE COLOCACIONES DE CONVOCATORIA A LICITACION PUBLICA NACIONAL EN UN PERIODICO DE CIRCULACION NACIONAL.LIB. NO.3708-1</t>
  </si>
  <si>
    <t>PAGO FACT. B1500000666/ 7-04-2025, POR SERVICIO DE DESINFECCIÓN DE LAS OFICINAS DEL NIVEL CENTRAL DEL INAPA,  OS2024-0307, CON UNA AMOTIZACION DE AVANCE DEL 20% (77,502.80) LIB. NO.3683-1</t>
  </si>
  <si>
    <t>PAGO FACT. NO. B1500000722 /14-04-2025, ADQUISICION DE COMPONENTES ESTRUCTURALES PARA EL USO DE TODAS LAS OFICINAS DEL INAPA A NIVEL NACIONAL.CONT NO. 051-2025, ORDEN NO. OC2025-0041, LIB. NO.3677-1</t>
  </si>
  <si>
    <t>PAGO NOMINA DE VIATICOS PROG.03 CORRESP. AL MES DE MARZ0/2025, ELAB. EN ABRIL/2025.. LIB. NO.3332</t>
  </si>
  <si>
    <t>PAGO 20% DE AVANCE AL CONTRATO NO.079-2025, SERVICIO DE INSTALACION DE 170 CONEXIONES INTRADOMICILIARIAS DEL ALCANTARILLADO SANITARIO DEL MUNICIPIO DE SAN FERNANDO (SECTOR2), LA ALBINAL, SAN PEDRO, PROV. MONTECRISTI, (LOTE2), ORDEN NO.OS2025-0128, LIB. NO.3657.</t>
  </si>
  <si>
    <t>PAGO FACT. NO.B1500000180/14-04-2025, SERVICIO DE TRANSPORTE DE AUTOBUS PARA LOS EMPLEADOS DE LA PROV. DE SAN CRISTOBAL, PERIODO DEL 12 DE MARZO AL 11 DE ABRIL DEL AÑO 2025, ORDEN NO.OS2024-0302,  LIB. NO.3663</t>
  </si>
  <si>
    <t>PAGO DE FACTS. NOS. B1500000769 / 31-03, 770 / 07-04/ 771/23-04, 772/ 28-04-2025, ADQUISICION DE (240,000) LIBRAS DE CLORO GAS, PARA SER UTILIZADO EN TODOS LOS ACS. A NIVEL NACIONAL.OC.2025-0015, LIB. NO. 3625-1</t>
  </si>
  <si>
    <t>PAGO FACTURA NO.B1500001183/07-04-2025, ORDEN NO.OC2025-0013, ADQUISICION DE ALAMBRES DE PUAS DE 250 MTS. LIB. NO. 3620-1</t>
  </si>
  <si>
    <t>PAGO FACT. NO.E450000000847/11-04-2025, ADQUISICION DE NEUMATICOS PARA SER UTILIZADOS EN TODA LA FLOTILLA VEHICULAR DE LA INSTITUCION, ORDEN NO.OC2025-0005,  LIB. NO. 3626-1</t>
  </si>
  <si>
    <t>PAGO FACT. NO.B1500000002/05-02-2025, ORDEN NO.OS2024-0287, CONTRATACION DE SERVICIOS DE MANTENIMIENTO Y REPARACIONES... LIB.NO.3664</t>
  </si>
  <si>
    <t>PAGO FACTS. DE CONSUMO ENERGETICO EN LA ZONA SUR DEL PAIS CORRESP. AL MES DE ABRIL/2025, LIB. NO.3653.</t>
  </si>
  <si>
    <t>PAGO DE FACTS. NOS. B1500000773 / 01-05, 774/ 02-05-2025 ADQUISICION DE (189,000) KILOGRAMOS DE SULFATO DE ALUMINIO GRADO A EN FUNDAS DE 25 KGS. OC.2024-0220. C.297/2024, LIB. NO. 3629-1</t>
  </si>
  <si>
    <t>PAGO FACT. NO. B1500000003/15-05-2025 (CUB.NO.03) , AMPLIACION REDES DE DISTR. AC. BAJOS DE HAINA, ANACAGUITA (EL CARRIL), LOTE I.  PROV. SAN CRISTÓBAL.   LIB. NO. 3592-1</t>
  </si>
  <si>
    <t>PAGO FACT. NO. E450000014802/15-05-2025, SERVICIO DE INTERNET PRINCIPAL 500 MBPS Y 50 MBPS ASIMETRICO Y TELECABLE DEL PERIODO DEL 11/04/2025 AL 10/05/2025, CUENTA NO.4236435. LIB. NO. 3617-1</t>
  </si>
  <si>
    <t>PAGO FACTURAS NOS.E450000000054,55,56,57,58,60,74,75,76,77,78,79,80,81,89,91/01-05-2025, CONTRATOS NOS. 1007252, 53, 54, 55, 1008357, 1010178, 3002610, 1015536, 1015537, 1015538, 1015539, 1015540, 1015541, 1015542, 1015543, 1019338, 1020434, CONSUMO ENERGETICO CORRESP. AL MES DE ABRIL/2025, LIB. NO. 3623-</t>
  </si>
  <si>
    <t>PAGO FACT. NO. B1500000097/12-12-2024 (CUB. NO.22) CONSTRUCCIÓN SOLUCIÓN PLUVIAL BARRIO MOSCÚ, CRUCE DE TUBERÍA AUTOPISTA 6 DE NOVIEMBRE, PROV. SAN CRISTÓBAL, ZONA IV, LIB. NO. 3660</t>
  </si>
  <si>
    <t>PAGO FACT. NO.E450000000848/11-04-2025, ORDEN NO.OC2025-0042, ADQUISICION DE NEUMATICOS PARA SER UTILIZADOS EN TODA LA FLOTILLA VEHICULAR DE LA INSTITUCION, LIB. NO.3624-1</t>
  </si>
  <si>
    <t>PAGO FACTS. NOS, E450000000015 / 02-05-2025, POR ADQUISICION DE MOTORES ELECTRICOS VERTICALES VHS WPI SUMERGIBLES PARA SER UTILIZADOS EN LOS ACS. DEL INAPA A NIVEL NACIONAL. OC2025-0048. LIB. NO. 3647</t>
  </si>
  <si>
    <t>PAGO FACT.S NOS. B1500000071, 72, 73/07-04-, 74/06-05-2025,  SERVICIO DISTRIBUCION AGUA CAMION CISTERNA DIFERENTES COMUNIDADES PROV. DE AZUA , OS2025-0035, CORRESP. A 29 DIAS DE ENERO, 27 DIAS DE FEBRERO, 30 DIAS DE MARZO, 28 DIAS DE ABRIL/2025 LIB. NO.3386</t>
  </si>
  <si>
    <t>PAGO NOMINA DE VIATICOS PROGRAMA 01, CORRESP. A MARZO/2025, ELAB. EN ABRIL/2025. LIB-3189-1</t>
  </si>
  <si>
    <t>AUTORIZACION AMBIENTAL DE LA CONSTRUCCION DEL PROYECTO MEJORAMIENTO AC. LA SIEMBRA, PADRE LAS CASAS, PROV. AZUA, CODIGO 18923, LIB.NO.3537-1</t>
  </si>
  <si>
    <t>PAGO FACT. NO. B1500000156/21-04-2025 (CUB.NO.05), CONSTRUCCIÓN SISTEMA DE ABASTECIMIENTO LOS BARRIOS LOS GANDULES-LA RAQUETA COMO EXTENSIÓN DEL AC. BARAHONA, PROV. BARAHONA ZONA V111. LIB. NO.3566-1</t>
  </si>
  <si>
    <t>PAGO FACT. NO.B1500000166 /24-04-2025, ORDEN NO.OC2025-0029, ADQUISICION DE CLORADORES PARA MANTENIMIENTO EN TODOS LOS SISTEMAS DE ACS. Y ALCANTARILLADOS EN LAS PROVINCIAS DEL INAPA,  (AMORTIZACION DE AVANCE RD$652,886.92). LIB. NO.3552-1</t>
  </si>
  <si>
    <t>PAGO FACT. NO.B1500000343/21-03-2025, CONTRATACION DE SERVICIOS DE GRUA Y EXCAVADORA PARA SER UTILIZADOS EN LA REPARACION, HABILITACION Y RESCATE DE LOS SISTEMAS DE AGUA POTABLE Y ALCANTARILLADO EN TODAS LAS PROVINCIAS, ORDEN NO.OS2024-0335,  LIB. NO.3648.</t>
  </si>
  <si>
    <t>PAGO FACT. NO. B1500001126/ 07-04-2025 ADQUISICIÓN DE CAJAS TELESCOPICAS DE H.F. PARA VALVULAS, SEGÚN ORDEN NO. OC2025-0035. LIB. NO.3649.</t>
  </si>
  <si>
    <t>PAGO AVANCE 20%, AMPLIACIÓN ACUEDUCTO MUNICIPIO SAN PEDRO DE MACORÍS. PROV. SAN PEDRO DE MACORÍS, ZONA VI, LIB. 3632</t>
  </si>
  <si>
    <t>PAGO FACT. NO. B1500000183/17-02-2025 (CUB. NO.09)  AMPLIACIÓN CAMPO DE POZO LA MATILLA AC. HIGUEY, HABILITACIÓN LABORATORIO REGIONAL DEL ESTE, AC. DE HIGUEY Y MEJORAMIENTO DEL AC. LA OTRA BANDA- EL MACAO, PROV. LA ALTAGRACIA,  LIB-3650</t>
  </si>
  <si>
    <t>PAGO FACTS. NOS, B1500002211/ 24-03-2025, POR ADQUISICION DE BOMBAS SUMERGIBLES APEC, SP-60-14, PARA EL AC. ITABO, SAN CRISTOBAL. C.034/2025, OC2025-0030. LIB. NO.3652</t>
  </si>
  <si>
    <t>PAGO FACT. NO. B1500000231/08-04-2025, ORDEN NO. OC2025-0034, ADQUISICIÓN DE CONSUMIBLES PARA EL TRATAMIENTO DE AGUA PARA SER UTILIZADO EN TODOS LOS ACS. DEL INAPA, LIB. NO.3644.</t>
  </si>
  <si>
    <t>PAGO FACT. NO. B1500000178/24-04-2025, (CUBICACIÓN NO.04) CONSTRUCCIÓN AC. VILLARPANDO, PROV. AZUA, ZONA II., LIB. NO. 3137</t>
  </si>
  <si>
    <t>PAGO FACTS. NOS.B1500000067/05-11, 68/02-12-2024, 69/02-01, 71/01-05-2025  ALQUILER LOCAL COMERCIAL EN EL MUNICIPIO SAN FRANCISCO DE MACORIS, PROV. DUARTE,  ADENDA NO.01/2025, CORRESP. A LOS MESES DESDE NOVIEMBRE/2024  HASTA ABRIL/2025.. LIB. NO.3138</t>
  </si>
  <si>
    <t>PAGO FACTS. NOS. B1500000175, 176, 177/03-04, 178/02-05-2025,  SERVICO DISTRIBUCION AGUA CAMION CISTERNA DIFERENTES COMUNIDADES  PROV. SAN CRISTOBAL, CORRESP. A 31 DIAS DE ENERO, 28 DIAS DE FEBRERO, 31 DIAS DE MARZO. 30 DIAS DE ABRIL/2025. CONT NO.053/2025, OS2025-0045. LIB. NO.3219-1</t>
  </si>
  <si>
    <t>PAGO FACTS. NOS. B1500000028/11-04, 29/12-04-2025,  SERVICIO DISTRIBUCION AGUA CAMION CISTERNA, DIFERENTES SECTORES Y COMUNIDADES PROV. DUARTE, CORRESP. A  27 DIAS DE ENERO, 24 DIAS FEBRERO/2025,  OS2025-0037. LIB. NO. 3227-1</t>
  </si>
  <si>
    <t>PAGO  FACTS. NOS. B1500000076, 77, 78/01-04-2025,  SERVICIO DISTRIBUCION AGUA CAMIÓN CISTERNA DIFERENTES COMUNIDADES PROV. SAN JUAN, OS2025-0030, CORRESP. A 31 DIAS ENERO, 28 DIAS DE FEBRERO, 31 DIAS DE MARZO/2025. LIB. NO. 3215</t>
  </si>
  <si>
    <t>PAGO FACT. NO.B1500000187/30-04-2025, ALQUILER LOCAL COMERCIAL EN VILLA ELISA, MUNICIPIO GUAYUBIN, PROV. MONTECRISTI, CORRESP. AL MES DE ABRIL/2025. LIB. NO. 3222</t>
  </si>
  <si>
    <t>PAGO FACT. NO. B1500000154 /01-04-2025, ALQUILER LOCAL COMERCIAL EN EL MUNICIPIO TENARES, PROV.HERMANAS MIRABAL,  ADENDA NO. 01/2024, CORRESP. AL MES DE ABRIL/2025... LIB. NO. 3214</t>
  </si>
  <si>
    <t>PAGO FACTS. NOSB1500002920,2921,2922,2923,2925/15-03-2025, CONTRATOS NOS. 6395, 6396, 6397, 6398, 6415, CONSUMO ENERGÉTICO DE LAS LOCALIDADES: ARROYO SULDIDO, AGUA SABROSA, LA BARBACOA, LAS COLONIAS RANCHO ESPAÑOL, PROV. SAMANÁ, CORRESP. AL MES DE ABRIL/2025.  LIB. NO. 3224-1</t>
  </si>
  <si>
    <t>PAGO FACT. NO.E450000001087/22-05-2025, SERVICIO INTERNET DEDICADO SIMÉTRICO 500 MB INSTALADO EN EL INAPA NIVEL CENTRAL DESDE 02/04/2025 HASTA 01/05/2025. LIB-3278-1</t>
  </si>
  <si>
    <t>PAGO FACT. NO.E450000001086/02-05-2025, SERVICIO DE INTERNET PLUS DE 50/5 MB, INSTALADO EN EL MUNICIPIO DE VILLA ALTAGRACIA, PROV. SAN CRISTÓBAL, DESDE EL 02/04/2025 AL 01/05/2025. LIB-3281-1</t>
  </si>
  <si>
    <t>PAGO FACT. NO. E450000014646/05-05-2025, SERVICIO DE INTERNET MOVIL FLY BOX, CUENTA NO.86115926, CORRESP. AL MES DE ABRIL/2025, LIB-3282-1</t>
  </si>
  <si>
    <t>PAGO FACT. NO. E450000014645/05-05-2025, CUENTA NO.86082876, POR SERVICIO DE LAS FLOTAS DE INAPA, CORRESP. A LA FACTURACIÓN DEL 01 AL 30 DE ABRIL/2025,  LIB-3286-1</t>
  </si>
  <si>
    <t>PAGO FACT. NO.E450000073561/27-04-2025, CUENTA NO.709494508, SERVICIOS TELEFONICOS E INTERNET, CORRESP. AL MES DE ABRIL/2025, LIB. NO.3288-1</t>
  </si>
  <si>
    <t>PAGO FACT. NO.B1500000030/05-04-2025, ALQUILER LOCAL COMERCIAL UBICADO EN LA CALLE PRINCIPAL NO.46 APART. 03, JUAN DOLIO,  MUNICIPIO DE GUAYACANES, PROV.SAN PEDRO MACORIS, ADENDA NO.01/2024, CORRESP. AL MES DE ABRIL/2025. LIB NO.3251-1</t>
  </si>
  <si>
    <t>PAGO FACT. NO. B1500000013/06-05-2025 ( CUBICACION NO.03) AMPLIACIÓN REDES DE DISTRIBUCIÓN AC. BAJOS DE HAINA, QUITA SUEÑO PARTE D PROV. SAN CRISTÓBAL, LOTE IV, LIB. 3237-1</t>
  </si>
  <si>
    <t>PAGO FACT. NO.B1500000036/16-04-2025, ALQUILER LOCAL COMERCIAL EN EL MUNICIPIO QUISQUEYA, PROV. SAN PEDRO DE MACORIS, ADENDA NO.01/2024 CORRESP. A LOS MESES DE MARZO, ABRIL/2025, LIB. NO.3236-1</t>
  </si>
  <si>
    <t>PAGO FACTS. NOS.B1500000015/05-02,16/17-03, 17/16-04-2025,  ALQUILER LOCAL COMERCIAL UBICADO EN EL MUNICIPIO DE SABANA GRANDE DE BOYA, PROV. MONTE PLATA, CORRESP. A LOS  MESES DE FEBRERO, MARZO, ABRIL/2025,  LIB. NO.3234-1</t>
  </si>
  <si>
    <t>PAGO FACT. NO. B1500000016/30-04-2025 (CUB.NO.04), AMPLIACIÓN DEL AC. DE SAN FRANCISCO DE MACORÍS, RED DE DISTRIBUCIÓN SECTORES PRIMAVERAL, COLINA DEL NORTE Y MADEJA, PROV. DUARTE, ZONA III, RED DE DISTRIBUCIÓN SECTOR MADEJA PARTE 2, LOTE NO.2,   LIB.3235-1</t>
  </si>
  <si>
    <t>PAGO FACT. NO. B1500000185/ 30-03, 186/01-04-2025, ALQUILER LOCAL COMERCIAL EN VILLA ELISA, MUNICIPIO GUAYUBIN, PROV. MONTECRISTI, CORRESP. A LOS MESES DE FEBRERO Y MARZO/2025. LIB. NO. 3220-1</t>
  </si>
  <si>
    <t>PAGO  FACTS. NOS. B1500000088, 89, 90/11-04, 91/02-05-2025, SERVICO DISTRIBUCIÓN AGUA  CAMION CISTERNA DIFERENTES COMUNIDADES PROV. SAN CRISTOBAL,  OS2025-0052, CORRESP. A 31 DIAS DE ENERO, 28 DIAS DE FEBRERO, 31 DIAS DE MARZO, 30 DIAS DE ABRIL /2025, LIB. NO. 3217-1</t>
  </si>
  <si>
    <t>PAGO FACTS. NOS. B1500000076, 77, 78/04-04-2025,  SERVICIO DISTRIBUCIÓN AGUA CAMION CISTERNA, DIFERENTES  COMUNIDADES PROV. SAN JUAN,  CORRESP. A 31 DIAS DE ENERO, 28 DIAS DE FEBRERO , 31 DIAS DE MARZO/2025, OS2025-0031. LIB. NO. 3226-1</t>
  </si>
  <si>
    <t>PAGO FACTS. NOS. B1500000043, 44, 45/11-04, 46/02-05-2025,  SERVICIO DISTRIBUCION AGUA CAMION CISTERNA, DIFERENTES  COMUNIDADES PROV.  SAN CRISTOBAL, CORRESP. A 31 DIAS DE ENERO, 28 DIAS DE FEBRERO, 31 DIAS DE MARZO, 30 DIAS DE ABRIL/2025, OS2025-0048, LIB. NO. 3213-1</t>
  </si>
  <si>
    <t>PAGO FACT. NO.B1500000015/21-04-2025,  ALQUILER DE LOCAL COMERCIAL EN EL MUNICIPIO DON GREGORIO NIZAO, PROV. PERAVIA, ADENDA NO.01/2024 CORRESP. A LOS MESES DE MARZO, ABRIL/2025... LIB.NO.3185-1</t>
  </si>
  <si>
    <t>PAGO DE FACT. NO.B1500000516/01-04-2025,  ALQUILER LOCAL COMERCIAL UBICADA EN LA CALLE EMILIO PRUD HOMME ESQ.19 DE MARZO EN LA PROV.  AZUA DE COMPOSTELA,  CORRESP. AL MES DE ABRIL/2025, LIB. NO.3216</t>
  </si>
  <si>
    <t>PAGO  FACTURAS NOS. B1500000167/05/02, 168/05-03, 169/05-04, 170/05-05-2025, SERVICIO DISTRIBUCION AGUA DIFERENTES COMUNIDADES PROV. MONTE PLATA, CORRESPONDIENTE A 30 DIAS DE ENERO, 19 DIAS FEBRERO, 27 DIAS DE MARZO, 24 DIAS DE ABRIL/2025. CONTRATO NO.024/2025, OS2025-0019. LIBRAMIENTO NO.3943.</t>
  </si>
  <si>
    <t xml:space="preserve">EFT-7370 </t>
  </si>
  <si>
    <t xml:space="preserve">EFT-7369 </t>
  </si>
  <si>
    <t xml:space="preserve">EFT-7368 </t>
  </si>
  <si>
    <t xml:space="preserve">EFT-7367 </t>
  </si>
  <si>
    <t xml:space="preserve">EFT-7366 </t>
  </si>
  <si>
    <t xml:space="preserve">EFT-7365 </t>
  </si>
  <si>
    <t xml:space="preserve">EFT-7364 </t>
  </si>
  <si>
    <t xml:space="preserve">EFT-7363 </t>
  </si>
  <si>
    <t xml:space="preserve">EFT-7362 </t>
  </si>
  <si>
    <t xml:space="preserve">EFT-7361 </t>
  </si>
  <si>
    <t xml:space="preserve">EFT-7360 </t>
  </si>
  <si>
    <t xml:space="preserve">EFT-7359 </t>
  </si>
  <si>
    <t xml:space="preserve">EFT-7358 </t>
  </si>
  <si>
    <t xml:space="preserve">EFT-7357 </t>
  </si>
  <si>
    <t xml:space="preserve">EFT-7356 </t>
  </si>
  <si>
    <t xml:space="preserve">EFT-7355 </t>
  </si>
  <si>
    <t xml:space="preserve">EFT-7354 </t>
  </si>
  <si>
    <t xml:space="preserve">EFT-7353 </t>
  </si>
  <si>
    <t xml:space="preserve">EFT-7352 </t>
  </si>
  <si>
    <t xml:space="preserve">EFT-7351 </t>
  </si>
  <si>
    <t xml:space="preserve">EFT-7371 </t>
  </si>
  <si>
    <t xml:space="preserve">EFT-7372 </t>
  </si>
  <si>
    <t xml:space="preserve">EFT-7373 </t>
  </si>
  <si>
    <t xml:space="preserve">EFT-7374 </t>
  </si>
  <si>
    <t xml:space="preserve">EFT-7375 </t>
  </si>
  <si>
    <t xml:space="preserve">EFT-7376 </t>
  </si>
  <si>
    <t xml:space="preserve">EFT-7377 </t>
  </si>
  <si>
    <t xml:space="preserve">EFT-7378 </t>
  </si>
  <si>
    <t xml:space="preserve">EFT-7379 </t>
  </si>
  <si>
    <t xml:space="preserve">EFT-7380 </t>
  </si>
  <si>
    <t xml:space="preserve">EFT-7381 </t>
  </si>
  <si>
    <t xml:space="preserve">EFT-7382 </t>
  </si>
  <si>
    <t>PAGO AL CONVENIO PARA EDUCAR, CONCIENTIZAR Y DESARROLAR LA CAMPAÑA DE CONSERVACION DEL AGUA, PARA PREVEER LA ESCASEZ DE LA MISMA Y EL PAGO DEL SERVICIO, CON UNA VIGENCIA DE 4 MESES,LIB. NO. 4003</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</si>
  <si>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LIBRAMIENTO NO.</t>
  </si>
  <si>
    <t>PAGO FACT .NO. E45000000248/08-10-2024, ORDEN DE COMPRA NO. OC2023-0154, ADQUISICIÓN DE (11,000.00) TICKETS DE COMBUSTIBLES PARA SER UTILIZADOS EN LA FLOTILLA DE VEHÍCULOS Y EQUIPOS DE LA INSTITUCIÓN A NIVEL NACIONAL,  LIB. NO.4042</t>
  </si>
  <si>
    <t>PAGO FACT. NO. B1500000167 / 03-5-2025, ORDEN NO. OC2025-0032, ADQUISICION DE CLORADORES PARA MANTENIMIENTO EN TODOS LOS SISTEMAS DE ACUEDUCTOS Y ALCANTARILLADOS EN LAS PROVINCIAS DEL INAPA, (AMORTIZACION DE AVANCE 20% RD$236,000.00). LIB. NO.4058-1</t>
  </si>
  <si>
    <t>PAGO FACTS. NOS. B1500000152, 153/01-04, 154/02-05, 155/15-05-2025, SERVICIO DISTRIBUCIÓN AGUA CAMIÓN CISTERNA DIFERENTES COMUNIDADES PROVINCIA BARAHONA,  OS2025-0017, CORRESP. A 31 DÍAS DE ENERO, 28 DÍAS DE FEBRERO Y 31 DÍAS DE MARZO, 30 DÍAS DE ABRIL/2025. LIB. 4005</t>
  </si>
  <si>
    <t>PAGO FACTS. NOS. B1500000199, 200, 201/23-04-, 202/14-05,2025, SERVICIO DISTRIBUCION AGUA CAMION CISTERNA PROV. EL SEIBO, CORRESP. A 27 DIAS DE ENERO, 28 DIAS DE FEBRERO, 28 DIAS DE MARZO, 24 DIAS ABRIL/2025,  OS2025-0091. LIB. NO. 3993-1</t>
  </si>
  <si>
    <t>PAGO FACTURAS DE CONSUMO ENERGETICO EN LA ZONA NORTE DEL PAIS CORRESPONDIENTE AL MES DE ABRIL/2025,  LIB. NO. 3988</t>
  </si>
  <si>
    <t>PAGO FACT. NO. B1500004039/01-05-2025,  OC2025-0051. ADQUISICION DE MATERIAL GASTABLES  PARA EL DISPENSARIO MEDICO.  LIB. NO. 3989</t>
  </si>
  <si>
    <t>PAGO FACT. NO.E450000000019/09-05-2025, POR ADQUISICION DE MOTORES ELECTRICOS VERTICALES Y SUMERGIBLES PARA SER UTILIZADOS EN LOS ACS. DEL INAPA A NIVEL NACIONAL. ORDEN NO.OC2025-0048. LIB.. NO. 3995</t>
  </si>
  <si>
    <t>PAGO FACT. NO. B1500000117/14-05-2025,  SERVICIO DISTRIBUCIÓN AGUA CAMIÓN CISTERNA DIFERENTES COMUNIDADES  PROV. EL SEIBO  CORRESP. A 27 DÍAS DE ABRIL/2025, OS2025-0022., LIB. NO.3981.</t>
  </si>
  <si>
    <t>PAGO FACTS. NOS.B1500000366 / 06-05-2025, CONTRATACION DE SERVICIOS PREMIUM DE CATERING, DESAYUNO PREEMPACADO, PARA SER UTILIZADOS EN LAS ACTIVIDADES PROGRAMADAS Y VIAJES DE LA DIRECCION EJECUTIVA,  ORDEN NO. OS2024-0349, LIB. NO.3992.</t>
  </si>
  <si>
    <t>PAGO FACT. NO: B1500000144 /08-05-2025, CONTRATACION SERVICIO DE AGENCIA PUBLICITARIA PARA LA COLOCACION Y DISTRIBUCION DE PUBLICIDAD, EN LOS DIFERENTES MEDIOS DE COMUNICACION, CORRESP. AL MES DE ABRIL/2025, ORDEN NO. OS2025-0002,  LIB..3983</t>
  </si>
  <si>
    <t>PAGO FACTS. NOS.B1500000005, 06, 07, 08/01-05-2025, SERVICIO DISTRIBUCIÓN AGUA CAMION CISTERNA DIFERENTES COMUNIDADES PROV. PERAVIA , OS2025-0084, CORRESP. A 31 DÍAS DE ENERO, 28 DIAS DE FEBRERO, 31 DIAS DE MARZO, 30 DIAS DE ABRIL/2025. LIB.NO.3936.</t>
  </si>
  <si>
    <t>PAGO FACTS. NOS. B1500000001, 02, 03/01-04-2025, SERVICIO DISTRIBUCIÓN AGUA CAMIÓN CISTERNA DIFERENTES COMUNIDADES PROV. INDEPENDENCIA,  OS2025-0011, CORRESP. A 25 DÍAS DE ENERO, 26 DÍAS DE FEBRERO Y 26 DIAS  DE MARZO/2025. LIB.NO.3939.</t>
  </si>
  <si>
    <t>PAGO FACT. NO.E450000000025/02-05-2025, SERVICIOS DE INTERMEDIACION ANTE LA DGII PARA FACTURACION ELECTRONICA CORRESP. AL PERIODO DEL 09 DE ABRIL AL 08 DE MAYO DEL 2025, ORDEN NO.OS2024-0119,  LIB. NO.3944.</t>
  </si>
  <si>
    <t>PAGO  FACTS. NOS. B1500000131, 132, 133/ 04-04, 134/ 13-05-2025, SERVICIO DISTRIBUCIÓN AGUA CAMION CISTERNA, DIFERENTES  COMUNIDADES PROV SANTIAGO RODRIGUEZ,  OS2025-0008,  CORRESP. A 30 DIAS DE ENERO, 26 DIAS DE FEBRERO, 29 DIAS DE MARZO, 23 DIAS DE ABRIL/2025, LIB. NO.3952-1</t>
  </si>
  <si>
    <t>PAGO FACTURAS NOS.B1500001570,1571,1572,1573,1574,1575/13-05-2025, POR CONTRATACION DE SERVICIO DE CATERING, PARA ALMUERZOS, DESAYUNOS Y REFIGERIOS, PARA LAS DIFERENTES ACTIVIDADES DEL INAPA,ORDEN.OS2025-0021. LIB. NO-3915.</t>
  </si>
  <si>
    <t>PAGO FACTS. NOS. B1500000052, 53/28-03, 54/07-04, 55/13-05-2025, SERVICIO DISTRIBUCIÓN AGUA CAMIÓN CISTERNA DIFERENTES  COMUNIDADES PROV. SANTIAGO RODRÍGUEZ,  OS2025-0009, CORRESP. A 29 DIAS DE ENERO, 25 DIAS DE FEBRERO, 30 DIAS DE MARZO, 30 DIAS DE ABRIL/2025,... LIB. NO.3918.</t>
  </si>
  <si>
    <t>PAGO DE FACTS. NOS. B1500000776 / 12-05-2025, ADQUISICION DE (107,000) KILOGRAMOS DE SULFATO DE ALUMINIO GRADO A EN FUNDAS DE 50 KGS. OC.2024-0220. C.297/2024, LIB. NO.3912.</t>
  </si>
  <si>
    <t>PAGO  FACTS. NOS. B1500000625/31-01, 634/28-02, 658/31-03, 666/30-04-2025, SERVICIO DISTRIBUCIÓN AGUA CAMIÓN CISTERNA DIFERENTES  COMUNIDADES  PROV.  MARIA TRINIDAD SANCHEZ, CORRESP. 25 DÍAS DE ENERO, 25 DIAS DE FEBRERO, 29 DIAS DE MARZO, 27 DIAS DE ABRIL/2025,  OS2025-0042. LIB. NO. 3914</t>
  </si>
  <si>
    <t>PAGO FACTS. NOS. B1500000164, 165, 166, 167/02-05-2025, SERVICIO DISTRIBUCION AGUA CAMION CISTERNA DIFERENTES COMUNIDADES PROV. SAN CRISTOBAL,  OS2025-0098, CORRESP. A 31 DIAS DE ENERO, 28 DIAS DE FEBRERO, 31 DIAS DE MARZO, 30 DIAS DE ABRIL/2025. LIB. NO.3923.</t>
  </si>
  <si>
    <t>PAGO FACT. NO.B1500000012/23-05-2025, (CUB.NO.03), HABILITACION DE SALA PARA LA IMPLEMENTACION DEL SISTEMA DE ANALISIS Y MONITOREO DE ACUEDUCTO Y ALCANTARILLADOS,  LIB. NO.3926.</t>
  </si>
  <si>
    <t>PAGO FACTS. NOS.E450000000290,291,292,293,294/30-04-2025, CONTRATOS NOS. 1178,1179, 1180, 1181, 3066, SERVICIO ENERGÉTICO A NUESTRAS INSTALACIONES EN BAYAHIBE, PROV. LA ROMANA, CORRESP. AL MES DE ABRIL/2025, LIB. NO.3933.</t>
  </si>
  <si>
    <t>PAGO FACT. NO.E4500000001648/30-04-2025, SERVICIO ENERGÉTICO A NUESTRAS INSTALACIONES EN PUNTA CANA- MACAO, CORRESP. AL MES DE ABRIL/2025,  LIB. NO.3932.</t>
  </si>
  <si>
    <t>PAGO FACTS. NOS.B1500000094, 95, 96, 97/02-05-2025, SERVICIO DISTRIBUCION AGUA  CAMION CISTERNA DIFERENTES  COMUNIDADES PROV. SAN JOSE DE OCOA,  CORRESP. A 31 DIAS DE ENERO, 28 DIAS DE FEBRERO, 31 DIAS DE MARZO, 30 DIAS DE ABRIL/2025.  LIB. NO.3934.</t>
  </si>
  <si>
    <t>PAGO FACTURAS NOS.E450000001589/02-05, 1608,1620/07-05, 1638,1639/09-05, 1647/12-05, 1657,1660,1663,1666,1667/13-05-2025,  ADQUISICIÓN DE (6,290 GALONES DE GASOIL OPTIMO) PARA SER UTILIZADOS EN LA- FLOTILLA DE VEHÍCULOS, MOTOCICLETAS Y EQUIPOS DEL INAPA, ORDEN NO.OC2024-0217,  LIB. NO.3938.</t>
  </si>
  <si>
    <t>COMISION BANCARIA COBROS IMP. DGII 0.15%</t>
  </si>
  <si>
    <t>REPOSICION FONDO CAJA CHICA DE LA PROV. MONTE PLATA ZONA IV,  CORRESP. AL PERIODO DEL 14-03   AL 24-04-2025.</t>
  </si>
  <si>
    <t>REPOSICION FONDO CAJA CHICA DE LA PROVINCIA SANTIAGO RODRIGUEZ ZONA I,  CORRESP. AL PERIODO DEL  16-04  AL  14-05-2025.</t>
  </si>
  <si>
    <t>REPOSICION FONDO CAJA CHICA DE LA OFICINA INAPA EN BOTONCILLO ZONA I,   CORRESP. AL PERIODO DEL  14-02  AL 14-04-2025.</t>
  </si>
  <si>
    <t>REPOSICION FONDO CAJA CHICA DE NAGUA,   ZONA III,  NAGUA CORRESP. AL PERIODO DE 03-04  AL  14-05-2025.</t>
  </si>
  <si>
    <t>REPOSICION FONDO CAJA CHICA DE LA DIRECCION DE ELECTROMECANICA, CORRESP. AL PERIODO DEL 09-04  AL 08-05-2025.</t>
  </si>
  <si>
    <t>REPOSICION FONDO CAJA CHICA DE LA DIRECCION DE TRATAMIENTO DE AGUAS,  CORRESP. AL PERIODO DEL 09-04  AL  12-05-2025.</t>
  </si>
  <si>
    <t>REPOSICION FONDO CAJA CHICA DE LA DIRECCION EJECUTIVA,  CORRESP. AL PERIODO DEL 08-04   AL 23-05-2025.</t>
  </si>
  <si>
    <t>REPOSICION FONDO CAJA CHICA DE LA PROV. SAN CRISTOBAL ZONA IV,   CORRESP. AL PERIODO DEL 10-04  AL 12-05-2025.</t>
  </si>
  <si>
    <t>PAGO NOMINA SUELDO FIJOS PROGRAMA 11 Y APORTES PATRONALES A LA SEGURIDAD SOCIAL, CORRESP. AL MES DE MAYO/2025 LIB-NO.3565-1</t>
  </si>
  <si>
    <t>PAGO FACTURAS NOS B1500000326, 327, 328/01-04-2025, SERVICIO DISTRIBUCIÓN AGUA CAMIÓN CISTERNA DIFERENTES COMUNIDADES PROV. INDEPENDENCIA, CONTRATO NO.017/2025, OS2025-0013, CORRESPONDIENTE A 26 DÍAS DE ENERO, 26 DÍAS DE FEBRERO Y 27 DE MARZO/2025. LIB. NO.3935.</t>
  </si>
  <si>
    <t>PAGO FACTURA NO. B1500000011/23-05-2025 (CUB. NO.04) AMPLIACIÓN ACUEDUCTO SAN FRANCISCO DE MACORÍS RED DISTRIBUCIÓN SECTORES PRIMAVERAL, COLINAS DEL NORTE Y MADEJA, PROV. DUARTE ZONA III, LÍNEA DE IMPULSIÓN, MATRIZ Y CAMINO DE ACCESO PARTE 6 PROV. DUARTE, LIB. NO.3937</t>
  </si>
  <si>
    <t>PAGO FACTURAS NOS. B1500000081, 82, 83/29-04, 84/14-05-2025,  SERVICIO DISTRIBUCION AGUA, CAMION CISTERNA, DIFERENTES COMUNIDADES PROVINCIA BARAHONA, CORRESP. A  31 DIAS DE ENERO, 28 DÍAS DE FEBRERO, 31 DIAS DE MARZO, 30 DIAS DE ABRIL/2025, OS2025-0038,  LIB. NO.3940.</t>
  </si>
  <si>
    <t>AVD CORRECCION POR DEPOSITO MAL APLICADO</t>
  </si>
  <si>
    <t>PAOG NOMINA PERSONAL TRAMITES DE PENSION Y APORTE PATRONAL A LA SEGURIDAD SOCIAL, CORRESPONDIENTE AL MES DE MAYO 2025, LIB. NO.3555.</t>
  </si>
  <si>
    <r>
      <t xml:space="preserve">EFT-7249 </t>
    </r>
    <r>
      <rPr>
        <sz val="8"/>
        <color indexed="10"/>
        <rFont val="Calibri"/>
        <family val="2"/>
        <scheme val="minor"/>
      </rPr>
      <t xml:space="preserve"> </t>
    </r>
  </si>
  <si>
    <t xml:space="preserve">050920 </t>
  </si>
  <si>
    <t xml:space="preserve">050921 </t>
  </si>
  <si>
    <t xml:space="preserve">050922 </t>
  </si>
  <si>
    <t xml:space="preserve">050923 </t>
  </si>
  <si>
    <t xml:space="preserve">050924 </t>
  </si>
  <si>
    <t xml:space="preserve">050925 </t>
  </si>
  <si>
    <t xml:space="preserve">050926 </t>
  </si>
  <si>
    <t xml:space="preserve">050927 </t>
  </si>
  <si>
    <t xml:space="preserve">050928 </t>
  </si>
  <si>
    <t xml:space="preserve">050929 </t>
  </si>
  <si>
    <t xml:space="preserve">050930 </t>
  </si>
  <si>
    <t xml:space="preserve">050931 </t>
  </si>
  <si>
    <t xml:space="preserve">050932 </t>
  </si>
  <si>
    <t xml:space="preserve">050933 </t>
  </si>
  <si>
    <t xml:space="preserve">050934 </t>
  </si>
  <si>
    <t xml:space="preserve">050935 </t>
  </si>
  <si>
    <t xml:space="preserve">050936 </t>
  </si>
  <si>
    <t xml:space="preserve">050937 </t>
  </si>
  <si>
    <t xml:space="preserve">050938 </t>
  </si>
  <si>
    <t xml:space="preserve">050939 </t>
  </si>
  <si>
    <t xml:space="preserve">050940 </t>
  </si>
  <si>
    <t xml:space="preserve">050941 </t>
  </si>
  <si>
    <t xml:space="preserve">050942 </t>
  </si>
  <si>
    <t xml:space="preserve">050943 </t>
  </si>
  <si>
    <t xml:space="preserve">050944 </t>
  </si>
  <si>
    <t xml:space="preserve">050945 </t>
  </si>
  <si>
    <t xml:space="preserve">050946 </t>
  </si>
  <si>
    <t xml:space="preserve">050947 </t>
  </si>
  <si>
    <t xml:space="preserve">050948 </t>
  </si>
  <si>
    <t xml:space="preserve">050949 </t>
  </si>
  <si>
    <t xml:space="preserve">050950 </t>
  </si>
  <si>
    <t xml:space="preserve">050951 </t>
  </si>
  <si>
    <t xml:space="preserve">050952 </t>
  </si>
  <si>
    <t xml:space="preserve">050953 </t>
  </si>
  <si>
    <t xml:space="preserve">050954 </t>
  </si>
  <si>
    <t xml:space="preserve">050955 </t>
  </si>
  <si>
    <t xml:space="preserve">050956 </t>
  </si>
  <si>
    <t xml:space="preserve">050957 </t>
  </si>
  <si>
    <t xml:space="preserve">050958 </t>
  </si>
  <si>
    <t xml:space="preserve">050959 </t>
  </si>
  <si>
    <t xml:space="preserve">050960 </t>
  </si>
  <si>
    <t xml:space="preserve">050961 </t>
  </si>
  <si>
    <t xml:space="preserve">050962 </t>
  </si>
  <si>
    <t xml:space="preserve">050963 </t>
  </si>
  <si>
    <t xml:space="preserve">050964 </t>
  </si>
  <si>
    <t xml:space="preserve">050965 </t>
  </si>
  <si>
    <t xml:space="preserve">050966 </t>
  </si>
  <si>
    <t xml:space="preserve">REVERSO MONTO DEP. POR ERROR A INAPA </t>
  </si>
  <si>
    <t xml:space="preserve"> Del 01 al  31  de JUNIO  2025</t>
  </si>
  <si>
    <t xml:space="preserve"> Del 01 al 31 de JUNIO  2025</t>
  </si>
  <si>
    <t xml:space="preserve"> Del 01 al  31  de JUNIO   2025</t>
  </si>
  <si>
    <t xml:space="preserve"> Del 01 al  31  de  JUNIO  2025</t>
  </si>
  <si>
    <t>PAGO NOMINA VACACIONES APODERADO PERSONAL FALLECIDO, ELABORADO EN MAYO/2025.  LIBRAMIENTO NO.3927</t>
  </si>
  <si>
    <t>PAGO NOMINA DE INDEMNIZACION  A  DESVINCULADOS, ELABORADA EN MAYO/2025, LIBRAMIENTO NO. 3921</t>
  </si>
  <si>
    <t>PAGO NOMINA DE VACACIONES A  DESVINCULADO, ELABORADA EN MAYO/2025, LIBRAMIENTO NO. 3924</t>
  </si>
  <si>
    <t>PAGO NÓMINA DE VACACIONES DESVINCULADOS, ELABORADA EN MAYO/2025 LIB-3931-1.</t>
  </si>
  <si>
    <t>REPOSICION FONDO CAJA CHICA DE LA PROVINCIA PEDERNALES ZONA VIII,  CORRESP. AL PERIODO DEL 10   AL 28-04-2025.</t>
  </si>
  <si>
    <t>REPOSICION FONDO CAJA CHICA DE LA PROVINCIA LA ALTAGRACIA  ZONA VI,  CORRESP. AL PERIODO DEL 07-04  AL 09-05-2025.</t>
  </si>
  <si>
    <t>REPOSICION FONDO CAJA CHICA DEL DEPARTAMENTO  DE TRANSPORTACION DESTINADO PARA COMPRA DE REPUESTOS, PAGO DE PEAJES DE LA FLOTILLA DE VEHICULOS DE LA INSTITUCION,  CORRESP. AL PERIODO DEL 29 -04  AL 13-05-2025.</t>
  </si>
  <si>
    <t>REPOSICION FONDO CAJA CHICA DEL DEPARTAMENTO DE TESORERIA,   NIVEL CENTRAL,  CORRESP. AL PERIODO DEL 04-03   AL 13-04-2025.</t>
  </si>
  <si>
    <t>REPOSICION FONDO CAJA CHICA DE LA DIRECCION DE OPERACIONES  DESTINADO PARA CUBRIR GASTOS DE URGENCIA. CORRESP. AL PERIODO DEL 10-04  AL 07-05-2025.</t>
  </si>
  <si>
    <t xml:space="preserve">PAGO DE FACT. NO.E410000000162/27-05-2025, ALQUILER LOCAL UBICADO EN EL MUNICIPIO BAJO HAINA- PROV. SAN CRISTOBAL, ADENDA NO.01/2023,  CORREP. A 27 DIAS DEL MES DE MAYO/2025. </t>
  </si>
  <si>
    <t>PAGO FACT. NO.B1500000011/09-05-2025,  ALQUILER DE LOCAL COMERCIAL, UBICADA EN LA CALLE DUARTE S/N, DISTRITO MUNICIPAL JAIBON, MUNICIPIO LAGUNA SALADA, PROV. VALVERDE,  CORRESP. A LOS MESES DESDE DICIEMBRE/2024,  HASTA MAYO/2025 , ADENDA NO.01/2023.</t>
  </si>
  <si>
    <t xml:space="preserve">PAGO FACT. NO. E410000000155/27-05-2025, ALQUILER DE LOCAL COMERCIAL, UBICADO EN EL CERCADO-PROV. SAN JUAN, CORRESP.AL MES DE MAYO/2025, ADENDA 01/2023. </t>
  </si>
  <si>
    <t xml:space="preserve">PAGO FACT. NO.E410000000156/27-05-2025,  ALQUILER DE LOCAL COMERCIAL DE NEYBA PROV. BAHORUCO, CORRESP. AL MES DE MAYO/2025,  ADENDA NO.01/2023. </t>
  </si>
  <si>
    <t xml:space="preserve">PAGO FACT. NO. E410000000158/27-05-2025, ALQUILER LOCAL COMERCIAL UBICADO EN EL MUNICIPIO DE LOMA DE CABRERA, PROV. DAJABON, ADENDA NO.01/2024, CORRESPONDIENTE AL MES DE MAYO/2025. </t>
  </si>
  <si>
    <t>PAGO FACT. NO. E410000000163/ 27-05-2025, ALQUILER LOCAL COMERCIAL, UBICADO EN EL DISTRITO MUNICIPAL SANTANA, PROV. PERAVIA , CORRESP. AL MES DE MAYO/2025.</t>
  </si>
  <si>
    <t>PAGO FACT. NO. E410000000153/27-05-2025, ALQUILER LOCAL COMERCIAL EN PIMENTEL, PROV. DUARTE, ADENDA NO.01/2024, CORRESP. AL MES DE MAYO/2025.</t>
  </si>
  <si>
    <t>PAGO DE FACT. NO. E410000000164/27-05-2025, ALQUILER DE LOCAL COMERCIAL DE PIZARRETE-BANI, PERAVIA. SEGUN ADENDAS 02/2023, 01/2021,  CORRESP. AL MES DE MAYO/2025.</t>
  </si>
  <si>
    <t xml:space="preserve">EFT-306 </t>
  </si>
  <si>
    <t xml:space="preserve">EFT-307 </t>
  </si>
  <si>
    <t xml:space="preserve">EFT-308 </t>
  </si>
  <si>
    <t xml:space="preserve">EFT-309 </t>
  </si>
  <si>
    <t xml:space="preserve">EFT-310 </t>
  </si>
  <si>
    <t xml:space="preserve">EFT-7383 </t>
  </si>
  <si>
    <t xml:space="preserve">EFT-7384 </t>
  </si>
  <si>
    <t xml:space="preserve">EFT-7385 </t>
  </si>
  <si>
    <t xml:space="preserve">EFT-7386 </t>
  </si>
  <si>
    <t xml:space="preserve">EFT-7387 </t>
  </si>
  <si>
    <t xml:space="preserve">EFT-7388 </t>
  </si>
  <si>
    <t xml:space="preserve">EFT-7389 </t>
  </si>
  <si>
    <t xml:space="preserve">EFT-7390 </t>
  </si>
  <si>
    <t xml:space="preserve">EFT-7391 </t>
  </si>
  <si>
    <t xml:space="preserve">EFT-7392 </t>
  </si>
  <si>
    <t xml:space="preserve">EFT-7393 </t>
  </si>
  <si>
    <t xml:space="preserve">EFT-7394 </t>
  </si>
  <si>
    <t xml:space="preserve">EFT-7395 </t>
  </si>
  <si>
    <t xml:space="preserve">EFT-7396 </t>
  </si>
  <si>
    <t xml:space="preserve">EFT-7398 </t>
  </si>
  <si>
    <t xml:space="preserve">EFT-7399 </t>
  </si>
  <si>
    <t xml:space="preserve">EFT-7400 </t>
  </si>
  <si>
    <t xml:space="preserve">EFT-7401 </t>
  </si>
  <si>
    <t xml:space="preserve">EFT-7402 </t>
  </si>
  <si>
    <t xml:space="preserve">EFT-7403 </t>
  </si>
  <si>
    <t xml:space="preserve">EFT-7404 </t>
  </si>
  <si>
    <t xml:space="preserve">EFT-7405 </t>
  </si>
  <si>
    <t xml:space="preserve">EFT-7406 </t>
  </si>
  <si>
    <t xml:space="preserve">EFT-7407 </t>
  </si>
  <si>
    <t>PAGO FACT. NO.B1500000205/25-02-2025, ALQUILER LOCAL COMERCIAL,  AV. MARIA TRINIDAD SANCHEZ NO.71, ESQ. C/ ORFELICIA, MUNICIPIO ESPERANZA, PROV. VALVERDE, . ADENDA NO.01/2023, CORRESP. AL  MES FEBRERO/2025. LIB. NO.4168</t>
  </si>
  <si>
    <t>PAGO AVANCE 20% AL CONTRATO NO.010/2025, ADQUISICION DE EQUIPOS DE PROTECCION PERSONAL PARA SER UTILIZADOS POR COLABORADORES DEL INAPA. LIB. NO.4179</t>
  </si>
  <si>
    <t>.PAGO NOMINA PERSONAL  TEMPORAL PROGRAMA 13, Y APORTE PATRONAL A LA SEGURIDAD SOCIAL, CORRESP. A MAYO/2025 LIB. NO. 4012</t>
  </si>
  <si>
    <t>PAGO NOMINA ADICIONAL SUELDOS FIJOS PROGRAMA 03, MAYO/2025 LIB. NO. 3955.</t>
  </si>
  <si>
    <t>PAGO NOMINA ADICIONAL SUELDOS FIJOS PROGRAMA 01, MAYO/2025. LIB. NO. 3960.</t>
  </si>
  <si>
    <t>PAGO NOMINA ADICIONAL SUELDOS FIJOS PROGRAMA 11, MAYO/2025, LIB. NO. 3962</t>
  </si>
  <si>
    <t>PAGO NOMINA HORAS EXTRAS MES DE ABRIL/2025, ELABORADA EN MAYO/2025. LIB. NO.3997</t>
  </si>
  <si>
    <t>PAGO NOMINA ADICIONAL SUELDOS FIJOS PROGRAMA 13, MAYO/2025. Y APORTE PATRONAL A LA SEGURIDAD SOCIAL, LIB. NO. 3962</t>
  </si>
  <si>
    <t>PAGO NOMINA PERSONAL  TEMPORAL PROGRAMA 11, Y APORTE PATRONAL A LA SEGURIDAD SOCIAL, CORRESP. A MAYO/2025 LIB. NO. 4008.</t>
  </si>
  <si>
    <t>PAGO NOMINA ADICIONAL PERSONAL TEMPORAL PROGRAMA 01, Y APORTES PATRONALES A LA SEGURIDAD SOCIAL, CORRESP. AL MES DE MAYO/ 2025, LIB NO:4010-1</t>
  </si>
  <si>
    <t>PAGO FACT. NO.B1500000021/01-05-2025, ORDEN NO.OC2024-0203.  ADQUISICION DE STICKERS PARA LOS LOS CAMIONES CISTERNA DEL INAPA. LIBRAM. NO.</t>
  </si>
  <si>
    <t>PAGO FACT. NO.B1500000204/25-02-2025, ALQUILER LOCAL COMERCIAL,  AV. MARIA TRINIDAD SANCHEZ NO.71, ESQ. C/ ORFELICIA, MUNICIPIO ESPERANZA, PROV. VALVERDE,  ADENDA NO.01/2023, CORRESP. AL  MES ENERO/2025. LIB. NO.4167</t>
  </si>
  <si>
    <t>PAGO FACT. NO.B1500000035/01-05-2025, ORDEN NO.OC2025-0052, ADQUISICION DE MATERIAL GASTABLE PARA EL DISPENSARIO MEDICO. LIB. NO. 4165</t>
  </si>
  <si>
    <t>PAGO FACT. NO. B1500000265/19-05-2025, (CUB. NO.03) CONSTRUCCIÓN SISTEMA DE SANEAMIENTO ARROYO GURABO Y SU ENTORNO, TRAMO E 0+0.00 HASTA E 2+0.00, MUNICIPIO SANTIAGO, ZONA V, PROV. SANTIAGO,  LIB. NO.4132</t>
  </si>
  <si>
    <t>PAGO FACT. NO.B1500000072/02-05-2025  ALQUILER LOCAL COMERCIAL EN EL MUNICIPIO SAN FRANCISCO DE MACORIS, PROV. DUARTE, ADENDA NO.01/2025, CORRESP. AL MES DE MAYO/2025.. LIB. NO.4138-1.</t>
  </si>
  <si>
    <t>PAGO FACT. NO. B1500000030/22-05-2025 (CUB.NO.05)  AMPLIACION AC. MULTIPLE MUNICIPIOS MONCION-SABANETA  ZONA ESTE, LOTE I, II Y III, PROV. SANTIAGO RGUEZ,  ZONA I, LOTE II,  LIB-4137-1</t>
  </si>
  <si>
    <t>PAGO FACT. NO.B1500000476/01-09-2024, ALQUILER LOCAL COMERCIAL EN VILLA VASQUEZ, PROV. MONTECRISTI,   CORESP. A 29 DIAS DEL MES SEPTIEMBRE/2024, LIB. NO.4133-1</t>
  </si>
  <si>
    <t>PAGO NOMINA VACACIONES APODERADO PERSONAL FALLECIDO, ELAB. EN ABRIL/2025.  LIB. NO.3942</t>
  </si>
  <si>
    <t>PAGO FACT. NO. B1500000297 /11-03-2025, HONORARIOS PROFESIONALES PARA LA NOTARIZACION DE ACTAS, CONTRATO, ADENDAS Y ACTOS ADMINISTRATIVOS. OS2024-0329. LIB. NO.4116-1</t>
  </si>
  <si>
    <t>PAGO FACT. NO. B1500000180 / 21-05-2025, (CUB.NO.03) CONSTRUCCIÓN ALCANTARILLADO SANITARIO DE TENARES PROV. HERMANAS MIRABAL, ZONA III, LOTE I,    LIB-4115-1</t>
  </si>
  <si>
    <t xml:space="preserve">EFT-313 </t>
  </si>
  <si>
    <t xml:space="preserve">EFT-312 </t>
  </si>
  <si>
    <t xml:space="preserve">EFT-311 </t>
  </si>
  <si>
    <t>PAGO FACT. NO. E410000000157/27-05-2025, ALQUILER DEL LOCAL COMERCIAL, UBICADO EN LA CALLE JOSE FRANCISCO PEÑA GOMEZ NO.22, MUNICIPIO EL FACTOR, PROV. MARIA TRINIDAD SANCHEZ,  CORRESP. AL MES DE MAYO/2025.</t>
  </si>
  <si>
    <t>PAGO FACT. NO. E410000000154/27-05-2025, ALQUILER LOCAL COMERCIAL, UBICADO EN LA CALLE TRINA DE MOYA NO.48, MUNICIPIO SANCHEZ, PROV. SAMANA,  CORRESP. AL MES DE MAYO/2025.</t>
  </si>
  <si>
    <t>PAGO FACT. NO. E410000000152/27-05-2025, ALQUILER DEL LOCAL COMERCIAL, UBICADO CALLE MERCEDES ABREU ESQ. CALLE JUAN BOSCH NO.4028, MANHATTAN, MANZANILLO, MUNICIPIO PEPILLO SALCEDO, PROV. MONTECRISTI,  CORRESP. AL MES DE MAYO/2025, .</t>
  </si>
  <si>
    <t>PAGO FACT. NO.E410000000160/27-05-2025,  ALQUILER DE LOCAL COMERCIAL DE MUNICIPIO RANCHO ARRIBA, PROV. SAN JOSE DE OCOA, CORRESP. AL MES DE MAYO/2025.</t>
  </si>
  <si>
    <t>PAGO FACT. NO. E410000000159/27-05-2025, ALQUILER DE LOCAL COMERCIAL UBICADO EN LA CALLE SANCHEZ NO.13, EN EL MUNICIPIO DE YAGUATE, PROV. SAN CRISTOBAL,  ADENDA NO.01/2024, CORRESP.AL MES DE MAYO/2025.</t>
  </si>
  <si>
    <t>REPOSICION FONDO CAJA CHICA DE LA PROV. HATO MAYOR ZONA VI,  CORRESP. AL PERIODO DEL 11-03  AL 21-04-2025.</t>
  </si>
  <si>
    <t>REPOSICION FONDO CAJA CHICA DE LA OFICINA INAPA EN CASTILLO ZONA III,   CORRESP. AL PERIODO DEL  02-04  AL 14-05-2025.</t>
  </si>
  <si>
    <t>REPOSICION FONDO CAJA CHICA DE LA PROV. SAN JUAN ZONA II,  CORRESP. AL PERIODO DEL 02  AL  22-05-2025.</t>
  </si>
  <si>
    <t>PAGO FACT. NO.E410000000161/27-05-2025,  ALQUILER LOCAL COMERCIAL EN CAÑAFISTOL-BANI, PROV. PERAVIA , ADENDA NO.01/2023, CORRESP. AL  MES DE MAYO/2025.</t>
  </si>
  <si>
    <t xml:space="preserve">EFT-7408 </t>
  </si>
  <si>
    <t>PAGO AUTORIZACIÓN AMBIENTAL DEL PROYECTO REHABILITACIÓN DE TRES (3) POZOS TUBULARES DE LA CUEVA-EL LIMÓN, SAMANA CÓDIGO: VSA-5713, LIB. NO.4203.</t>
  </si>
  <si>
    <t xml:space="preserve">EFT-7409 </t>
  </si>
  <si>
    <t xml:space="preserve">EFT-7410 </t>
  </si>
  <si>
    <t xml:space="preserve">EFT-7411 </t>
  </si>
  <si>
    <t>PAGO FACT. NO.B1500000031/05-05-2025, ALQUILER LOCAL COMERCIAL UBICADO EN LA CALLE PRINCIPAL NO.46 APART. 03, JUAN DOLIO,  MUNICIPIO DE GUAYACANES, PROV. SAN PEDRO MACORIS, ADENDA NO.01/2024, CORRESP. AL MES DE MAYO/2025.... LIB. NO.4190</t>
  </si>
  <si>
    <t>PAGO FACT. NO.B1500000054/02-05-2025,  SERVICIO ALQUILER LOCAL COMERCIAL, UBICADO EN EL MUNICIPIO LAS GALERAS, PROV. SAMANA,  CORRESP. AL MES DE MAYO/2025....LIB. NO.4188</t>
  </si>
  <si>
    <t>PAGOFACTS. NOS. B1500000289, 290, 291/08--04, 292/06-05-2025,  SERVICIO DISTRIBUCIÓN AGUA CAMIÓN CISTERNA DIFERENTES COMUNIDADES, PROV. SAN PEDRO DE MACORÍS, OS-2025-0033, CORRESP. A 30 DIAS ENERO, 28 DIAS DE FEBRERO, 31 DIAS DE MARZO, 29 DIAS DE ABRIL/2025, LIB. NO.4211</t>
  </si>
  <si>
    <t xml:space="preserve">EFT-7412 </t>
  </si>
  <si>
    <t xml:space="preserve"> NOMINA DE VACACIONES A DESVINCULADO, ELABORADA EN MAYO/2025, LIB. NO. 3919.</t>
  </si>
  <si>
    <t xml:space="preserve">EFT-7413 </t>
  </si>
  <si>
    <t>PAGO DE CONVENIO PARA EJECUTAR Y DESARROLLAR ACTIVIDADES CONJUNTAS Y RECIPROCAS EN PROCURA DE FORMAR A LOS COLABORADORES DEL INAPA, CORRESP. AL PERIODO DEL 20 DE DICIEMBRE DEL 2024  AL 19 DE ABRIL DEL 2025, DF-OFICIO-2025-124. , LIB. NO.4204.</t>
  </si>
  <si>
    <t xml:space="preserve">EFT-7415 </t>
  </si>
  <si>
    <t xml:space="preserve">EFT-7416 </t>
  </si>
  <si>
    <t>PAGO FACT. NO B1500000306 / 12-08-2024, ADQUISICIÓN DE SISTEMA DE ALIMENTACION ENERGIA ININTERRUMPIDA(UPS)PARA LAS OFICINAS DEL INAPA, OC2022-0228, ADENDA NO.01/2024. LIB.NO.4178</t>
  </si>
  <si>
    <t>PAGO FACT. NO.B1500000276/10-04, 280/10-05-2025,  ALQUILER LOCAL COMERCIAL, UBICADO CALLE MELLA ESQUINA MARIANO PEREZ, MUNICIPIO DE NAGUA,  PROV. MARÍA TRINIDAD SANCHEZ, CORRESP. A LOS MESES DE ABRIL Y MAYO/2025. LIB. NO.4228-1</t>
  </si>
  <si>
    <t xml:space="preserve">EFT-7417 </t>
  </si>
  <si>
    <t>PAGO NOMINA ADICIONAL PERSONAL TEMPORAL PROGRAMA 03 Y APORTE PATRONAL A LA SEGURIDAD SOCIAL, CORRESP. AL MES DE MAYO /2025, LIB. NO.4111-1.</t>
  </si>
  <si>
    <t xml:space="preserve">EFT-7418 </t>
  </si>
  <si>
    <t>PAGO NOMINA ADICIONAL PERSONAL TEMPORAL PROGRAMA 01 Y APORTE PATRONAL A LA SEGURIDAD SOCIAL, CORRESP. AL MES DE MAYO 2025, LIB. NO.4109-1.</t>
  </si>
  <si>
    <t xml:space="preserve">EFT-7419 </t>
  </si>
  <si>
    <t>PAGO INDEMNIZACION POR ACUERDO TRANSACIONAL Y DESISTTIMIENTO, SENTENCIA NO.0030-04-2023-SSEN-00178,  LIB. NO.4237-1</t>
  </si>
  <si>
    <t xml:space="preserve">EFT-7420 </t>
  </si>
  <si>
    <t xml:space="preserve">EFT-7421 </t>
  </si>
  <si>
    <t>PAGO FACTS. NOS. B1500000315, 316, 317/30-04, 318/13-05-2025,  SERVICIO DISTRIBUCIÓN AGUA CAMION CISTERNA DIFERENTES  COMUNIDADES PROV. SAMANÁ, OS2025-0012 CORRESP. A 31 DIAS DE ENERO, 26 DIAS DE FEBRERO, 28 DIAS DE MARZO, 28 DIAS DE ABRIL/2025 LIB. NO.4236-1</t>
  </si>
  <si>
    <t>PAGO FACTS. NOS. B1500000126, 127, 128, 129/07-05-2025,  SERVICIO DISTRIBUCION AGUA CAMION CISTERNA DIFERENTES COMUNIDADES PROV.  BAHORUCO,  OS2025-0089,. CORREP. A 30 DIAS DE ENERO, 28 DIAS DE FEBRERO, 31 DIAS DE MARZO, 29 DIAS DE ABRIL/2025, LIB. NO.4243-1</t>
  </si>
  <si>
    <t xml:space="preserve">EFT-7422 </t>
  </si>
  <si>
    <t>NOMINA INCENTIVO POR RENDIMIENTO INDIVIDUAL 2024, ELABORADA EN JUNIO/2025, LIB. NO.4183.</t>
  </si>
  <si>
    <t xml:space="preserve">EFT-7423 </t>
  </si>
  <si>
    <t>NOMINA INCENTIVO POR RENDIMIENTO INDIVIDUAL 2024, PERSONAL ACTIVO, ELABORADA EN JUNIO 2025.LIB. NO.4181-1</t>
  </si>
  <si>
    <t xml:space="preserve">EFT-7424 </t>
  </si>
  <si>
    <t>NOMINA BONO POR DEMPEÑO PERSONAL CARRERA ADMINISTRATIVA 2024, ELABORADA EN JUNIO/2025. LIB. NO.4227-1</t>
  </si>
  <si>
    <t xml:space="preserve">EFT-7425 </t>
  </si>
  <si>
    <t>PAGO FACT. NO.B1500000230/01-05-2025, SERVICIO DE 350 GPS PARA SER USADOS POR LOS DIFERENTES VEHÍCULOS DEL INAPA, CORRESP. AL MES DE MAYO/2025, LIB. NO.4300-1</t>
  </si>
  <si>
    <t xml:space="preserve">EFT-7426 </t>
  </si>
  <si>
    <t>PAGO FACT. NO.B1500000231/01-05-2025, USO DE 80 SIM CARD PARA SER UTILIZADOS EN LOS MEDIDORES DE PRESION DE AGUA DE LA PLANTA DE TRATAMIENTO DE LA PROV. SAN CRISTOBAL DEL INAPA, CORRESP. AL MES DE MAYO/2025, LIB. NO.4301-1</t>
  </si>
  <si>
    <t xml:space="preserve">EFT-7427 </t>
  </si>
  <si>
    <t>PAGO FACTURA NO.B1500000232/01-05-2025, EXCESO EN LIMITE DE CONSUMO DEL SERVICIO DE DATA,  LIB. NO.4293.</t>
  </si>
  <si>
    <t xml:space="preserve">EFT-7428 </t>
  </si>
  <si>
    <t xml:space="preserve">EFT-7429 </t>
  </si>
  <si>
    <t>PAGO FACTS. NOS:  B1500000844 /03-01, 887 / 07-02, 934 / 01-03, 969/ 01-04-2025, SERVICIO DE RECOLECCIÓN DE DESECHOS SÓLIDOS, CORRESP. AL PERIODO DE ENERO A ABRIL/2025, LIB. NO-4291.</t>
  </si>
  <si>
    <t xml:space="preserve">EFT-7430 </t>
  </si>
  <si>
    <t>PAGO  FACTS. NOS. B1500000119, 120/06-05, 117, 118/07-05-2025, SERVICIO DISTRIBUCIÓN AGUA CAMION CISTERNA DIFERENTES  COMUNIDADES PROV. SAN PEDRO DE MACORIS, OS2025-0092 CORRESP. A 31 DIAS DE ENERO, 28 DIAS DE FEBRERO, 31 DIAS DE MARZO, 30 DIAS DE ABRIL/2025, LIB. NO.4319-1</t>
  </si>
  <si>
    <t xml:space="preserve">EFT-7431 </t>
  </si>
  <si>
    <t>PAGO FACT. NO. B1500000146/03-06-2025, SERVICO DISTRIBUCIÓN AGUA CAMIÓN CISTERNA DIFERENTES COMUNIDADES PROV. SAN CRISTOBAL , CORRESP. A 31 DÍAS DE MAYO/2025, OS2025-0047, LIB.NO.4313-1</t>
  </si>
  <si>
    <t xml:space="preserve">EFT-7432 </t>
  </si>
  <si>
    <t xml:space="preserve">EFT-7433 </t>
  </si>
  <si>
    <t xml:space="preserve">EFT-7434 </t>
  </si>
  <si>
    <t xml:space="preserve">EFT-7435 </t>
  </si>
  <si>
    <t>PAGO FACT. NO: B1500000075 / 04-06-25, SERV. DISTRIBUCION DE AGUA EN CAMION CISTERNA EN DIFERENTES COMUNIDADES Y SECTORES PROV.AZUA, 30 DIAS DE MAYO /2025, OS2025-0035. LIB. NO.4314-1</t>
  </si>
  <si>
    <t>PAGO FACTS. NO. B1500000101/03-06-2025,  SERVICIO DISTRIBUCIÓN AGUA CAMIÓN CISTERNA DIFERENTES SECTORES PROV.  SAN CRISTOBAL, CORRESP. A 31 DÍAS DE MAYO/2025,  OS2025-0044. LIB. NO.4315-1</t>
  </si>
  <si>
    <t>PAGO  FACTS. NOS. B1500000194, 195, 196, 197/02-05-2025, SERVICIO DISTRIBUCIÓN AGUA CAMIÓN CISTERNA DIFERENTES SECTORES PROV. SAN CRISTOBAL, CORRESP. A  31 DIAS DE ENERO, 28 DIAS DE FEBRERO, 31 DIAS DE MARZO, 30 DÍAS DE ABRIL/2025, OS2025-0080.. LIB. NO.4295-1</t>
  </si>
  <si>
    <t xml:space="preserve">EFT-7436 </t>
  </si>
  <si>
    <t xml:space="preserve">EFT-7437 </t>
  </si>
  <si>
    <t xml:space="preserve">EFT-7438 </t>
  </si>
  <si>
    <t xml:space="preserve">EFT-7439 </t>
  </si>
  <si>
    <t xml:space="preserve">EFT-7440 </t>
  </si>
  <si>
    <t xml:space="preserve">EFT-7441 </t>
  </si>
  <si>
    <t>PAGO FACTS. NOS. B1500000103, 104, 105, 106/06-05-2025,  DISTRIBUCION AGUA  CAMION CISTERNA DIFERENTES COMUNIDADES PROV. SAN PEDRO DE MACORIS, OS2025-0110, CORRESP. A 30 DIAS DE ENERO, 27 DIAS DE FEBRERO, 30 DIAS DE MARZO, 27 DIAS DE ABRIL/2025. LIB. NO.4296-1</t>
  </si>
  <si>
    <t>PAGO FACTS. NOS. B1500000069, 70, 71/30-04, 72/05-05-2025, SERVICIO DISTRIBUCION AGUA CAMION CISTERNA  DIFERENTES  COMUNIDADES PROV. ELIAS PIÑA, CORRESP. A 31 DIAS DE ENERO, 28 DIAS DE FEBRERO, 31 DIAS DE MARZO, 30 DIAS DE ABRIL/2025.CONT NO.044/2025, OS2025-2025, LIB. NO.4297-1</t>
  </si>
  <si>
    <t>PAGO FACTS. NOS. B1500000050, 51/19-05, 52, 53/20-05-2025,  SERVICIO DISTRIBUCION AGUA CAMION CISTERNA DIFERENTES COMUNIDADES PROV. SANTIAGO-NAVARRETE, CORRESP. A 24 DIAS DE ENERO, 23 DIAS DE FEBRERO, 26 DIAS DE MARZO, 23 DIAS ABRIL/2025, OS2025-0040. LIBRAMIENTO NO.</t>
  </si>
  <si>
    <t>PAGO FACTS. NOS. B1500000028, 29/16-05, 30, 31/19-05-2025,  SERVICIO DISTRIBUCION AGUA CAMION CISTERNA, DIFERENTES COMUNIDADES PROV. SANTIAGO, OS2025-0016, CORRESP. A 24 DIAS DE ENERO,23 DIAS DE FEBRERO, 26 DIAS DE MARZO, 23 DIAS DE ABRIL/2025. LIB. NO.4307-1</t>
  </si>
  <si>
    <t xml:space="preserve">EFT-7442 </t>
  </si>
  <si>
    <t xml:space="preserve">EFT-7443 </t>
  </si>
  <si>
    <t xml:space="preserve">EFT-7444 </t>
  </si>
  <si>
    <t>PAGO FACTS. NOS. B1500000087, 88/10-03, 89/14-04,  90/14-05-2025 SERVICIO  DISTRIBUCION AGUA CAMION CISTERNA DIFERENTES COMUNIDADES PROV. ELIAS PIÑA, CORRESP. A 31 DIAS DE ENERO, 28 DIAS DE FEBRERO 31 DIAS DE MARZO, 30 DIAS DE ABRIL/2025, OS2025-0083. LIB. NO.4309-1</t>
  </si>
  <si>
    <t>PAGO FACT. NO. B1500000155 / 07-05-2025, ALQUILER LOCAL COMERCIAL EN EL MUNICIPIO TENARES, PROV. HERMANAS MIRABAL, ADENDA NO. 01/2024, CORRESP. AL MES DE MAYO/2025. LIB. NO.4310-1</t>
  </si>
  <si>
    <t>PAGO FACT. NO. B1500000153 /13-05-2024 (CUB.NO.02),  AMPLIACIÓN REDES DE DIST. AC. BAJOS DE HAINA, EL CARRIL NUEVO, PARTE A, LOTE 2, PROV. SAN CRISTÓBAL.  LIB.4311-1</t>
  </si>
  <si>
    <t>PAGO DE FACT. NO. B1500000520 / 01-05-2025, ALQUILER LOCAL COMERCIALPLAZA NIKAURA, UBICADA EN LA CALLE EMILIO PRUD HOMME ESQ.19 DE MARZO EN LA PROV.  AZUA DE COMPOSTELA, CORRESP. AL MES DE MAYO/2025, LIB. NO.4308-1</t>
  </si>
  <si>
    <t>PAGO FACTS. NOS B1500000047, 48, 49, 50/19-05-2025, SERVICIO DISTRIBUCION AGUA CAMION CISTERNA DIF. COMUNIDADES PROV.. NAVARRETE-SANTIAGO, CORRESP. A 24 DIAS DE ENERO, 23 DIAS DE FEBRERO, 26 DIAS DE MARZO, 23 DIAS DE ABRIL/2025.  ,OS2025-0032., LIB. NO.4303-1</t>
  </si>
  <si>
    <t>PAGO  FACTS. NOS. B1500000886, 887/28-03, 888/03-04, 908/13-05-2025, SERVICIO DISTRIBUCION AGUA  CAMION CISTERNA DIFERENTES  COMUNIDADES  PROV.  SANTIAGO RODRIGUEZ, CORRESP. A 31 DIAS DE ENERO, 27 DIAS DE FEBRERO, 30 DIAS DE MARZO, 28 DIAS DE ABRIL/2025, OS2025-0006, LIB. NO.4292.</t>
  </si>
  <si>
    <t>PAGO RETENCION DEL IMPUESTO SOBRE LA RENTA (ISR), (10 % A ALQUILERES LOCALES COMERCIALES), SEGUN LEY 253/12, CORRESPONDIENTE AL MES DE MAYO/2025, SEGUN MEMO NO. DC-076/2025.</t>
  </si>
  <si>
    <t>PAGO RETENCION DEL ITBIS (18% A PERSONA FISICA), SEGUN LEY 253/12, CORRESPONDIENTE AL MES DE MAYO/2025, SEGUN MEMO NO. DC-077/2025.</t>
  </si>
  <si>
    <t>REPOSICION FONDO CAJA CHICA DE LA PROVINCIA HERMANAS MIRABAL ZONA III,  CORRESPONDIENTE AL PERIODO DEL 18-02  AL  14-05-2025,  RECIBOS DE DESEMBOLSO DEL 2076  AL 2122, SEGUN RELACION DE GASTOS, MEMO D.AMD.H.M NO.002-2025. (TOTAL FONDO RD$350,000.00).-</t>
  </si>
  <si>
    <t>REPOSICION FONDO CAJA CHICA DE LA OFICINA INAPA EN EL FACTOR, NAGUA ZONA III,   CORRESPONDIENTE AL PERIODO DEL 01-04  AL 29-05-2025,  RECIBOS DE DESEMBOLSO DEL 0213  AL 0227.  SEGUN RELACION DE GASTOS, MEMO-ADM. 05-2025. TOTAL FONDO RD$10,000.00).-</t>
  </si>
  <si>
    <t>REPOSICION FONDO CAJA CHICA DE LA OFICINA INAPA EN BAYAGUANA ZONA IV,  CORRESPONDIENTE AL PERIODO DEL 25-03  AL 22-05-2025, RECIBOS DE DESEMBOLSO DEL 0286  AL 0293,  SEGUN RELACION DE GASTOS, MEMO NO.20/2025. (TOTAL FONDO RD$5,000.00).-</t>
  </si>
  <si>
    <t>PAGO FACTURA NO.B1500000072/23-04-2025, ALQUILER LOCAL COMERCIAL EN EL MUNICIPIO DE PARAISO, PROVINCIA BARAHONA, SEGUN  CONTRATO NO.057/2016 ADENDA NO.03/2024,  CORRESPONDIENTE A LOS MESES ENERO, FEBRERO, MARZO/2025,  MENOS DESC. ISR RD$2,970.00, ITBIS RD5,346.00.-</t>
  </si>
  <si>
    <t>PAGO FACTURA NO.B1500000053/07-04-2025,  ALQUILER LOCAL COMERCIAL UBICADO EN LA CALLE LIBERTAD NO.17 EN EL MUNICIPIO SABANA GRANDE DE PALENQUE, PROVINCIA SAN CRISTOBAL SEGUN CONTRATO NO.093/2018, ADENDA NO.02/2024, CORRESPONDIENTE A LOS MESES MARZO, ABRIL/2025, MENOS DESC. ITBIS RD$4,118.64,  ISR RD$2,288.14</t>
  </si>
  <si>
    <t>PAGO RECARGO DE NOVEDADES ATRASADAS CORRESPONDIENTES AL MES DE MAYO 2025, SEGÚN MEMO DRCN/06/2025.</t>
  </si>
  <si>
    <t>REPOSICION FONDO CAJA CHICA DE LA PROVINCIA VALVERDE ZONA I,   CORRESPONDIENTE AL PERIODO DEL 29-04  AL 30-05-2025, RECIBOS DE DESEMBOLSO DEL  3220  AL 3261,  SEGUN RELACION  DE GASTOS, MEMO.037-DAMV/2025. (TOTAL FONDO RD$200,000.00).-</t>
  </si>
  <si>
    <t>REPOSICION FONDO CAJA CHICA DE LA OFICINA INAPA EN LAS TERRENAS ZONA III CORRESPONDIENTE AL PERIODO DEL 17-03  AL 16-05-2025, RECIBOS DE DESEMBOLSO DEL 0371  AL 0384,  SEGUN RELACION DE GASTOS, MEMO 23-05--2025. (TOTAL FONDO RD$20,000.00</t>
  </si>
  <si>
    <t>REPOSICION FONDO CAJA CHICA DE LA PROVINCIA DUARTE ZONA III,   CORRESPONDIENTE AL PERIODO DEL 19-03  AL  19-05-2025, RECIBOS DE DESEMBOLSO DEL 1839  AL 1867,  SEGUN RELACION DE GASTOS, OFICIO-ADM-0047-Z-III-25. (TOTAL FONDO RD$500,000.00).-</t>
  </si>
  <si>
    <t>REPOSICION FONDO CAJA CHICA DE LA OFICINA INAPA EN SANCHEZ ZONA III, CORRESPONDIENTE AL PERIODO DEL 01-04  AL 07-05-2025, RECIBOS DE DESEMBOLSO DEL 0487  AL 0497,  SEGUN RELACION DE GASTOS, MEMO N.04/2025. (TOTAL FONDO RD$20,000.00).-</t>
  </si>
  <si>
    <t>REPOSICION FONDO CAJA CHICA DE LA PROVINCIA DAJABON ZONA I,   CORRESPONDIENTE AL PERIODO DEL 22-02  AL  09-05-2025, RECIBOS DE DESEMBOLSO DEL 1603  AL 1617,  SEGUN RELACION DE GASTOS, MEMO DPDJ/86-2025. (TOTAL FDNDO RD$100,000.00).-</t>
  </si>
  <si>
    <t>REPOSICION FONDO CAJA CHICA DE LA PROVINCIA SAMANA ZONA III,   CORRESPONDIENTE AL PERIODO DEL 09-04  AL 12-05-2025, RECIBOS DE DESEMBOLSO DEL 1626  AL 1657,  SEGUN RELACION DE GASTOS, MEMO 03/2025. (TOTAL FONDO RD$170,000.00).-</t>
  </si>
  <si>
    <t>REPOSICION FONDO CAJA CHICA DE LA PROVINCIA ELIAS PIÑA ZONA II,  CORRESPONDIENTE AL PERIODO DEL 16-05   AL 02-06-2025, RECIBOS DE DESEMBOLSO DEL 4266  AL 4277,  SEGUN RELACION DE GASTOS, MEMO NO.20-2025. (TOTAL FONDO RD$150,000.00).-</t>
  </si>
  <si>
    <t>REPOSICION FONDO CAJA CHICA DE LA OFICINA INAPA EN BOTONCILLO ZONA I,  CORRESPONDIENTE AL PERIODO DEL 22-04  AL  04-06-2025, RECIBOS DE DESEMBOLSO  DEL 0466  AL 0481,  SEGUN RELACION DE GASTOS, MEMO S/N D/F 04-06-2025. (TOTAL FONDO RD$10,000.00).-</t>
  </si>
  <si>
    <t>REPOSICION FONDO CAJA CHICA DE LA PROVINCIA BAHORUCO ZONA VIII,  CORRESPONDIENTE AL PERIODO DEL 10-04  AL 05-05-2025, RECIBOS DE DESEMBOLSO DEL 0666  AL 0674,  SEGUN RELACION DE GASTOS, MEMO NO.107-2025. (TOTAL FONDO RD$100,000.00).-</t>
  </si>
  <si>
    <t>REPOSICION FONDO CAJA CHICA DE LA PROVINCIA SAN PEDRO DE MACORIS ZONA VI,  CORRESPONDIENTE AL PERIODO DEL 05-04  AL 29-05-2025, RECIBOS DE DESEMBOLSO DEL  6541  AL 6618,   SEGUN RELACION DE GASTOS, MEMO-DUA-SPM NO.081/2025. (TOTAL FONDO RD$300,000.00).-</t>
  </si>
  <si>
    <t>REPOSICION FONDO CAJA CHICA DE LA PROVINCIA SAN JOSE DE OCOA ZONA IV CORRESPONDIENTE AL PERIODO DEL 07-01  AL 01-05-2025, RECIBOS DE DESEMBOLSO DEL 1802  AL 1900 SEGUN RELACION DE GASTOS, MEMO NO.41-2025. (TOTAL FONDO RD$300,000.00).-</t>
  </si>
  <si>
    <t>REPOSICION FONDO CAJA CHICA DEL DEPARTAMENTO  DE TRANSPORTACION DESTINADO PARA COMPRA DE REPUESTOS, PAGO DE PEAJES DE LA FLOTILLA DE VEHICULOS DE LA INSTITUCION,  CORRESPONDIENTE AL PERIODO DEL 13-05  AL 10-06-2025, RECIBOS DE DESEMBOLSO DEL 16066  AL 16084,  SEGUN RELACION DE GASTOS, MEMO DT.0244/2025. (TOTAL FONDO RD$600,000.00)</t>
  </si>
  <si>
    <t>PAGO FACTURAS NOS. B1500000049/ 05-05, 50/05-06-2025, ALQUILER DE APARTAMENTO OPERATIVO, UBICADO EN LA AVENIDA CORREA Y CIDRON, IVETTE IV, APARTAMENTO 4A, DISTRITO NACIONAL, SANTO DOMINGO, SEGUN CONTRATO NO.183/2022, CORRESPONDIENTE A LOS MESES DE ABRIL, MAYO/2025, MENOS DESC. ISR RD9,000.00.</t>
  </si>
  <si>
    <t>REPOSICION FONDO CAJA CHICA DE LA PROVINCIA PERAVIA ZONA IV,   CORRESPONDIENTE AL PERIODO DEL 28-04  AL 03-06-2025, RECIBOS DE DESEMBOLSO DEL 4469  AL 4538,  SEGUN RELACION DE GASTOS, MEMO UAB NO.54-2025. (TOTAL FONDO RD$300,000.00).-</t>
  </si>
  <si>
    <t>REPOSICION FONDO CAJA CHICA DE LA PROVINCIA AZUA ZONA II,  CORRESPONDIENTE AL PERIODO DEL 22-04  AL  03-06-2025, RECIBOS DE DESEMBOLSO DEL 3292   AL 3347,  SEGUN RELACION DE GASTOS, OFICIO ZII- NO.133/2025 . (TOTAL FONDO RD$500,000.00).-</t>
  </si>
  <si>
    <t>REPOSICION FONDO CAJA CHICA DE LA DIRECCION DE TRATAMIENTO DE AGUAS,  CORRESPONDIENTE AL PERIODO DEL 06  AL  13-05-2025, RECIBOS DE DESEMBOLSO DEL 5496   AL 5581,  SEGUN RELACION DE GASTOS, MEMO DTA NO.122-2025. (TOTAL FONDO RD$900,000.00).-</t>
  </si>
  <si>
    <t>PAGO FACTURA NO.E410000000165/10-06-2025,  ALQUILER LOCAL COMERCIAL, MUNICIPIO SAN JOSE DE OCOA, PROVINCIA  DE SAN JOSE DE OCOA, SEGUN CONTRATO NO.004/2021 ADENDA NO.01/2025, CORRESPONDIENTE A LOS MESES DESDE NOVIEMBRE/2024 HASTA MAYO/2025, MENOS DESC. ISR RD$41,300.00  ITBIS RD$74,340.00.</t>
  </si>
  <si>
    <t>PAGO FACTURA NO.B1500000030/03-06-2025, ALQUILER LOCAL COMERCIAL EN EL MUNICIPIO MONCION, PROVINCIA SANTIAGO RODRIGUEZ, SEGUN CONTRATO NO.217/2023, CORRESPONDIENTE AL MES MAYO/2025, MENOS DESC. ISR RD$2,222.22, ITBIS RD$4,000.00.</t>
  </si>
  <si>
    <t>PAGO FACTURAS NOS.B1500000026/04-03, 27/04-03, 28/02-04/2025  ALQUILER LOCAL COMERCIAL EN EL MUNICIPIO MONCION, PROVINCIA SANTIAGO RODRIGUEZ, SEGUN CONTRATO NO.217/2023, CORRESPONDIENTE A LOS MESES DICIEMBRE/2024 Y ENERO, FEBRERO, MARZO/2025  MENOS DESC. ISR RD$.8,888.89, ITBIS RD$16,000.00.</t>
  </si>
  <si>
    <t>REPOSICION FONDO CAJA CHICA DE LA DIRECCION DE OPERACIONES  DESTINADO PARA CUBRIR GASTOS DE URGENCIA. CORRESPONDIENTE AL PERIODO DEL 12-05  AL 12-06-2025, RECIBOS DE DESEMBOLSO DEL 12355  AL 12384,  SEGUN RELACION DE GASTOS, MEMO DO/ADM NO.04/2025. (TOTAL FONDO RD$2,300,000.00).-</t>
  </si>
  <si>
    <t>REPOSICION FONDO CAJA CHICA DE LA PROVINCIA MONTE PLATA ZONA IV,  CORRESPONDIENTE AL PERIODO DEL 25-04   AL 02-06-2025, RECIBOS DE DESEMBOLSO DEL 2869   AL 2882,  SEGUN RELACION DE GASTOS, MEMO D/F 10-06-2025. (TOTAL FONDO RD$400,000.00).-</t>
  </si>
  <si>
    <t>REPOSICION FONDO CAJA CHICA DE NAGUA,   ZONA III,  NAGUA CORRESPONDIENTE AL PERIODO DE 14-05  AL  06-06-2025,   RECIBOS DE DESEMBOLSO DEL 2553  AL 2592,  SEGUN MEMO-75/2025. (TOTAL DEL FONDO RD$250,000.00).-</t>
  </si>
  <si>
    <t>REPOSICION FONDO CAJA CHICA DE LA PROVINCIA SAN JUAN ZONA II,  CORRESPONDIENTE AL PERIODO DEL 26-05  AL  13-06-2025, RECIBOS DE DESEMBOLSO DEL 6591  AL 6606,  SEGUN RELACION DE GASTOS, MEMO DR/SJ: NO.195-2025. (TOTAL FONDO RD$500,000.00).-</t>
  </si>
  <si>
    <t>REPOSICION FONDO CAJA CHICA DE LA OFICINA INAPA EN LA ZONA V, SANTIAGO,  CORRESPONDIENTE AL PERIODO DEL 08-05  AL 09-06-2025, RECIBOS DE DESEMBOLSO DEL 1668  AL 1692, SEGUN RELACION DE GASTOS, MEMO NO.158/ ZV-OP-STGO.2025. (TOTAL FONDO RD$200,000.00).-</t>
  </si>
  <si>
    <t>REPOSICION FONDO CAJA CHICA DEL LABORATORIO DEL NIVEL CENTRAL, CORRESPONDIENTE AL PERIODO DEL 15-05  AL 12-06-2025, RECIBOS DE DESEMBOLSO DEL 1020  AL 1044,  SEGUN RELACION DE GASTOS, MEMO DCA NO.166-2025. (TOTAL FONDO RD$300,000.00).-</t>
  </si>
  <si>
    <t>REPOSICION FONDO CAJA CHICA DE LA DIRECCION DE TECNOLOGIA DE LA INFORMACION Y COMUNICACION, CORRESPONDIENTE AL PERIODO DEL 14-05   AL 06-06-2025, RECIBOS DE DESEMBOLSO DEL  0810   AL 0832,  SEGUN RELACION DE GASTOS, MEMO DTIC/NO.13295-2025. (TOTAL FONDO RD$350,000.00).-</t>
  </si>
  <si>
    <t>REPOSICION FONDO CAJA CHICA DE LA PLANTA DE TRATAMIENTO DE CABUYA ZONA III ((UNIDAD ADMINISTRATIVA HNAS. MIRABAL),  CORRESPONDIENTE AL PERIODO DEL 06-03  AL 20-05-2025, RECIBOS DE DESEMBOLSO DEL 0814  AL 0833,  SEGUN RELACION DE GASTOS, MEMO-M/P.T.C. NO.0002/2025 (TOTAL FONDO RD$30,000.00).-</t>
  </si>
  <si>
    <t>REPOSICION FONDO CAJA CHICA DE LA DIRECCION DE ELECTROMECANICA, CORRESPONDIENTE AL PERIODO DEL 13-05  AL 05-06-2025, RECIBOS DE DESEMBOLSO DEL 0210  AL 0222,  SEGUN RELACION DE GASTOS, MEMO DA/ADM NO.005-2025. (TOTAL FONDO RD$800,000.00).-</t>
  </si>
  <si>
    <t>PAGO FACTURA NO.B1500000075/28-05-2025,  ALQUILER DE UN LOCAL COMERCIAL, EN EL DISTRITO MUNICIPAL SAN JOSE DEL PUERTO, MUNICIPIO VILLA ALTAGRACIA, PROVINCIA SAN CRISTOBAL, SEGUN CONTRATO NO.001/2020,  ADENDA 02/2024, CORRESPONDIENTE AL MES  DE MAYO/2025, MENOS DESC. ISR RD$932.20 ITBIS RD$1,677.97.-</t>
  </si>
  <si>
    <t>PAGO FACTURAS NOS.B1500000021/25-04, 22/10-05-2025,  ALQUILER LOCAL COMERCIAL UBICADO CALLE FIDEL SOTO ESQUINA DUARTE, PLAZA OLAIA, MUNICIPIO SABANA LARGA, PROV. SAN JOSE DE OCOA, CONTRATO NO.187/2022, ADENDA NO.01/2025, CORRESPONDIENTE A LOS MESES DESDE OCTUBRE/2024 HASTA ABRIL/2025 Y 17 DIAS DE MAYO/2025,  MENOS DESC. ISR RD$26,483.33 ITBIS RD$47,670.00..</t>
  </si>
  <si>
    <t>REPOSICION FONDO CAJA CHICA DE LA PROVINCIA SAN CRISTOBAL ZONA IV,   CORRESPONDIENTE AL PERIODO DEL 12-05  AL  05-06-2025,  RECIBOS DE DESEMBOLSO DEL 4304  AL 4344,  SEGUN RELACION DE GASTOS, MEMO NUM.037/2025 DAFSC. (TOTAL FONDO RD$900,000.00).-</t>
  </si>
  <si>
    <t>REPOSICION FONDO  CAJA CHICA DE LA PROVINCIA EL SEIBO ZONA VI,  CORRESPONDIENTE AL PERIODO DEL  26-04  AL  05-06-2025,  RECIBOS DE DESEMBOLSO DEL 1968  AL 2010,  SEGUN RELACION DE GASTOS, OFICIO AUS. 053-2025. (TOTAL FONDO RD$150,000.00).-</t>
  </si>
  <si>
    <t>REPOSICION FONDO CAJA CHICA DEL  DEPARTAMENTO   ADMINISTRATIVO Y SUS DIVISIONES PARA CUBRIR GASTOS EN DIFERENTES AREAS DE LA INSTITUCION  CORRESPONDIENTE AL PERIODO DEL 27-03  AL 06-06-2025, RECIBOS DE DESEMBOLSO DEL 5592  AL 5671,  SEGUN RELACION DE GASTOS, MEMO DA/DA NO.390/2025. (TOTAL FONDO RD$800,000.00).-</t>
  </si>
  <si>
    <t xml:space="preserve">EFT-317 </t>
  </si>
  <si>
    <t xml:space="preserve">EFT-316 </t>
  </si>
  <si>
    <t xml:space="preserve">EFT-315 </t>
  </si>
  <si>
    <t xml:space="preserve">EFT-314 </t>
  </si>
  <si>
    <t>PAGO FACTURA NOS. B1500000211 / 03-06-2025, SERVICIO DE DISTRIBUCIÓN AGUA EN CAMIÓN CISTERNA, DIFERENTES COMUNIDADES PROV. SAN CRISTOBAL, OS2025-0081 CONTRATO NO.092/2025, CORRESPONDIENTE A 31 DÍAS MAYO/2025, LIBRAMIENTO NO.4421</t>
  </si>
  <si>
    <t>PAGO  FACTURAS NOS.B1500000097, 98, 99/30-04, 100/15-05-2025, SERVICIO DISTRIBUCIÓN AGUA CAMIÓN CISTERNA DIFERENTES COMUNIDADES PROVINCIA BARAHONA, CORRESPONDIENTE A 30 DÍAS DE ENERO, 28 DIAS DE FEBRERO, 31 DIAS DE MARZO, 30 DIAS DE ABRIL/2025, CONTRATO NO.084/2025, OS2025-0085, LIBRAMIENTO NO.4428</t>
  </si>
  <si>
    <t>PAGO FACTURAS NOS. B1500000257/03-06, 253/05-03-, 254/07-04, 255, 256/02-06-2025,  SERVICIO DISTRIBUCIÓN AGUA CAMIÓN CIST., DIF.  COMUNIDADES PROV. MARIA TRINIDAD SANCHEZ, CORRESPONDENTE A 24 DIAS ENERO, 23 DIAS DE FEBRERO, 26 DIAS DE MARZO, 24 DIAS DE ABRIL, 26 DIAS DE MAYO/2025 CONTRATO NO.052/2025, OS2025-0043.LIBRAMIENTO NO.4392-1</t>
  </si>
  <si>
    <t>PAGO FACTURA NO. B1500000130 / 03-06-2025, SERVICIO DISTRIBUCION AGUA CAMION CISTERNA DIFERENTES COMUNIDADES PROVINCIA. SAN CRISTOBAL, CONTRATO NO.059/2025, OS2025-0053 CORRESPONDIENTE A 31 DIAS DE MAYO/2025. LIB-4373</t>
  </si>
  <si>
    <t>PAGO FACTURAS NOS. B1500000080,81/28-03, 82/03-04, 83/13-05-2025,  SERVICIO DISTRIBUCION AGUA  CAMIÓN CISTERNA DIFERENTES  SECTORES PROV. SANTIAGO RODRIGUEZ, CORRESPONDIENTE A 30 DIAS ENERO, 27 DIAS DE FEBRERO, 30 DIAS DE M ARZO, 26 DIAS DE ABRIL/2025, CONTRATO NO.022/2025, OS2025-0005... LIBRAMIENTO NO.4380</t>
  </si>
  <si>
    <t>PAGO NOMINA DE VIATICOS PROGRAMA 11, CORRESPONDIENTE AL MES DE MARZO/2025, ELABORADA EN JUNIO/2025, LIBRAMIENTO NO. 4258-1</t>
  </si>
  <si>
    <t>PAGO FACTURAS NOS. B1500000134/05-02, 136/05-03, 137/05-04, 138/05-05-2025,  SERVICIO DISTRIBUCION AGUA CAMION CISTERNA DIFERENTES  COMUNIDADES PROVINCIA  MONTE PLATA, CONTRATO NO.042/2025,  OS2025-0034, CORRESPONDIENTE A 30 DIAS DE ENERO, 28 DIAS DE FEBRERO, 27 DIAS DE MARZO, 24 DIAS DE ABRIL/2025 LIBRAMIENTO NO.4425</t>
  </si>
  <si>
    <t>PAGO FACTURAS NOS. B1500000080, 81, 82, 83,84/19-05, 84/04-06-2025,  SERVICIO DISTRIBUCION AGUA  CAMION CISTERNA DIFERENTES  COMUNIDADES PROVINCIA  AZUA, CORRESPONDIENTE A  28 DIAS DE ENERO, 25 DIAS DE FEBRERO, 29 DIAS DE MARZO, 27 DIAS DE ABRIL, 30 DIAS DE MAYO/2025, CONTRATO NO. 106/2025, OS2025-0106. LIBRAMIENTO NO. NO.4439</t>
  </si>
  <si>
    <t>PAGO FACTURAS NOS.E450000001698,1702,1703/19-05, 1711,1712,1714,1715,1716/20-05, 1724/21-05, 2012,2018/23-05, 2027/26-05, 2033/27-05, 2044,2045,2046/28-05, 2051,2058/29-05, 2061,2064/30-05, 2075/31-05, 2293/04-06-2025,  ADQUISICIÓN DE (19,800.00 GALONES DE GASOIL OPTIMO) PARA SER UTILIZADOS EN LA- FLOTILLA DE VEHÍCULOS, MOTOCICLETAS Y EQUIPOS DEL INAPA, ORDEN NO.OC2024-0217, CONTRATO NO.218-2024. LIBRAMIENTO NO. 4410</t>
  </si>
  <si>
    <t>PAGO  FACTURAS NOS. B1500000046, 47, 48, 49/22-05, 50/04-06-2025, SERVICIO DISTRIBUCION AGUA CAMION CISTERNA DIFERENTES  COMUNIDADES PROVINCIA AZUA, CORRESPONDIENTE A 29 DIAS DE ENERO,  27 DIAS FEBRERO, 30 DIAS DE MARZO, 28 DIAS DE ABRIL, 31 DIAS DE MAYO/2025, CONTRATO NO. 115/2025, OS2025-0105. LIBRAMIENTO NO.4452</t>
  </si>
  <si>
    <t>PAGO FACTURA NO. B1500000626/12-05-2025, ADQUISICIÓN DE CAFÉ PARA EL INAPA, SEGÚN ORDEN DE COMPRA NO. OC2025-0010. LIBRAMIENTO NO.4453</t>
  </si>
  <si>
    <t>PAGO FACTURAS NOS. B1500000004 / 09-05-2025, SERVICIO DISTRIBUCIÓN AGUA CAMIÓN CISTERNA DIFERENTES COMUNIDADES PROVINCIA INDEPENDENCIA, CONTRATO NO.027/2025, OS2025-0011, CORRESPONDIENTE A 26 DÍAS DE ABRIL/2025. LIBRAMIENTO NO. 4458</t>
  </si>
  <si>
    <t>PAGO FACTURA NO. B1500000091 / 03-06-2025, SERVICIO DISTRIBUCION AGUA CAMION CISTERNA DIFERENTES COMUNIDADES PROVINCIA SAN CRISTOBAL, CONTRATO NO.093/2025, OS2025-0082, CORRESPONDENTE A 31 DIAS DE MAYO/2025. LIBRAMIENTO NO.4415</t>
  </si>
  <si>
    <t>PAGO FACTURA NO. B1500000118/03-06-2025, SERVICIO DISTRIBUCIÓN DE AGUA CON CAMIÓN CISTERNA EN DIFERENTES COMUNIDADES DE LA PROVINCIA EL SEIBO, CORRESPONDIENTE A 27 DÍAS DE MAYO/2025, CONTRATO NO. 031/2025, ORDEN NO.OS2025-0022.. LIBRAMIENTO NO.4411</t>
  </si>
  <si>
    <t>PAGO FACTURA NO.B1500000179/03-06-2025,  SERVICIO DISTRIBUCION DE AGUA CON CAMION CISTERNA EN DIFERENTES COMUNIDADES DE LA PROVINCIA DE SAN CRISTOBAL, CORRESPONDIENTE A 31 DIAS DEL MES DE MAYO/2025. CONTRATO NO.053/2025, ORDEN NO.OS2025-0045.LIBRAMIENTO NO.4414</t>
  </si>
  <si>
    <t>PAGO FACTURA NO. B1500000023/06-06-2025 (CUBICACION NO.03), AMPLIACIÓN REDES DE DISTRIBUCION ACUEDUCTOS BAJOS DE HAINA, LOS SOLARES, SAN CRISTÓBAL, ZONA IV, LOTE IV. CONTRATO NO.302/2023.. LIBRAMIENTO NO.4433</t>
  </si>
  <si>
    <t>PAGO FACTURA NO. B1500000202/10-06-2025 (CUBICACION NO.04), AMPL. REDES DE DISTR. AC. BAJOS DE HAINA, LINEA MATRIZ DE 020", 016" Y 08" Y RECONSTR. DE VERJA PERIMETRAL DE LOS DEP. REG. EXISTENTES, PROV. SAN CRISTÓBAL, LOTE IX.  CONTRATO NO.257/2023... LIBRAMIENTO NO.4413</t>
  </si>
  <si>
    <t>PAGO FACTURA NO. B1500000054/30-05-2025 ( CUBICACION NO.05), AMPLIACION ACUEDUCTO MULTIPLE PARTIDO - LA GORRA, PROVINCIA DAJABON, ZONA I . LOTE S- LINEA DE DISTRIBUCION SECTOR HATICO VIEJO.LOTE VII, CONTRATO NO.115/2022. LIBRAMIENTO NO.4409</t>
  </si>
  <si>
    <t>PAGO FACTURA NO. B1500000168 / 03-06-2025, SERVICIO DISTRIBUCIÓN AGUA CAMIÓN CISTERNA DIFERENTES COMUNIDADES PROVINCIA SAN JOSE DE OCOA CORRESPONDIENTE A 31 DÍAS DE MAYO/2025, CONTRATO NO. 095/2025, OS2025-0090. LIBRAMIENTO NO.4435</t>
  </si>
  <si>
    <t>PAGO FACTURA NO.E450000000838/01-04-2025, ADQUISICION DE NEUMATICOS PARA SER UTILIZADOS EN TODA LA FLOTILLA VEHICULAR DE LA INSTITUCION, ORDEN NO.OC2025-0005, CONTRATO NO.311/2024....LIBRAMIENTO NO.4436</t>
  </si>
  <si>
    <t>PAGO  FACTURAS NOS. B1500000095,96,97,98/06-05-2025, SERVICIO DISTRIBUCION AGUA CAMION CISTERNA EN DIFERENTES COMUNIDADES PROVINCIA  PEDERNALES, CORRESPONDIENTES A 28 DIAS DE ENERO, 27 DIAS DE FEBRERO, 30 DIAS MARZO, 30 DIAS DE ABRIL/2025. CONTRATO NO.114/2025, OS2025-0103, LIBRAMIENTO NO.4437</t>
  </si>
  <si>
    <t>PAGO FACTURA NO.B1500000150/11-06-2025, (CUBICACION NO.6)  AMPLIACIÓN PLANTA DE TRATAMIENTO DE AGUA POTABLE, ACUEDUCTO VILLA ALTAGRACIA, PROVINCIA SAN CRISTÓBAL, ZONA IV. CONTRATO NO. 024/2023, LIBRAMIENTO NO.4438</t>
  </si>
  <si>
    <t>PAGO FACTURA NO. B1500000175/ 03-06-2025, SERVICIO DISTRIBUCIÓN AGUA CAMIÓN CISTERNA EN DIFERENTES COMUNIDADES PROV. PERAVIA, CORRESPONDIENTE A 31 DÍAS DE MAYO /2025, CONTRATO NO.046/2025. OS2025-0039, LIBRAMIENTO NO.4457</t>
  </si>
  <si>
    <t>PAGO DE FACTURAS NOS. B1500000778/15-05, 779/16-05, 780/19-05, 782/27-05-2025, ADQUISICION DE (408,150.00) KILOGRAMOS DE SULFATO DE ALUMINIO GRADO A EN FUNDAS DE 50 KGS. OC.2024-0220. CONTRATO 297/2024, L NO.297/2024.  LIBRAMIENTO NO.4412</t>
  </si>
  <si>
    <t>PAGO  FACTURAS NOS. B1500000087, 88, 89,90/06-05-2025, SERVICIO DISTRIBUCION  AGUA  CAMION CISTERNA  DIFERENTES  COMUNIDADES PROVINCIA PEDERNALES, CONTRATO NO.112/2025, OS2025-0104, CORRESPONDIENTE A 28 DIAS DE ENERO, 27 DIAS DE FEBRERO, 30 DIAS DE MARZO, 30 DIAS DE ABRIL/2025. LIBRAMIENTO NO.4434</t>
  </si>
  <si>
    <t>PAGO FACTURA NO.E450000000025/02-05, 27/02-06-2025 SERVICIOS DE INTERMEDIACION ANTE LA DGII PARA FACTURACION ELECTRONICA CORRESPONDIENTE AL DEL 09 DE ABRIL AL 08 DE JUNIODEL 2025, ORDEN NO.OS2024-0119, CONTRATO NO.155/2024, LIBRAMIENTO NO.4469</t>
  </si>
  <si>
    <t>PAGO FACTURA NO. B1500000088/26-05-2025, ADQUISICIÓN DE AGUA EN TETRAPACK DE 500 ML, SEGÚN OC2025-0061, LIBRAMIENTO NO.4467</t>
  </si>
  <si>
    <t>PAGO FACTURAS NOS. B1500000011, 12, 13, 14/02-05-2025,  SERVICIO DISTRIBUCION AGUA CAMION CISTERNA DIFERENTES COMUNIDADES PROV. SAN CRISTOBAL, CORRESPONDIENTES A 31 DIAS DE ENERO, 28 DIAS DE FEBRERO, 30 DIAS DE MARZO, 30 DIAS DE ABRIL/2025.CONT NO.105/2025, OS2025-0099., LIBRAMIENTO NO.4468</t>
  </si>
  <si>
    <t>PAGO FACTURAS NOS. B1500000043, 44, 45/01-05, 46/14-05-2025, SERVICIO DISTRIBUCIÓN AGUA CAMIÓN CISTERNA DIFERENTES COMUNIDADES, PROVINCIA BARAHONA, CONTRATO NO.091/2025, OS2025-0088, CORRESPONDIENTE A 31 DIAS DE ENERO, 28 DIAS DE FEBRERO, 31 DIAS DE MARZO, 30 DIAS DE ABRIL/2025, LIBRAMIENTO NO.4477</t>
  </si>
  <si>
    <t>PAGO FACTURA NO. B1500000013, 14, 15 / 10-04, 16 / 30-04-2025, SERVICIO DISTRIBUCION AGUA CAMION CISTERNA DIFERENTES COMUNIDADES PROVINCIA   EL SEIBO, CORRESPONDIENTES A 27 DIAS DE ENER ,28 DIAS FEB, 28 DIAS MARZ, 24 DIAS ABRIL/2025. CONTRATO NO.038/2025, OS2025-0024, LIBRAMIENTO NO.4478</t>
  </si>
  <si>
    <t>PAGO NOMINA DE VIATICOS PROGRAMA 01, CORRESPONDIENTE AL MES DE MARZO/2025, ELABORADA EN JUNIO/2025, LIBRAMIENTO NO.4256</t>
  </si>
  <si>
    <t>PAGO  FACTURA NO. B1500000088/03-06-2025, SERVICIO DISTRIBUCION AGUA, CAMION CISTERNA, DIFERENTES COMUNIDADES PROVINCIA SAN CRISTOBAL, CORRESPONDIENTE A 31 DIAS DE MAYO/2025, CONTRATO NO.104/2025, 2025-0101. LIBRAMIENTO NO.4491</t>
  </si>
  <si>
    <t>PAGO FACTURA NO. B1500000679 /31-05-2025 SERVICIO DISTRIBUCIÓN  AGUA  CAMIÓN CISTERNA  DIF. COMUNIDADES  PROV. MARIA TRINIDAD SANCHEZ, CORRESPONDIENTE A 26 DIAS DE MAYO/25, CONTRATO NO. 058/25, OS2025-0042, LIBRAMIENTO NO.4496-1</t>
  </si>
  <si>
    <t>PAGO FACTURA NO. B1500000092 / 03-06-2025, SERVICO DISTRIBUCIÓN AGUA CAMION CISTERNA DIFERENTES COMUNIDADES PROVINCIA SAN CRISTOBAL, CONTRATO NO. 060/2025, OS2025-0052, CORRESPONDIENTE A 31 DIAS DE MAYO/2025, LIBRAMIENTO NO.4495-1</t>
  </si>
  <si>
    <t>PAGO  FACTURA NO. B1500000051/03-06-2025, SERVICIO  DISTRIBUCIÓN AGUA CAMIÓN CISTERNA DIFERENTES SECTORES PROVINCIA  SAN CRISTOBAL, CONTRATO NO. 072/2025, OS2025-0066, CORRESPONDIENTE A 31 DÍAS DE MAYO/2025, LIBRAMIENTO NO.4504</t>
  </si>
  <si>
    <t>PAGO FACTURAS NOS.B1500000098 / 03-05-2025, SERVICIO DISTRIBUCION AGUA CAMION CISTERNA DIFERENTES COMUNIDADES PROVINCIA SAN JOSE DE OCOA, CONTRATO NO.108/2025 OS2025-0111, CORRESPONDIENTE A 31 DIAS DE MAYO/2025.  LIBRAMIENTO NO.4506</t>
  </si>
  <si>
    <t>PAGO NOMINA DE VIATICOS PROGRAMA 03, CORRESPONDIENTE AL MES DE MARZO/2025, ELABORADA EN JUNIO/2025, LIBRAMIENTO NO.4261</t>
  </si>
  <si>
    <t>PAGO NOMINA DE VIATICOS PROGRAMA 13, CORRESPONDIENTE AL MES DE MARZO/2025, ELABORADA EN JUNIO/2025, LIBRAMIENTO NO.4254</t>
  </si>
  <si>
    <t>PAGO AL CONTRATO DE COMP. DE TERRENO A PERPETUIDAD NO.290/2024, POR CONCEPTO DE 324.00 MT. CUAD. DE TERRENO, UBICADOS EN LA SIERRA NAVARETE, MUNICIPIO VILLA BISONO, PROV. SANTIAGO, QUE SERA UTILIZADO POR EL INAPA, PARA LA AMPLIACIÓN DEL AC. NAVARRETE....LIBRAMIENTO NO.4545</t>
  </si>
  <si>
    <t>PAGO FACTURAS NOS. B1500000304 /21-05, 305 / 04-06-2025, SERVCIO DISTRIBUCIÓN AGUA CAMION CISTERNA EN DIFERENTES COMUNIDADES PROVINCIA SAN CRISTOBAL, CONTRATO NO 100/2025, OS2025-0100, CORRESPONDIENTE A 26 DIAS ABRIL, 31 DIAS DE MAYO/2025. LIBRAMIENTO NO.4422</t>
  </si>
  <si>
    <t>PAGO FACTURA NO. B1500000721/25-04-2025,  ADQUISICION DE MATERIAL GASTABLE PARA EL DISPENSARIO MEDICO, SEGUN OC2025-0050. LIBRAMIENTO NO. 4610</t>
  </si>
  <si>
    <t>PAGO FACTURA NO E450000003221/26-05-2025, SERVICIOS MEDICOS A EMPLEADOS VIGENTES Y EN TRAMITE DE PENSION, PLAN AVANZADO, POLIZA NO.12226, CORRESPONDIENTE AL MES DE JUNIO/2025. LIBRAMIENTO NO. 4637-1</t>
  </si>
  <si>
    <t>PAGO FACTURA NO.B1500000652/03-06-2025, ORDEN NO.OS2023-0276, CONTRATACION DE SERVICIOS DE TRANSPORTE PARA LOS EMPLEADOS DEL INAPA, CORRESPONDIENTE AL PERIODO DEL 01 AL 31 DE MAYO DEL 2025, CONTRATO NO.322/2023.LIBRAMIENTO NO.4636</t>
  </si>
  <si>
    <t>PAGO FACTURAS NOS.E450000013837/27-05, 14194/03-06-2025, ORDEN DE COMPRA NO. OC2024-0091, ADQUISICIÓN DE (338.00 UNIDADES) DE BOTELLONES DE AGUA, PARA SER UTILIZADOS EN LA INSTITUCION, CONTRATO NO.145/2024. LIBRAMIENTO NO. 4638-1</t>
  </si>
  <si>
    <t>PAGO FACTURA NO.B1500000016/01-05-2025,  ALQUILER DE LOCAL COMERCIAL EN EL MUNICIPIO DON GREGORIO NIZAO, PROVINCIA PERAVIA, SEGUN CONTRATO NO.180/2022 ADENDA NO.01/2024 CORRESPONDIENTE AL MES MAYO/2025... LIBRAMIENTO NO.4640-1</t>
  </si>
  <si>
    <t>PAGO FACTURA NO. E450000005956/26-05-2025, SERVICIOS ODONTOLÓGICOS AL SERVIDOR VIGENTE Y SUS DEPENDIENTES DIRECTOS (CÓNYUGE E HIJOS) AFILIADOS A SENASA CORRESPONDIENTE AL MES DE JUNIO/2025, POLIZA NO.2-2-142-0016767. LIBRAMIENTO NO.4620.</t>
  </si>
  <si>
    <t>PAGO FACTURA NO. E450000003416/11-02-2025, PAGO CASO ADMINISTRATIVO, SERVICIO DE SEGURO MEDICO A EMPLEADO, PÓLIZA NO.30-95-214327, CORRESPONDIENTE AL MES DE FEBRERO/2025.. LIBRAMIENTO NO.4622.</t>
  </si>
  <si>
    <t>PAGO FACTURA NO. E450000004622 / 01-06-2025, SERVICIOS MEDICOS A EMPLEADOS VIGENTES Y EN TRÁMITE DE PENSIÓN, CONJUNTAMENTE CON SUS DEPENDIENTES DIRECTOS, (CÓNYUGES, HIJOS E HIJASTROS), CORRESPONDIENTE AL MES DE JUNIO/2025, POLIZA NO.30-95-214327, LIBRAMIENTO NO.4621.</t>
  </si>
  <si>
    <t>PAGO FACTURAS NOS.E450000000359,360,361,362,363/31-05-2025, CONTRATOS NOS. 1178,1179, 1180, 1181, 3066, SERVICIO ENERGÉTICO A NUESTRAS INSTALACIONES EN BAYAHIBE, PROVINCIA LA ROMANA, CORRESPONDIENTE AL MES DE MAYO/2025, MEMO DGE NO.064/2025, LIBRAMIENTO NO.4623.</t>
  </si>
  <si>
    <t>PAGO FACTURAS NOS.E450000000198,199,200,201,202,203,184,217,218,219,220,221,222,223,224,232,234/31-05-2025, CONTRATOS NOS. 1007252, 53, 54, 55, 1008357, 1010178, 3002610, 1015536, 1015537, 1015538, 1015539, 1015540, 1015541, 1015542, 1015543, 1019338, 1020434, CONSUMO ENERGETICO CORRESPONDIENTE AL MES DE MAYO/2025, MEMO D.G.E NO.065/2025, LIBRAMIENTO NO.4624.</t>
  </si>
  <si>
    <t>PAGO FACTURAS NO.E450000000363/29-05, 394/03-06-2025, CONTRATACION DE COLOCACIONES A CONVOCATORIA A LICITACION PUBLICA NACIONAL, EN UN PERIODICO DE CIRCULACION NACIONAL, SEGUN ORDEN  NO.OS2025-0050. LIBRAMIENTO NO.4605</t>
  </si>
  <si>
    <t>PAGO FACTURAS NOS.E450000000694/4-04-2025, ADQUISICIÓN DE (900.00 GALONES DE GASOIL OPTIMO) PARA SER UTILIZADOS EN LA- FLOTILLA DE VEHÍCULOS, MOTOCICLETAS Y EQUIPOS DEL INAPA, ORDEN NO. OC2024-0022, CONTRATO NO.279/2023, LIBRAMIENTO NO.4608.</t>
  </si>
  <si>
    <t>PAGO DE FACTURA NO.B1500000558/22-05-2025, A LA CONTRATACIÓN DE SERVICIO DE CAPACITACIÓN EL LÍDER QUE COMUNICA, SEGÚN ORDEN DE SERVICIO OS2025-0149.. LIBRAMIENTO NO.4631</t>
  </si>
  <si>
    <t>PAGO FACTURA NO.B1500000008 / 13-06-2025 (CUBICACION NO.07), CONSTRUCCIÓN ALCANT. SANITARIO MUNICIPIO LICEY AL MEDIO-LAS PALOMAS ARRIBA, LOTE I, PROV. SANTIAGO. CONTRATO NO. 334/2023. LIBRAMIENTO NO.4633-1</t>
  </si>
  <si>
    <t>PAGO FACTURA NO.B1500000188 / 30-05-2025, ALQUILER LOCAL COMERCIAL EN VILLA ELISA, MUNICIPIO GUAYUBIN, PROVINCIA MONTECRISTI, SEGUN CONTRATO NO.312/2023, CORRESPONDIENTE AL MES DE MAYO/2025. LIBRAMIENTO NO.4635-1</t>
  </si>
  <si>
    <t>PAGO FACTURA NO.E450000001883 / 31-05-2025, SERVICIO ENERGÉTICO A NUESTRAS INSTALACIONES EN PUNTA CANA- MACAO, CORRESPONDIENTE AL MES DE MAYO/2025, MEMO DGE NO.063/2025. LIBRAMIENTO NO.4618-1</t>
  </si>
  <si>
    <t>PAGO FACTURAS NOS. B1500000168 /03-06-2025, SERVICIO DISTRIBUCION AGUA CAMION CISTERNA DIFERENTES COMUNIDADES PROVINCIA SAN CRISTOBAL, CONTRATO NO. 099/2025, OS2025-0098, CORRESPONDIENTE A 31 DIAS DE MAYO/2025. LIBRAMIENTO NO.4615-1</t>
  </si>
  <si>
    <t>PAGO FACTURA NO. B1500000180 / 03-06-2025, SERVICIO DISTRIBUCION AGUA CAMION CISTERNA DIFERENTES COMUNIDADES PROVINCIA SAN CRISTOBAL, CORRESPONDIENTE A 31 DIAS DE MAYO/25, OS2025-0046, CONTRATO NO.056/2025. LIBRAMIENTO NO.4603</t>
  </si>
  <si>
    <t>PAGO FACTURA NO.B1500000182/21-05-2025, SERVICIO DE TRANSPORTE DE AUTOBUS PARA LOS EMPLEADOS DE LA PROVINCIA DE SAN CRISTOBAL, PERIODO DEL 12 DE ABRIL AL 11 DE MAYO DEL AÑO 2025, ORDEN NO.OS2024-0302, CONTRATO NO.265-2024, LIBRAMIENTO NO.4604.</t>
  </si>
  <si>
    <t>PAGO FACTURAS NOS. E450000005635/02-05, 6025/28-05-2025, SERVICIOS DE SEGURO DE VIDA COLECTIVO CORRESPONDIENTE AL MES DE JUNIO/2025 Y FACTURA DE AUMENTO, POLIZA NO.2-2-102-0064318, LIBRAMIENTO NO.4628.</t>
  </si>
  <si>
    <t>PAGO FACTURAS NOS. B1500000079 / 15-05-2025, SERVICIO DISTRIBUCIÓN AGUA CAMION CISTERNA, DIFERENTES COMUNIDADES PROVINCIA SAN JUAN, CONTRATO NO. 034/2025, CORRESPONDIENTE A 30 DIAS DE ABRIL /2025, OS2025-0031. LIBRAMIENTO NO.4598-1</t>
  </si>
  <si>
    <t>PAGO FACTURA NO. B1500000557 / 22-05-2025, ORDEN NO. OS2025-0146, CONTRATACION DE SERVICIO DE CAPACITACION, ASERTIVIDAD Y COMUNICACIÓN EMPATICA PARA EJECUTIVOS/MASTERCLASS DISEÑANDO EXPERIENCIAS EXTRAORDINARIAS. LIBRAMIENTO NO.</t>
  </si>
  <si>
    <t>PAGO FACTURA NO.E450000004621/01-06-2025, SERVICIOS DE SEGURO A EMPLEADOS VIGENTES Y EN TRAMITE DE PENSIÓN PARA SUS DEPENDIENTES NO DIRECTOS, CORRESPONDIENTE AL MES DE JUNIO/2025, POLIZA NO.30-95-213782, LIBRAMIENTO NO.4625.</t>
  </si>
  <si>
    <t>PAGO FACTURA NO. B1500000556/21-05-2025,  PARA CONTRATACIÓN DE SERVICIO DE CAPACITACIÓN GESTIÓN DE EQUIPOS DE ALTO IMPACTO, SEGÚN ORDEN NO. OS2025-0147.. LIBRAMIENTO NO.4627</t>
  </si>
  <si>
    <t>PAGO FACTURAS NO. E450000001134/29-05-2025,  ADQUISICIÓN DE (6,500 TICKETS) DE COMBUSTIBLES A GRANEL PARA SER UTILIZADOS EN LA FLOTILLA DE VEHÍCULOS, MOTOCICLETAS Y GENERADORES ELÉCTRICOS DE LA INSTITUCIÓN A NIVEL NACIONAL, SEGÚN OC2024-0216, CONT-219/2024. LIBRAMIENTO NO.4641</t>
  </si>
  <si>
    <t>PAGO FACTURA NO.B1500000002/ 01-06-2025,  ALQUILER LOCAL COMERCIAL  UBICADO EN LA CALLE CAPOTILLO NO.25, EN EL MUNICIPIO COTUI, PROVINCIA SANCHEZ RAMIREZ, SEGUN CONTRATO NO.306/204, CORRESPONDIENTE A LOS MESES DE ABRIL Y MAYO/2025.. LIBRAMIENTO NO.4642</t>
  </si>
  <si>
    <t>PAGO FACTURA NO. B1500000371/02-06-2025, CONTRATACION DE SERVICIOS PREMIUM DE CATERING, DESAYUNO PREEMPACADO, PARA SER UTILIZADOS EN LAS ACTIVIDADES PROGRAMADAS Y VIAJES DE LA DIRECCION EJECUTIVA, CONT.003/2025, ORDEN NO. OS2024-0349, LIBRAMIENTO NO.4630</t>
  </si>
  <si>
    <t>COMPRA DE TERRENO A PERPETUIDAD DE 593.86 MTS2, EN EL MUNICIPIO DE SABANA GRANDE DE BOYA, PROV. MONTE PLATA, QUE SERÁ UTILIZADO POR EL INAPA EN LA CONSTR. DE UN CAMINO DE ACCESO Y EL DEP. REG. CONTRATO NO. 012/2025. LIBRAMIENTO NO.4632</t>
  </si>
  <si>
    <t>PAGO FACTURA NO. B1500000296 /11-03-2025, HONOR. PROFES. PARA LA NOT. DE ADENDAS, CONTRATOS, RENOV. DE ALQUILER DE LOCAL, CONVENIOS INTERINTITUC. Y ACUERDOS DE COLABORACIÓN, ORDEN NO. OS2024-0331. LIBRAMIENTO NO.4612.</t>
  </si>
  <si>
    <t>PAGO FACTURAS NOS. B1500000047 / 03-06-2025, SERVICIO DISTRIBUCION AGUA CAMION CISTERNA, DIFERENTES COMUNIDADES PROVINCIA SAN CRISTOBAL, CORRESPONDIENTE A 31 DIAS DE MAYO/2025, CONTRATO NO. 057/2025, OS2025-0048, LIBRAMIENTO NO.4611</t>
  </si>
  <si>
    <t>PAGO FCTURAS NOS. B1500000104 / 03-06-2025, SERVICIO DISTRIBUCION AGUA CAMION CISTERNA EN DIFERENTES COMUNIDADES PROV. SAN CRISTOBAL, CORRESP A 31 DIAS DE MAYO/2025. CONTRATO NO.070/2025, OS2025-0060. LIBRAMIENTO NO.4606-1</t>
  </si>
  <si>
    <t>PAGO CONSUMO ENERGETICO DE LA ZONA ESTE DEL PAIS, CORRESPONDIENTE AL MES DE MAYO/2025, MEMO DGE NO.067-2025, LIBRAMIENTO NO.4723</t>
  </si>
  <si>
    <t>PAGO FACTURAS DE CONSUMO ENERGETICO EN LA ZONA SUR DEL PAIS CORRESPONDIENTE AL MES DE MAYO/2025, SEGUN MEMO DGE NO.068-2025, LIBRAMIENTO NO.4721</t>
  </si>
  <si>
    <t>PAGO FACTURA NO. E450000001315/01-07-2025, CUENTA NO. (50017176) SERVICIO C&amp;W INTERNET ASIGNADO A SAN CRISTÓBAL, CORRESPONDIENTE A LA FACTURACION DE 01-06 AL 30-06-2025, SEGUN MEMO- NO.DSCR-0101/2025., LIBRAMIENTO NO. 4703-1</t>
  </si>
  <si>
    <t>PAGO FACTURA NO. B1500000014/17-06-2025 (CUBICACIÓN NO.02), AMPLIACIÓN REDES DE DISTRIBUCIÓN ACUEDUCTO BAJOS DE HAINA, YOGO YOGO -PARTE C, PROV. SAN CRISTÓBAL, LOTE VII.  CONTRATO NO.255/2023 LIBRAM. NO. 4720-1</t>
  </si>
  <si>
    <t>PAGO FACTURA NO. B1500000091/02-06-2025,  SERVICIO DISTRIBUCION AGUA CAMION CISTERNA DIFERENTES COMUNIDADES PROVINCIA  ELIAS PIÑA, CORRESPONDIENTES A 31 DIAS DE MAYO/2025.CONTRATO NO.086/2025, OS2025-0083. LIBRAMIENTO NO.4722-1</t>
  </si>
  <si>
    <t>PAGO FACTURA NO.B1500000011/18-06-2025, (CUBICACION NO.05)  CONSTRUCCIÓN ACUEDUCTO MÚLTIPLE PUJADOR, PROVINCIA MARÍA TRINIDAD SÁNCHEZ, ZONA III, LÍNEA DE IMPULSIÓN DESDE E-2+807 HASTA DEPOSITO REG. SUP. DE 600 M3, LOTE H, SEGÚN CONTRATO NO.091/2022. LIBRAMIENTO NO.4753</t>
  </si>
  <si>
    <t>PAGO FACTURAS NOS.B1500000476, 477 /07-04, 478 / 15-04-2025, ADQUISICION DE SERVICIOS DE MANTENIMIENTO Y REPARACION DE VEHICULOS PESADOS EN CONCESIONARIOS EXCLUSIVO (HYLCON) DEL INAPA, CONTRATO NO.127/2022. ORDEN NO. OS2022-0755. LIB-4747-1</t>
  </si>
  <si>
    <t>PAGO NOMINA DE VIATICOS PROGRMA 11, CORRESPONDIENTE ABRIL/2025, ELABORADA EN JUNIO/2025, LIBRAMIENTO NO.4574</t>
  </si>
  <si>
    <t>PAGO NOMINA DE VIATICOS PROGRMA 03, CORRESPONDIENTE ABRIL/2025, ELABORADA EN JUNIO/2025, LIBRAMIENTO NO.4570</t>
  </si>
  <si>
    <t>PAGO NOMINA DE VIATICOS PROG. 01 CORRESPONDIENTE AL MES DE ABRIL/2025, ELABORADA EN JUNIO/2025.. LIBRAMIENTO NO.4572</t>
  </si>
  <si>
    <t>PAGO FACTURA NO.B1500000037/07-05-2025, ALQUILER LOCAL COMERCIAL EN EL MUNICIPIO QUISQUEYA, PROVINCIA SAN PEDRO DE MACORIS,SEGUN CONTRATO NO.106/2022 ADENDA NO.01/2024 CORRESPONDIETE AL  MES DE MAYO/2025, LIBRAMIENTO NO.4782</t>
  </si>
  <si>
    <t>PAGO FACTURA NO: B1500000079 / 06-05-25, SERVICIO DE DISTRIBUCION DE AGUA EN CAMION CISTERNA EN DIFERENTES COMUNIDADES Y SECTORES PROV.SAN JUAN, 30 DIAS DE ABRIL /2025, SEGÚN CONTRATO NO.035/2025, OS2025-0030. LIBRAMIENTO NO.4783</t>
  </si>
  <si>
    <t>PAGO NOMINA  INTERINATO  Y APORTE PATRONAL A LA SEGURIDAD SOCIAL, CORRESPONDIENTE AL  MES DE JUNIO 2025, LIBRAMIENTO NO.4679-1</t>
  </si>
  <si>
    <t>PAGO NOMINA DE VIATICOS PROGRAMA 13, CORRESPONDIENTE AL MES DE ABRIL/2025, ELABORADA EN JUNIO/2025, LIBRAMIENTO NO.4576.</t>
  </si>
  <si>
    <t>PAGO NOMINA PERSONAL TEMPORAL PROGRAMA 13 Y APORTE PATRONAL A LA SEGURIDAD SOCIAL, CORRESPONDIENTE AL MES DE JUNIO 2025, LIBRAMIENTO NO.4691.</t>
  </si>
  <si>
    <t>PAGO NOMINA SUELDO FIJO PROGRAMA 01 Y APORTE PATRONAL A LA SEGURIDAD SOCIAL, CORRESPONDIENTE AL MES DE JUNIO 2025, LIBRAMIENTO NO.4694.</t>
  </si>
  <si>
    <t>PAGO NOMINA SUELDOS FIJOS PROGRAMA 11 Y APORTES PATRONALES A LA SEGURIDAD SOCIAL, CORRESPONDIENTE AL MES DE JUNIO/2025. LIBRAMIENTO NO.4699-1</t>
  </si>
  <si>
    <t>PAGO DE NOMINA SUELDOS FIJOS PROGRAMA 13 Y APORTES PATRONALES A LA SEGURIDAD SOCIAL, CORRESPONDIENTE AL MES DE JUNIO/2025. LIBRAMIENTO NO.4701-1</t>
  </si>
  <si>
    <t>PAGO NOMINA  PERSONAL TEMPORAL PROGRAMA 01 Y APORTE PATRONAL A LA SEGURIDAD SOCIAL, CORRESPONDIENTE AL  MES DE JUNIO 2025, LIBRAMIENTO NO.4684</t>
  </si>
  <si>
    <t>PAGO NOMINA PERSONAL TEMPORAL PROGRAMA 11 Y APORTE PATRONAL A LA SEGURIDAD SOCIAL, CORRESPONDIENTE AL MES DE JUNIO 2025, LIBRAMIENTO NO.4688.</t>
  </si>
  <si>
    <t>PAGO NOMINA  PERSONAL TEMPORAL PROGRAMA 03 Y APORTE PATRONAL A LA SEGURIDAD SOCIAL, CORRESPONDIENTE AL  MES DE JUNIO 2025, LIBRAMIENTO NO.4686</t>
  </si>
  <si>
    <t>PAGO NOMINA SEGURIDAD MILITARL, CORRESPONDIENTE AL MES DE JUNIO /2025 LIB-4712-1</t>
  </si>
  <si>
    <t>PAGO DE NOMINA SUELDO PERSONAL EN PERIODO PROBATORIO INGRESO A CARRERA Y APORTES PATRONALES A LA SEGURIDAD SOCIAL, CORRESPONDIENTE AL MES DE JUNIO/2025... LIBRAMIENTO NO.4677-1</t>
  </si>
  <si>
    <t>PAGO NOMINA SUELDO FIJO PROGRAMA 03 Y APORTE PATRONAL A LA SEGURIDAD SOCIAL, CORRESPONDIENTE AL  MES DE JUNIO 2025, LIBRAMIENTO NO.4696.</t>
  </si>
  <si>
    <t>PAGO NOMINA  PERSONAL EN TRAMITE DE PENSION  Y APORTE PATRONAL A LA SEGURIDAD SOCIAL, CORRESPONDIENTE AL  MES DE JUNIO 2025, LIBRAMIENTO NO.4682</t>
  </si>
  <si>
    <t>PAGO FACTURAS NOS.B1500000034,35/10-03-2025,  ALQUILER LOCAL COMERCIAL, UBICADO EN EL MUNICIPIO SAN RAFAEL DEL YUMA, PROVINCIA LA  ALTAGRACIA, SEGUN CONTRATO  NO.006/2019, ADENDA NO.01/2023, CORRESPONDIENTE A LOS MESES DESDE NOVIEMBRE/2024 HASTA FEBRERO/2025. LIBRAMIENTO NO.4786</t>
  </si>
  <si>
    <t>PAGO FACTURA NO.B1500000130/30-04-2025, ORDEN NO.OS2024-0339, SERVICIO DE NOTARIO PUBLICO PARA LA COMPROBACION DEL ACTO DE APERTURA DE LA LICITACION PUBLICA NACIONAL Y COMPARACION DE PRECIOS OFERTAS TECNICAS (SOBRE A) Y OFERTAS ECONOMICAS (SOBRE B). LIBRAMIENTO NO.4826</t>
  </si>
  <si>
    <t>PAGO DE VIATICOS FUERA DEL PAIS, ELABORADA EN JUNIO/2025 LIB-4674-1</t>
  </si>
  <si>
    <t>PAGO NOMINA PERSONAL TEMPORAL PROGRAMA 14 Y APORTES PATRONALES A LA SEGURIDAD SOCIAL, CORRESPONDIENTE AL MES DE JUNIO /2025. LIB-4824-1.</t>
  </si>
  <si>
    <t>PAGO A CUBICACION NO.08 (FINAL)  Y DEV. DE RET. EN GARANTIA,  AMPLIACION AC. MULTIPLE PARTIDO - LA GORRA, PROV.  DAJABON, ZONA I . LOTE 0- RED DE DISTRIBUCION SECTOR AMINILLA (LOTE III). CONTRATO NO.111/2022. LIBRAMIENTO NO.4920-1</t>
  </si>
  <si>
    <t>PAGO FACTURA NO. B1500000003 /23-06-2025 (CUBICACIÓN NO.03), AMPLIACIÓN REDES DE DISTRIBUCION AC. BAJOS DE HAINA, LÍNEA MATRIZ DE 016, PROV. SAN CRISTÓBAL LOTE VIII, CONTRATO NO. 256-2023, LIBRAMIENTO NO.4917-1</t>
  </si>
  <si>
    <t>PAGO FACTURA NO. B1500000119 /24-06-2025, (CUBICACIÓN NO.17)  AMPLIACION REDES DE DISTRIBUCION BARRIO MOSCU, PROVINCIA SAN CRISTOBAL, SEGÚN CONTRATO NO.075/2005. LIBRAMIENTO NO.4916-1</t>
  </si>
  <si>
    <t>PAGO FACTURA NO. B1500000003 / 18-06-2025 (CUBICACIÓN NO.3)  CONSTRUCCIÓN ACUEDUCTO MÚLTIPLE PUJADOR, PROVINCIA MARÍA TRINIDAD SÁNCHEZ, ZONA III, LÍNEA DE IMPULSIÓN DESDE ESTACIÓN DE BOMBEO HASTA E-2+807.M LOTE G.  CONTRATO NO.090/2022. LIBRAMIENTO NO.4921-1</t>
  </si>
  <si>
    <t>PAGO FACTURA NO. B1500000031 /25-06-2025 (CUBICACION NO.04), CONSTRUCCION ALCANTARILLADO SANITARIO MUNICIPIO LICEY AL MEDIO - LAS PALOMAS ARRIBA, LOTE II.  PROVINCIA. SANTIAGO.  CONTRATO NO.335/2023. LIB-4922-1</t>
  </si>
  <si>
    <t>PAGO FACTURA NO. B1500000008 /25-06-2025 (CUBICACIÓN NO.08),  AMPLIACIÓN ACUEDUCTO NAVARRETE, PLANTA DE TRATAMIENTO DE FILTRACIÓN RÁPIDA DE 300 LPS DE CAPACIDAD Y LÍNEA DE CONDUCCIÓN PLANTA -TANQUE-ZONA V, PROVINCIA SANTIAGO. CONTRATO NO. 066-2022. LIBRAMIENTO NO.4934-1</t>
  </si>
  <si>
    <t>PAGO FACTURA NO. E450000000006 /25-06-2025, (CUBICACIÓN NO.04) CONSTRUCCIÓN SISTEMA DE SANEAMIENTO ARROYO GURABO Y SU ENTORNO, TRAMO E 0+0.00 HASTA E 2+0.00, MUNICIPIO SANTIAGO, ZONA V, PROV. SANTIAGO, CONTRATO NO.176/2024. LIBRAMIENTO NO.4931-1</t>
  </si>
  <si>
    <t>PAGO FACTURAS DE CONSUMO ENERGETICO EN LA ZONA NORTE DEL PAIS CORRESPONDIENTE AL MES DE MAYO/2025, MEMO DGE NO.070-2025. LIBRAMIENTO NO.4961</t>
  </si>
  <si>
    <t>PAGO FACTURA NO.B1500000120/26-06-2025, (CUBICACIÓN NO.18) AMPLIACION REDES DE DISTRIBUCION BARRIO MOSCU, PROVINCIA SAN CRISTOBAL, SEGÚN CONTRATO NO.075/2005. LIBRAMIENTO NO.4963</t>
  </si>
  <si>
    <t>PAGO FACTURA NO. B1500000002/25-06-2025, (CUBICACIÓN NO.02) AMPLIACION REDES DISTRIBUCION AC. BAJOS DE HAINA, YOGO YOGO, PARTE A, PROVINCIA SAN CRISTOBAL, CONTRATO NO.253/2023, LIBRAMIENTO NO.4973.</t>
  </si>
  <si>
    <t>PAGO FACTURA NO.B1500000652 /28-04-2025,  ADQUISICION DE EQUIPOS DE PROTECCION PERSONAL PARA SER UTILIZADOS POR COLABORADORES DEL INAPA, CONTRATO NO.011/2025, ORDEN NO.OC2025-0016, (AMORTIZACION DE AVANCE RD$374,530.82) LIB NO.4978-1</t>
  </si>
  <si>
    <t>PAGO FACTURA NO. B1500000017/26-06-2025, CUBICACIÓN NO.09, CONSTRUCCIÓN ALCANTARILLADO SANITARIO DE MAO, PROVINCIA VALVERDE. CONTRATO NO.080/2003, LIBRAMIENTO NO.4993.</t>
  </si>
  <si>
    <t>PAGO DE NOMINA HORAS EXTRAS CORRESPONDIENTE AL MES DE MAYO/2025, ELABORADA EN JUNIO/2025. LIBRAMIENTO NO.4842</t>
  </si>
  <si>
    <t>PAGO REINTEGRO NOMINA INDEMNIZACION A DESVINCULADOS, ELABORADA EN JUNIO/2025.. LIBRAMIENTO NO.4867</t>
  </si>
  <si>
    <t>PAGO NOMINA REINTEGRO PAGO VACACIONES A DESVINCULADOS, ELABORADA EN JUNIO/2025.. LIBRAMIENTO NO.4865</t>
  </si>
  <si>
    <t>PAGO NOMINA INDEMNIZACION A DESVINCULADOS, ELABORADA EN JUNIO/2025.. LIBRAMIENTO NO.4839</t>
  </si>
  <si>
    <t>PAGO AVANCE 20%, AMPLIACIÓN ACUEDUCTO MUNICIPIO SAN PEDRO DE MACORÍS. PROV. SAN PEDRO DE MACORÍS, ZONA VI, CONTRATO NO.204-2024. LIBRAM. 5022-1</t>
  </si>
  <si>
    <t>PAGO 18% ITBIS PAGADOS POR LA EMPRESA CENTRO DE VEHICULOS N DE C, S. POR LA ADQUISICION DE CINCO VEHICULOS DEL PROYECTO AUMENTO DE LA EFICIENCIA EN LA GESTIÓN DE AGUA Y SANEAMIENTO" MEMO. DEPPI NO.411/2025. LIBRAMIENTO NO.5011-1</t>
  </si>
  <si>
    <t>PAGO FACTURA NO. B1500000006 / 26-06-2025 (CUBICACIÓN NO.04), AMPLIACIÓN ACUEDUCTO MÚLTIPLE PARTIDO- LA GORRA, PROVINCIA DAJABON, ZONA I.  LOTE D- RED DE DISTRIBUCIÓN SECTORES PARTIDO Y VILLA GARCÍA, (LOTE 4), CONTRATO NO. 099/2022. LIBRAMIENTO NO.5008-1</t>
  </si>
  <si>
    <t>PAGO NOMINA DE VACACIONES DESVINCULADOS, ELABORADA EN JUNIO/ 2025 LIB-4845-1</t>
  </si>
  <si>
    <t>PAGO FACTURA NO. E450000000054/26-06-2025 (CUBICACIÓN NO.10) DE LOS TRABAJOS CONSTRUCCIÓN ACUEDUCTO ZONA TURÍSTICA CABO ROJO- PEDERNALES PROVINCIA PEDERNALES, ZONA VIII, SEGÚN CONTRATO NO.057/2022, LIBRAMIENTO NO.5047.</t>
  </si>
  <si>
    <t>PAGO FACTURA NO.E4500000000212/16-06-2025 OS2025-0165 , ADQUISICIÓN DE RECARGA ELECTRÓNICA (PASO RÁPIDO) PARA EL USO DE LOS VEHÍCULOS DE LA INSTITUCIÓN, LIBRAMIENTO NO.5045.</t>
  </si>
  <si>
    <t xml:space="preserve">EFT-7414 </t>
  </si>
  <si>
    <t xml:space="preserve">EFT-7445 </t>
  </si>
  <si>
    <t xml:space="preserve">EFT-7446 </t>
  </si>
  <si>
    <t xml:space="preserve">EFT-7447 </t>
  </si>
  <si>
    <t xml:space="preserve">EFT-7448 </t>
  </si>
  <si>
    <t xml:space="preserve">EFT-7449 </t>
  </si>
  <si>
    <t xml:space="preserve">EFT-7450 </t>
  </si>
  <si>
    <t xml:space="preserve">EFT-7451 </t>
  </si>
  <si>
    <t xml:space="preserve">EFT-7452 </t>
  </si>
  <si>
    <t xml:space="preserve">EFT-7453 </t>
  </si>
  <si>
    <t xml:space="preserve">EFT-7454 </t>
  </si>
  <si>
    <t xml:space="preserve">EFT-7455 </t>
  </si>
  <si>
    <t xml:space="preserve">EFT-7456 </t>
  </si>
  <si>
    <t xml:space="preserve">EFT-7457 </t>
  </si>
  <si>
    <t xml:space="preserve">EFT-7458 </t>
  </si>
  <si>
    <t xml:space="preserve">EFT-7459 </t>
  </si>
  <si>
    <t xml:space="preserve">EFT-7460 </t>
  </si>
  <si>
    <t xml:space="preserve">EFT-7461 </t>
  </si>
  <si>
    <t xml:space="preserve">EFT-7462 </t>
  </si>
  <si>
    <t xml:space="preserve">EFT-7463 </t>
  </si>
  <si>
    <t xml:space="preserve">EFT-7464 </t>
  </si>
  <si>
    <t xml:space="preserve">EFT-7465 </t>
  </si>
  <si>
    <t xml:space="preserve">EFT-7466 </t>
  </si>
  <si>
    <t xml:space="preserve">EFT-7467 </t>
  </si>
  <si>
    <t xml:space="preserve">EFT-7468 </t>
  </si>
  <si>
    <t xml:space="preserve">EFT-7469 </t>
  </si>
  <si>
    <t xml:space="preserve">EFT-7470 </t>
  </si>
  <si>
    <t xml:space="preserve">EFT-7471 </t>
  </si>
  <si>
    <t xml:space="preserve">EFT--7472 </t>
  </si>
  <si>
    <t xml:space="preserve">EFT-7473 </t>
  </si>
  <si>
    <t xml:space="preserve">EFT-7474 </t>
  </si>
  <si>
    <t xml:space="preserve">EFT-7475 </t>
  </si>
  <si>
    <t xml:space="preserve">EFT-7476 </t>
  </si>
  <si>
    <t xml:space="preserve">EFT-7477 </t>
  </si>
  <si>
    <t xml:space="preserve">EFT-7588 </t>
  </si>
  <si>
    <t xml:space="preserve">EFT-7587 </t>
  </si>
  <si>
    <t xml:space="preserve">EFT-7586 </t>
  </si>
  <si>
    <t xml:space="preserve">EFT-7582 </t>
  </si>
  <si>
    <t xml:space="preserve">EFT-7583 </t>
  </si>
  <si>
    <t xml:space="preserve">EFT-7584 </t>
  </si>
  <si>
    <t xml:space="preserve">EFT-7585 </t>
  </si>
  <si>
    <t xml:space="preserve">EFT-7581 </t>
  </si>
  <si>
    <t xml:space="preserve">EFT-7580 </t>
  </si>
  <si>
    <t xml:space="preserve">EFT-7579 </t>
  </si>
  <si>
    <t xml:space="preserve">EFT-7578 </t>
  </si>
  <si>
    <t xml:space="preserve">EFT-7577 </t>
  </si>
  <si>
    <t xml:space="preserve">EFT-7576 </t>
  </si>
  <si>
    <t xml:space="preserve">EFT-7575 </t>
  </si>
  <si>
    <t xml:space="preserve">EFT-7574 </t>
  </si>
  <si>
    <t xml:space="preserve">EFT-7573 </t>
  </si>
  <si>
    <t xml:space="preserve">EFT-7572 </t>
  </si>
  <si>
    <t xml:space="preserve">EFT-7571 </t>
  </si>
  <si>
    <t xml:space="preserve">EFT-7570 </t>
  </si>
  <si>
    <t xml:space="preserve">EFT-7569 </t>
  </si>
  <si>
    <t xml:space="preserve">EFT-7567 </t>
  </si>
  <si>
    <t xml:space="preserve">EFT-7568 </t>
  </si>
  <si>
    <t xml:space="preserve">EFT-7566 </t>
  </si>
  <si>
    <t xml:space="preserve">EFT-7563 </t>
  </si>
  <si>
    <t xml:space="preserve">EFT-7562 </t>
  </si>
  <si>
    <t xml:space="preserve">EFT-7560 </t>
  </si>
  <si>
    <t xml:space="preserve">EFT-7561 </t>
  </si>
  <si>
    <t xml:space="preserve">EFT-7559 </t>
  </si>
  <si>
    <t xml:space="preserve">EFT-7558 </t>
  </si>
  <si>
    <t xml:space="preserve">EFT-7557 </t>
  </si>
  <si>
    <t xml:space="preserve">EFT-7556 </t>
  </si>
  <si>
    <t xml:space="preserve">EFT-7555 </t>
  </si>
  <si>
    <t xml:space="preserve">EFT-7554 </t>
  </si>
  <si>
    <t xml:space="preserve">EFT-7553 </t>
  </si>
  <si>
    <t xml:space="preserve">EFT-7552 </t>
  </si>
  <si>
    <t xml:space="preserve">EFT-7551 </t>
  </si>
  <si>
    <t xml:space="preserve">EFT-7550 </t>
  </si>
  <si>
    <t xml:space="preserve">EFT-7549 </t>
  </si>
  <si>
    <t xml:space="preserve">EFT-7548 </t>
  </si>
  <si>
    <t xml:space="preserve">EFT-7547 </t>
  </si>
  <si>
    <t xml:space="preserve">EFT-7546 </t>
  </si>
  <si>
    <t xml:space="preserve">EFT-7545 </t>
  </si>
  <si>
    <t xml:space="preserve">EFT-7544 </t>
  </si>
  <si>
    <t xml:space="preserve">EFT-7543 </t>
  </si>
  <si>
    <t xml:space="preserve">EFT-7542 </t>
  </si>
  <si>
    <t xml:space="preserve">EFT-7541 </t>
  </si>
  <si>
    <t xml:space="preserve">EFT-7540 </t>
  </si>
  <si>
    <t xml:space="preserve">EFT-7539 </t>
  </si>
  <si>
    <t xml:space="preserve">EFT-7538 </t>
  </si>
  <si>
    <t xml:space="preserve">EFT-7537 </t>
  </si>
  <si>
    <t xml:space="preserve">EFT-7536 </t>
  </si>
  <si>
    <t xml:space="preserve">EFT-7535 </t>
  </si>
  <si>
    <t xml:space="preserve">EFT-7534 </t>
  </si>
  <si>
    <t xml:space="preserve">EFT-7533 </t>
  </si>
  <si>
    <t xml:space="preserve">EFT-7532 </t>
  </si>
  <si>
    <t xml:space="preserve">EFT-7531 </t>
  </si>
  <si>
    <t xml:space="preserve">EFT-7530 </t>
  </si>
  <si>
    <t xml:space="preserve">EFT-7529 </t>
  </si>
  <si>
    <t xml:space="preserve">EFT-7528 </t>
  </si>
  <si>
    <t xml:space="preserve">EFT-7527 </t>
  </si>
  <si>
    <t xml:space="preserve">EFT-7526 </t>
  </si>
  <si>
    <t xml:space="preserve">EFT-7525 </t>
  </si>
  <si>
    <t xml:space="preserve">EFT-7524 </t>
  </si>
  <si>
    <t xml:space="preserve">EFT-7523 </t>
  </si>
  <si>
    <t xml:space="preserve">EFT-7522 </t>
  </si>
  <si>
    <t xml:space="preserve">EFT-7521 </t>
  </si>
  <si>
    <t xml:space="preserve">EFT-7520 </t>
  </si>
  <si>
    <t xml:space="preserve">EFT-7519 </t>
  </si>
  <si>
    <t xml:space="preserve">EFT-7518 </t>
  </si>
  <si>
    <t xml:space="preserve">EFT-7517 </t>
  </si>
  <si>
    <t xml:space="preserve">EFT-7516 </t>
  </si>
  <si>
    <t xml:space="preserve">EFT-7515 </t>
  </si>
  <si>
    <t xml:space="preserve">EFT-7478 </t>
  </si>
  <si>
    <t xml:space="preserve">EFT-7479 </t>
  </si>
  <si>
    <t xml:space="preserve">EFT-7480 </t>
  </si>
  <si>
    <t xml:space="preserve">EFT-7482 </t>
  </si>
  <si>
    <t xml:space="preserve">EFT-7483 </t>
  </si>
  <si>
    <t xml:space="preserve">EFT-7484 </t>
  </si>
  <si>
    <t xml:space="preserve">EFT-7485 </t>
  </si>
  <si>
    <t xml:space="preserve">EFT-7486 </t>
  </si>
  <si>
    <t xml:space="preserve">EFT-7487 </t>
  </si>
  <si>
    <t xml:space="preserve">EFT-7488 </t>
  </si>
  <si>
    <t xml:space="preserve">EFT-7489 </t>
  </si>
  <si>
    <t xml:space="preserve">EFT-7490 </t>
  </si>
  <si>
    <t xml:space="preserve">EFT-7491 </t>
  </si>
  <si>
    <t xml:space="preserve">EFT-7492 </t>
  </si>
  <si>
    <t xml:space="preserve">EFT-7493 </t>
  </si>
  <si>
    <t xml:space="preserve">EFT-7494 </t>
  </si>
  <si>
    <t xml:space="preserve">EFT-7495 </t>
  </si>
  <si>
    <t xml:space="preserve">EFT-7496 </t>
  </si>
  <si>
    <t xml:space="preserve">EFT-7497 </t>
  </si>
  <si>
    <t xml:space="preserve">EFT-7498 </t>
  </si>
  <si>
    <t xml:space="preserve">EFT-7500 </t>
  </si>
  <si>
    <t xml:space="preserve">EFT-7501 </t>
  </si>
  <si>
    <t xml:space="preserve">EFT-7502 </t>
  </si>
  <si>
    <t xml:space="preserve">EFT-7503 </t>
  </si>
  <si>
    <t xml:space="preserve">EFT-7504 </t>
  </si>
  <si>
    <t xml:space="preserve">EFT-7505 </t>
  </si>
  <si>
    <t xml:space="preserve">EFT-7506 </t>
  </si>
  <si>
    <t xml:space="preserve">EFT-7507 </t>
  </si>
  <si>
    <t xml:space="preserve">EFT-7508 </t>
  </si>
  <si>
    <t xml:space="preserve">EFT-7509 </t>
  </si>
  <si>
    <t xml:space="preserve">EFT-7510 </t>
  </si>
  <si>
    <t xml:space="preserve">EFT-7513 </t>
  </si>
  <si>
    <t xml:space="preserve">EFT-7514 </t>
  </si>
  <si>
    <t xml:space="preserve">EFT-7499 </t>
  </si>
  <si>
    <t xml:space="preserve">EFT-7481 </t>
  </si>
  <si>
    <t xml:space="preserve">EFT-7511 </t>
  </si>
  <si>
    <t xml:space="preserve">EFT-7512 </t>
  </si>
  <si>
    <t>TRASLADO POR BLCE. TC</t>
  </si>
  <si>
    <t>PAGO DE SUPERFICIE</t>
  </si>
  <si>
    <t>DERECHO A CONSTRUCCION</t>
  </si>
  <si>
    <t>AVISO DE DEBITO</t>
  </si>
  <si>
    <t>REPOSICION FONDO CAJA CHICA DE LA OFICINA INAPA EN NAVARRETE ZONA V,   CORRESPONDIENTE AL PERIODO DEL  16-01  AL 15-05-2025, RECIBOS DE DESEMBOLSO DEL 0407  AL 0440,  SEGUN RELACION DE GASTOS, MEMO-44-2025. (TOTAL FONDO RD$20,000.00).-</t>
  </si>
  <si>
    <t xml:space="preserve">050967 </t>
  </si>
  <si>
    <t xml:space="preserve">050968 </t>
  </si>
  <si>
    <t xml:space="preserve">050969 </t>
  </si>
  <si>
    <t xml:space="preserve">050970 </t>
  </si>
  <si>
    <t xml:space="preserve">050972 </t>
  </si>
  <si>
    <t xml:space="preserve">050973 </t>
  </si>
  <si>
    <t xml:space="preserve">050975 </t>
  </si>
  <si>
    <t xml:space="preserve">050976 </t>
  </si>
  <si>
    <t xml:space="preserve">050977 </t>
  </si>
  <si>
    <t xml:space="preserve">050978 </t>
  </si>
  <si>
    <t xml:space="preserve">050979 </t>
  </si>
  <si>
    <t xml:space="preserve">050980 </t>
  </si>
  <si>
    <t xml:space="preserve">050981 </t>
  </si>
  <si>
    <t xml:space="preserve">050982 </t>
  </si>
  <si>
    <t xml:space="preserve">050983 </t>
  </si>
  <si>
    <t xml:space="preserve">050984 </t>
  </si>
  <si>
    <t xml:space="preserve">050985 </t>
  </si>
  <si>
    <t xml:space="preserve">050986 </t>
  </si>
  <si>
    <t xml:space="preserve">050987 </t>
  </si>
  <si>
    <t xml:space="preserve">050988 </t>
  </si>
  <si>
    <t xml:space="preserve">050991 </t>
  </si>
  <si>
    <t xml:space="preserve">050992 </t>
  </si>
  <si>
    <t xml:space="preserve">050993 </t>
  </si>
  <si>
    <t xml:space="preserve">050994 </t>
  </si>
  <si>
    <t xml:space="preserve">050995 </t>
  </si>
  <si>
    <t xml:space="preserve">050996 </t>
  </si>
  <si>
    <t xml:space="preserve">050997 </t>
  </si>
  <si>
    <t xml:space="preserve">050998 </t>
  </si>
  <si>
    <t xml:space="preserve">050999 </t>
  </si>
  <si>
    <t xml:space="preserve">051000 </t>
  </si>
  <si>
    <t xml:space="preserve">051001 </t>
  </si>
  <si>
    <t xml:space="preserve">051002 </t>
  </si>
  <si>
    <t xml:space="preserve">051004 </t>
  </si>
  <si>
    <t xml:space="preserve">051005 </t>
  </si>
  <si>
    <t xml:space="preserve">051006 </t>
  </si>
  <si>
    <t xml:space="preserve">051007 </t>
  </si>
  <si>
    <t xml:space="preserve">051008 </t>
  </si>
  <si>
    <t xml:space="preserve">051009 </t>
  </si>
  <si>
    <t xml:space="preserve">051010 </t>
  </si>
  <si>
    <t xml:space="preserve">051011 </t>
  </si>
  <si>
    <t xml:space="preserve">051012 </t>
  </si>
  <si>
    <t xml:space="preserve">051013 </t>
  </si>
  <si>
    <t xml:space="preserve">051014 </t>
  </si>
  <si>
    <t xml:space="preserve">051015 </t>
  </si>
  <si>
    <t xml:space="preserve">051016 </t>
  </si>
  <si>
    <t xml:space="preserve">051017 </t>
  </si>
  <si>
    <t xml:space="preserve">051018 </t>
  </si>
  <si>
    <t xml:space="preserve">051019 </t>
  </si>
  <si>
    <t xml:space="preserve">051020 </t>
  </si>
  <si>
    <t xml:space="preserve">051023 </t>
  </si>
  <si>
    <t xml:space="preserve">051024 </t>
  </si>
  <si>
    <t xml:space="preserve">051025 </t>
  </si>
  <si>
    <t xml:space="preserve">EFT-7397 </t>
  </si>
  <si>
    <t>PAGO FACT. NO.E450000001211/02-06-2025, SERVICIO INTERNET DEDICADO SIMÉTRICO 500 MB INSTALADO EN EL INAPA NIVEL CENTRAL DESDE 02/05/2025 HASTA 01/06/2025. LIBR. NO. 4389</t>
  </si>
  <si>
    <t>PAGO FACT. NO.E450000001210/02-06-2025, SERVICIO DE INTERNET PLUS DE 50/5 MB, INSTALADO EN EL MUNICIPIO DE VILLA ALTAGRACIA, PROVINCIA SAN CRISTÓBAL, DESDE EL 02/05/2025 AL 01/06/2025. LIBRAM. NO. 4388</t>
  </si>
  <si>
    <t>PAGO FACT. NOS. B1500001018, 1019, 1020, 1021, 1022, 1023, 1024, 1025, 1026,1027, 1029/07-05, 1030, 1031, 1032, 1033/12-05, 1035/15-05, 1042, 1043/23-05-2025, ORDEN NO. OC2025-0079, CONTRATACIÓN DE SERVICIO DE TALLERES PARA REPARACIÓN DE MOTORES, BOMBAS, TRANSFORMADORES, ARRANCADORES Y GUÍAS UTILIZADOS EN TODOS LOS ACUEDUCTOS DEL INAPA. LIBR. NO.4384</t>
  </si>
  <si>
    <t>PAGO FACT. NOS: B1500000001,02,03/16-04, 04/13-05 -25, SERVICIO DE DISTRIBUCION DE AGUA EN CAMION CISTERNA EN DIFERENTES COMUNIDADES Y SECTORES PROV.SANTIAGO, 30 DIAS DE ENERO, 25 DIAS FEBRERO, 30 DIAS MARZO, 27 DIAS DE ABRIL /2025, SEGÚN CONTRATO NO.025/2025, OS2025-0010. LIB. NO.4381</t>
  </si>
  <si>
    <t>PAGO FACT. NO. B1500000059 /24-05-2025, RENTA CORRESPONDIENTE AL SERVICIOS DE DATOS EN LAS PLANTAS DE AGUA INAPA-GUANUMA, PROV. MONTE PLATA. PROV. SAN FRANCISCO DE MACORIS PLATA DE AGUA ETA-INAPA, PROV. VALVERDE MAO, PROV. SAMANA Y PTA DE AGUA INAPA-CENOVI, PROV SAN FRANCISCO DE MACORIS, FACTURACIÓN DE MAYO/2025, MEMO-DSCR NO.0090/2025. LIB. NO.4391-1</t>
  </si>
  <si>
    <t>PAGO FACT. NO. B1500000329 /09-05-2025,  SERVICIO DISTRIBUCION   AGUA CAMIÓN CISTERNA  DIFERENTES  COMUNIDADES PROVINCIA INDEPENDENCIA, CONTRATO NO.017/2025, OS2025-0013, CORRESP.  A 26 DÍAS DE ABRIL/2025, LIBR. NO.4405-1</t>
  </si>
  <si>
    <t>PAGO FACT. NO. B1500000078/03-06-2025,  SERVICIO DISTRIBUCIÓN AGUA CAMIÓN CISTERNA DIFERENTES SECTORES PROV. SAN CRISTOBAL, CORRESPONDIENTE A 31 DÍAS DE MAYO/2025, CONTRATO NO.071/2025, OS2025-0059, LIBR. NO.4404-1</t>
  </si>
  <si>
    <t>PAGO FACT. NOS.B1500063613, (CODIGO DE SISTEMA NO.77100), 63688 (CODIGO DE SISTEMA NO.6091) 02-06-2025, SERVICIOS RECOGIDA DE BASURA EN EL NIVEL CENTRAL Y OFICINAS ACUEDUCTOS RURALES, CORRESP.AL MES DE JUNIO/2025, SEGÚN MEMO-DA.NO.364/2025. LIBR. NO.4407-1</t>
  </si>
  <si>
    <t>PAGO FACT. NO.E450000076444 /27-05-2025, (721621338) SERVICIO DE LAS FLOTAS GENERAL INAPA, CORRESPONDIENTE AL MES DE MAYO/2025. LIBRA. NO.4406-1</t>
  </si>
  <si>
    <t>PAGO FACT. NO.E450000076697/27-05-2025, CUENTA NO.744281798, SERVICIO DE INTERNET BANDA ANCHA DE LA DIR. EJECUTIVA, SUB-DIRECTORES, DIR. DE TRATAMIENTO, COMUNICACION Y PRENSA, DIR. ADMINISTRATIVA, DIR. DE OPERACIONES, DIR. DE SUPERV. Y FISCALIZACION DE OBRAS, CORRESP.AL MES DE MAYO/2025. LIBR. NO.4427</t>
  </si>
  <si>
    <t>PAGO FACT. NO.E450000076137/27-05-2025, CUENTA NO.709494508, SERVICIOS TELEFONICOS E INTERNET, CORRESP. AL MES DE MAYO/2025,. LIBR. NO.4385</t>
  </si>
  <si>
    <t>PAGO DE FACT. NOS. B1500000777/15-05, 781/23-05, 783/28-05-2025, ADQUISICIÓN DE (209,800) LIBRAS DE CLORO GAS, PARA SER UTILIZADOS EN TODOS LOS ACUEDUCTOS A NIVEL NACIONAL. CONT.309/2024, LIBRAMIENTO NO.4420</t>
  </si>
  <si>
    <t xml:space="preserve">EFT-7564 </t>
  </si>
  <si>
    <r>
      <t xml:space="preserve">EFT-7565 </t>
    </r>
    <r>
      <rPr>
        <sz val="8"/>
        <color indexed="10"/>
        <rFont val="Calibri"/>
        <family val="2"/>
        <scheme val="minor"/>
      </rPr>
      <t xml:space="preserve"> </t>
    </r>
  </si>
  <si>
    <t>Cuenta Bancaria160-500003-2</t>
  </si>
  <si>
    <t>REINT, DEV.FDOS. POR ENFERMEDAD MAYO/2025</t>
  </si>
  <si>
    <t>REINT, DEV.FDOS. POR MATERNIDAD MAYO/2025</t>
  </si>
  <si>
    <t>AVD 12/6/2025</t>
  </si>
  <si>
    <t>AVD  CHEQUE DEVUELTO 26/6/2025</t>
  </si>
  <si>
    <t>CHEQUE DEVUELTOS POR CADUCIDAD</t>
  </si>
  <si>
    <t xml:space="preserve"> Del 01 al  31  de JULIO  2025</t>
  </si>
  <si>
    <t xml:space="preserve"> Del 01 al 31 de JULIO  2025</t>
  </si>
  <si>
    <t xml:space="preserve"> Del 01 al  31  de JULIO   2025</t>
  </si>
  <si>
    <t xml:space="preserve"> Del 01 al  31  de  JULIO  2025</t>
  </si>
  <si>
    <t>PAGO FACTS. NOS.B1500000121/18-11-2024, 129/07-03, 130/11-06-2025, ALQUILER DE LOCAL COMERCIAL UBICADO EN LA CALLE OSVALDO BADIL NO. 87, MUNICIPIO HATILLO, PROV. SAN CRISTOBAL, ADENDA NO.02/2025, CORRESP. A LOS MESES DESDE NOVIEMBRE/2024 HASTA MAYO/2025.</t>
  </si>
  <si>
    <t>REPOSICION FONDO CAJA CHICA PROV. BARAHONA ZONA VIII,  CORRESP. AL PERIODO DEL 30-04   AL 31-05-2025.</t>
  </si>
  <si>
    <t>REPOSICION FONDO CAJA CHICA DE LA PROV. SANTIAGO RODRIGUEZ ZONA I,  CORRESP. AL PERIODO DEL  14-05  AL  18-06-2025.</t>
  </si>
  <si>
    <t>REPOSICION FONDO CAJA CHICA DE LA OFICINA INAPA EN SABANA IGLESIA ZONA V,  CORRESP. AL PERIODO DEL 30-04  AL 09-06-2025.</t>
  </si>
  <si>
    <t>REPOSICION FONDO CAJA CHICA DE LA OFICINA INAPA EN ESPERANZA ZONA I,  CORRESP. AL PERIODO DEL 28-03  AL 19-05-2025.</t>
  </si>
  <si>
    <t>REPOSICION FONDO CAJA CHICA DE LA OFICINA INAPA EN RIO SAN JUAN ZONA III, CORRESP. AL PERIODO DEL 07-04  AL 23-05-2025.</t>
  </si>
  <si>
    <t>REPOSICION FONDO CAJA CHICA DE LA DIRECCION EJECUTIVA,  CORRESP. AL PERIODO DEL 23-05   AL 30-06-2025.</t>
  </si>
  <si>
    <t>PAGO NOMINA DE VIATICOS MAYO/2025 PROG. 13, ELABORADA EN JUNIO/2025 LIB-4944-1</t>
  </si>
  <si>
    <t xml:space="preserve">EFT-7589 </t>
  </si>
  <si>
    <t xml:space="preserve">EFT-7590 </t>
  </si>
  <si>
    <t xml:space="preserve">EFT-7591 </t>
  </si>
  <si>
    <t xml:space="preserve">EFT-7592 </t>
  </si>
  <si>
    <t xml:space="preserve">EFT-7593 </t>
  </si>
  <si>
    <t xml:space="preserve">EFT-7594 </t>
  </si>
  <si>
    <t xml:space="preserve">EFT-7595 </t>
  </si>
  <si>
    <t>PAGO NOMINA DE VIATICOS MAYO/2025, PROGRAMA 11, ELABORADA EN JUNIO/2025, LIB. NO.4942.</t>
  </si>
  <si>
    <t>PAGO FACT. NO. E450000015487/01-06-2025, CUENTA NO.86082876, POR SERVICIO DE LAS FLOTAS DE INAPA, CORRESP. A LA FACTURACIÓN DEL MES DE JUNIO/2025,  LIB. NO.5066.</t>
  </si>
  <si>
    <t>PAGO FACT. NO. E450000015488/01-06-2025, SERVICIO DE INTERNET MOVIL FLY BOX, CUENTA NO.86115926, CORRESP. AL MES DE JUNIO/2025, LIB. NO.5065.</t>
  </si>
  <si>
    <t>PAGO FACT. NO. E450000015645/15-06-2025, SERVICIO DE INTERNET PRINCIPAL 500 MBPS Y 50 MBPS ASIMETRICO Y TELECABLE DEL PERIODO DEL 11/06/2025 AL 10/07/2025, CUENTA NO.4236435, LIB. NO.5062.</t>
  </si>
  <si>
    <t>PAGO FACTURAS NOS.E450000007893,7894,7895,9333,7899/01-06-2025, CODIGOS DE SISTEMAS NOS.163285, 434205, 434209, 543383, 6780, CORRESP. AL CONSUMO DE AGUA MES DE JUNIO/2025, LIB. NO.5064</t>
  </si>
  <si>
    <t>PAGO FACT. NO. E4500000015509/01-06-2025, CUENTA NO.86797963, CORRESP. AL SERVICIO DE USO GPS Y SERVICIO DE INTERNET PARA LAS TABLETAS UTILIZADAS POR LA DIRECCION COMERCIAL DEL INAPA, FACTURACIÓN CORRESP. AL MES DE JUNIO/2025 , LIB. NO.5063.</t>
  </si>
  <si>
    <t>PAGO NOMINA VIÁTICOS MAYO/2025 PROGRAMA 03, ELABORADA EN JUNIO/2025 LIB-4940-1</t>
  </si>
  <si>
    <t>PAGO NOMINA VIÁTICOS MAYO/2025 PROGRAMA 01, ELABORADA EN JUNIO/2025 LIB-4938-1</t>
  </si>
  <si>
    <t xml:space="preserve">EFT-7596 </t>
  </si>
  <si>
    <t xml:space="preserve">EFT-7597 </t>
  </si>
  <si>
    <t>NOMINA INCENTIVO POR RENDIMIENTO 2024 PERSONAL DESVINCULADO, ELABORADO EN JUNIO/2025. LIB. NO.5055-1</t>
  </si>
  <si>
    <t xml:space="preserve">EFT-7598 </t>
  </si>
  <si>
    <t xml:space="preserve">EFT-7599 </t>
  </si>
  <si>
    <t xml:space="preserve">EFT-7600 </t>
  </si>
  <si>
    <t xml:space="preserve">EFT-7601 </t>
  </si>
  <si>
    <t xml:space="preserve">EFT-7602 </t>
  </si>
  <si>
    <t>PAGO FACT. NO. E450000006559 /26-06-2025, SERVICIOS ODONTOLÓGICOS AL SERVIDOR VIGENTE Y SUS DEPENDIENTES DIRECTOS (CÓNYUGE E HIJOS) AFILIADOS A SENASA CORRESP. AL MES DE JULIO/2025, POLIZA NO.2-2-142-0016767. LIB. NO.5234-1</t>
  </si>
  <si>
    <t>PAGO FACT. NO. E450000004923 / 01-07-2025, SERVICIOS DE SEGURO A DEPENDIENTES NO DIRECTOS (PRIMOS, TIOS, NIETOS), CORRESP. AL MES DE JULIO/2025, POLIZA NO.30-95-213782, LIB. NO.5232-1</t>
  </si>
  <si>
    <t>PAGO FACT. NO. E450000004924/ 01-07-2025, SERVICIOS MEDICOS A EMPLEADOS VIGENTES Y EN TRÁMITE DE PENSIÓN, CONJUNTAMENTE CON SUS DEPENDIENTES DIRECTOS, (CÓNYUGES, HIJOS E HIJASTROS), CORRESP. AL MES DE JULIO/2025, POLIZA NO.30-95-214327, LIB. NO.5233-1</t>
  </si>
  <si>
    <t xml:space="preserve">EFT-7603 </t>
  </si>
  <si>
    <t xml:space="preserve">EFT-7604 </t>
  </si>
  <si>
    <t xml:space="preserve">EFT-7605 </t>
  </si>
  <si>
    <t xml:space="preserve">EFT-7606 </t>
  </si>
  <si>
    <t xml:space="preserve">EFT-7607 </t>
  </si>
  <si>
    <t>PAGO INCENTIVO POR RENDIMIENTO 2024 APODERADO PERSONAL FALLECIDO, ELABORADA EN JUNIO 2025, LIB. NO.5107.</t>
  </si>
  <si>
    <t>PAGO BONO POR DESEMPEÑO 2024 PERSONAL DESVINCULADO, ELABORADA EN JUNIO 2025, LIB. NO.5205.</t>
  </si>
  <si>
    <t>PAGO REINTEGRO VACACIONES A DESVINCULADOS, ELABORADA EN JULIO 2025, LIB. NO.5111.</t>
  </si>
  <si>
    <t>PAGO REINTEGRO INDEMNIZACION A DESVINCULADO, ELABORADA EN JULIO/2025, LIB. NO.5109.</t>
  </si>
  <si>
    <t>PAGO NOMINA RECTIFICATIVA INCENTIVO POR RENDIMIEMNTO 2024 PERSONAL ACTIVO, ELABORADA EN JUNIO 2025, LIB. NO.5113.</t>
  </si>
  <si>
    <t>PAGO FACT. NO E450000003461 / 26-06-2025, SERVICIOS MEDICOS A EMPLEADOS VIGENTES Y EN TRAMITE DE PENSION, PLAN AVANZADO, POLIZA NO.12226, CORRESP. AL MES DE JULIO/2025. LIB. NO.5235-1</t>
  </si>
  <si>
    <t xml:space="preserve">EFT-322 </t>
  </si>
  <si>
    <t xml:space="preserve">EFT-321 </t>
  </si>
  <si>
    <t xml:space="preserve">EFT-320 </t>
  </si>
  <si>
    <t xml:space="preserve">EFT-319 </t>
  </si>
  <si>
    <t xml:space="preserve">EFT-318 </t>
  </si>
  <si>
    <t>PAGO FACT. NO.E410000000174/30-06-2025, ALQUILER DE LOCAL COMERCIAL UBICADO EN LA CALLE SANCHEZ NO.13, EN EL MUNICIPIO DE YAGUATE, PROV. SAN CRISTOBAL,  ADENDA NO.01/2024, CORRESP. AL MES DE JUNIO/2025.</t>
  </si>
  <si>
    <t>PAGO FACT. NO.E410000000171/30-06-2025,  ALQUILER LOCAL COMERCIAL, MUNICIPIO SAN JOSE DE OCOA, PROV.  DE SAN JOSE DE OCOA,  ADENDA NO.01/2025, CORRESP. AL MES DE JUNIO/2025.</t>
  </si>
  <si>
    <t>PAGO FACT. NO.E410000000176/30-06-2025,  ALQUILER LOCAL COMERCIAL EN CAÑAFISTOL-BANI, PROV. PERAVIA , ADENDA NO.01/2023, CORRESP. AL MES DE JUNIO/2025.</t>
  </si>
  <si>
    <t xml:space="preserve">PAGO FACT. NO. E410000000169/30-06-2025, ALQUILER DE LOCAL COMERCIAL, UBICADO EN EL CERCADO-PROV. SAN JUAN, CORRESP. AL MES DE JUNIO/2025, ADENDA 01/2023. </t>
  </si>
  <si>
    <t>PAGO FACT. NO.E410000000175/30-06-2025,  ALQUILER DE LOCAL COMERCIAL DE MUNICIPIO RANCHO ARRIBA, PROV. SAN JOSE DE OCOA, CORRESP. AL MES DE JUNIO/2025.</t>
  </si>
  <si>
    <t>REPOSICION FONDO CAJA CHICA DE LA PROV. PEDERNALES ZONA VIII,  CORRESP. AL PERIODO DEL 28-04   AL 20-05-2025.</t>
  </si>
  <si>
    <t>REPOSICION FONDO CAJA CHICA DEL DEPARTAMENTO DE TESORERIA,   NIVEL CENTRAL,  CORRESP. AL PERIODO DEL 13-05   AL 10-06-2025.</t>
  </si>
  <si>
    <t>PAGO FACT. NO. E410000000168/30-06-2025, ALQUILER LOCAL COMERCIAL, UBICADO EN LA CALLE TRINA DE MOYA NO.48, MUNICIPIO SANCHEZ, PROV. SAMANA,  CORRESP. AL MES DE JUNIO/2025.</t>
  </si>
  <si>
    <t xml:space="preserve">PAGO FACT. NO. E410000000173/30-06-2025, ALQUILER LOCAL COMERCIAL UBICADO EN EL MUNICIPIO DE LOMA DE CABRERA, PROV. DAJABON, ADENDA NO.01/2024, CORRESP. AL MES DE JUNIO/2025. </t>
  </si>
  <si>
    <t>PAGO FACT. NO. E410000000166/30-06-2025, ALQUILER DEL LOCAL COMERCIAL, UBICADO CALLE MERCEDES ABREU ESQ. CALLE JUAN BOSCH NO.4028, MANHATTAN, MANZANILLO, MUNICIPIO PEPILLO SALCEDO, PROV. MONTECRISTI, CORRESP. AL MES DE JUNIO/2025.</t>
  </si>
  <si>
    <t xml:space="preserve">PAGO FACT. NO.E410000000170/30-06-2025,  ALQUILER DE LOCAL COMERCIAL DE NEYBA PROV. BAHORUCO, CORRESP. A 13 DIAS DEL MES DE JUNIO/2025, ADENDA NO.01/2023. </t>
  </si>
  <si>
    <t xml:space="preserve">EFT-7645 </t>
  </si>
  <si>
    <t>PAGO FACT. NO.B1500000294/23-01-2025, ORDEN NO.OC2024-0219, ADQUISICION DE REACTIVOS PARA SER UTILIZADOS EN EL LABORATORIO CENTRAL Y REGIONALES DEL INAPA, LIB. NO.5389</t>
  </si>
  <si>
    <t xml:space="preserve">EFT-7644 </t>
  </si>
  <si>
    <t>PAGO FACT. NO.B1500000102 / 09-06-2025, ORDEN NO.OC2025-0064, ADQUISICION DE TANQUE PARA ALMACENAMIENTO DE COMBUSTIBLE PARA SER UTILIZADO EN EL AC. MULTIPLE DE MICHES DEL INAPA. LIB. NO.5382-1</t>
  </si>
  <si>
    <t xml:space="preserve">EFT-7643 </t>
  </si>
  <si>
    <t xml:space="preserve">EFT-7642 </t>
  </si>
  <si>
    <t xml:space="preserve">EFT-7641 </t>
  </si>
  <si>
    <t>PAGO FACTS. NOS. B1500000030, 31, 32 /05-06-2025, SERVICIO DISTRIBUCION AGUA CAMION CISTERNA, DIFERENTES SECTORES Y COMUNIDADES PROV. DUARTE, CORRESP. A 26 DIAS DE MARZO, 23 DIAS DE ABRIL, 27 DIAS DE MAYO/2025, OS2025-0037. LIB. NO.5341.</t>
  </si>
  <si>
    <t xml:space="preserve">EFT-7640 </t>
  </si>
  <si>
    <t>PAGO FACT. NO. B1500000085 / 18-06-2025, SERVICO DISTRIBUCIÓN AGUA CAMIÓN CISTERNA, DIFERENTES SECTORES Y COMUNIDADES PROV. SAMANA, CORRESP. A 31 DÍAS DE MAYO /2025, OS2025-0114. LIB.NO.5344.</t>
  </si>
  <si>
    <t xml:space="preserve">EFT-7639 </t>
  </si>
  <si>
    <t>PAGO FACT. NO. E450000016298 /01-07-2025, CUENTA NO.86797963, CORRESP. AL SERVICIO DE USO GPS Y SERVICIO DE INTERNET PARA LAS TABLETAS UTILIZADAS POR LA DIRECCION COMERCIAL DEL INAPA, CORRESP. AL MES DE JULIO/2025, LIB-5325-1</t>
  </si>
  <si>
    <t xml:space="preserve">EFT-7638 </t>
  </si>
  <si>
    <t xml:space="preserve">EFT-7637 </t>
  </si>
  <si>
    <t>PAGO FACT. NO. E450000001327 / 02-07-2025, SERVICIO DE INTERNET PLUS DE 50/5 MB, INSTALADO EN EL MUNICIPIO DE VILLA ALTAGRACIA, PROV. SAN CRISTÓBAL, DESDE EL 02/06/2025 AL 01/07/2025. LIBRAM. NO.5323-1</t>
  </si>
  <si>
    <t xml:space="preserve">EFT-7636 </t>
  </si>
  <si>
    <t>PAGO FACT. NO.B1500000227/06-05-2025, ORDEN NO.OC2025-0053, ADQUISICION DE ROLLOS DE MALLAS CICLONICA PARA EL USO DE LA INSTITUCION, LIB. NO.5342.</t>
  </si>
  <si>
    <t xml:space="preserve">EFT-7635 </t>
  </si>
  <si>
    <t xml:space="preserve">EFT-7634 </t>
  </si>
  <si>
    <t>PAGO FACT. NO.E450000000687/12-05-2025, ORDEN NO.OC2025-0045, ADQUISICION DE TONER PARA IMPRESORAS DE LAS OFICINAS DEL INAPA, LIB. NO.5356.</t>
  </si>
  <si>
    <t xml:space="preserve">EFT-7633 </t>
  </si>
  <si>
    <t>PAGO FACT. NO. B1500000101 / 10-06-2025, SERVICIO DISTRIBUCIÓN AGUA CAMIÓN CISTERNA DIFERENTES COMUNIDADES PROV. BARAHONA, CORRESP. A 31 DÍAS DE MAYO/2025, OS2025-0085, LIB. NO.5330</t>
  </si>
  <si>
    <t xml:space="preserve">EFT-7632 </t>
  </si>
  <si>
    <t>PAGO FACT. NO.B1500000010 /13-06-2025, ORDEN NO.OS2025-0148, CONTRATACION DE SERVICIO DE CAPACITACION TALLERES DE GESTION DE COBROS. LIB. NO.5357-1</t>
  </si>
  <si>
    <t xml:space="preserve">EFT-7631 </t>
  </si>
  <si>
    <t xml:space="preserve">EFT-7630 </t>
  </si>
  <si>
    <t xml:space="preserve">EFT-7629 </t>
  </si>
  <si>
    <t xml:space="preserve">EFT-7628 </t>
  </si>
  <si>
    <t>PAGO FACTS. NOS. B1500000025 / 01-05, 26 / 01-06-2025, SERVICIO DISTRIBUCION AGUA CAMION CISTERNA DIFERENTES COMUNIDADES DE LA PROV. SAN JUAN DE LA MAGUANA, CORRESP. A 30 DIAS DE ABRIL, 31 DIAS DE MAYO/2025, OS2025-0026. LIB. NO.5332</t>
  </si>
  <si>
    <t>PAGO FACTS. NOS.E450000000545 /06-05, 552 ,553 ,554 /09-05, 579, 580 /15-05, 625 /02-06, 656 /16-06-2025, ORDEN NO.OS2025-0143, COLOCACION DE OCHO (08) CONVOCATORIAS DE LICITACION PUBLICA NACIONAL EN UN PERIODICO DE CIRCULACION NACIONAL. LIB. NO.5358-1</t>
  </si>
  <si>
    <t>PAGO FACT. NO. B1500000203 /17-06,2025, SERVICIO DISTRIBUCION AGUA CAMION CISTERNA PROVINCIA EL SEIBO, CORRESP. A 27 DIAS DE MAYO/2025, OS2025-0091. LIB. NO.5334.</t>
  </si>
  <si>
    <t>PAGO FACT. NO. E450000078602 / 27-06-2025, CUENTA NO.709494508, SERVICIOS TELEFONICOS E INTERNET, CORRESP. AL MES DE JUNIO/2025, LIB. NO.5329-1</t>
  </si>
  <si>
    <t xml:space="preserve">EFT-7627 </t>
  </si>
  <si>
    <t>PAGO FACT. NO. B1500000047 / 10-06-2025, SERVICIO DISTRIBUCIÓN AGUA CAMIÓN CISTERNA DIFERENTES COMUNIDADES, PROV. BARAHONA, OS2025-0088, CORRESP. A 31 DIAS DE MAYO/2025, LIB. NO.5351-1</t>
  </si>
  <si>
    <t xml:space="preserve">EFT-7626 </t>
  </si>
  <si>
    <t>PAGO FACTS. NOS. B1500000082 / 06-06-2025, SERVICIO DISTRIBUCIÓN AGUA CAMION CISTERNA DIFERENTES COMUNIDADES PROV. BARAHONA, CORRESP. A 31 DIAS DE MAYO/2025, OS2025-0025. LIB. NO.5349-1</t>
  </si>
  <si>
    <t xml:space="preserve">EFT-7625 </t>
  </si>
  <si>
    <t>PAGO FACT. NO. B1500000170 / 05-05-2025, SERVICIO DISTRIBUCIÓN AGUA CAMIÓN CISTERNA DIFERENTES SECTORES PROV. SAN JUAN DE LA MAGUANA CORRESP. 30 DÍAS DE ABRIL /2025, OS2025-0027.LIB.NO.5350-1</t>
  </si>
  <si>
    <t xml:space="preserve">EFT-7624 </t>
  </si>
  <si>
    <t>PAGO FACT. NO. E450000001423 /01-07-2025, CUENTA NO. (50017176) SERVICIO C&amp;W INTERNET ASIGNADO A SAN CRISTÓBAL, CORRESP. A LA FACTURACION DE 01-07 AL 31-07-2025, LIB .NO.5327-1</t>
  </si>
  <si>
    <t xml:space="preserve">EFT-7623 </t>
  </si>
  <si>
    <t>PAGO FACT. NO. B1500000156 / 06-06-2025, SERVICIO DISTRIBUCIÓN AGUA CAMIÓN CISTERNA DIFERENTES COMUNIDADES PROV. BARAHONA, OS2025-0017, CORRESP. A 31 DÍAS DE MAYO/2025. LIB.NO.5354-1</t>
  </si>
  <si>
    <t xml:space="preserve">EFT-7622 </t>
  </si>
  <si>
    <t>PAGO FACT. NO. E450000016276 /05-07-2025, CUENTA NO.86082876, POR SERVICIO DE LAS FLOTAS DE INAPA, CORRESP. A LA FACTURACIÓN DEL MES DE JULIO/2025,  LIB. NO.5326-1</t>
  </si>
  <si>
    <t xml:space="preserve">EFT-7621 </t>
  </si>
  <si>
    <t>PAGO FACT. NO. B1500000107 / 03-06-2025, DISTRIBUCION AGUA CAMION CISTERNA DIFERENTES COMUNIDADES PROV. SAN PEDRO DE MACORIS, OS2025-0110,  CORRESP. A 30 DIAS DE MAYO/2025. LIB. NO.5355-1</t>
  </si>
  <si>
    <t xml:space="preserve">EFT-7620 </t>
  </si>
  <si>
    <t>PAGO FACT. NO. B1500000151 / 31-05-2025, SERVICIO DISTRIBUCION AGUA CAMION CISTERNA DIFERENTES COMUNIDADES DE VILLA ALTAGRACIA, PROV. SAN CRISTOBAL, CORRESP. A 29 DIAS DE MAYO/2025, OS2025-0131. LIB. NO.5352-1</t>
  </si>
  <si>
    <t xml:space="preserve">EFT-7619 </t>
  </si>
  <si>
    <t>PAGO FACTS. NOS. E450000006556 / 26-06-2025, SERVICIOS DE SEGURO DE VIDA COLECTIVO CORRESP. AL MES DE JULIO/2025 Y FACTURA DE AUMENTO, POLIZA NO.2-2-102-0064318, LIB. NO.5353-1</t>
  </si>
  <si>
    <t xml:space="preserve">EFT-7618 </t>
  </si>
  <si>
    <t>PAGO FACT. NO. B1500000121 / 03-06-2025, SERVICIO DISTRIBUCIÓN AGUA CAMION CISTERNA DIFERENTES COMUNIDADES PROV. SAN PEDRO DE MACORIS, OS2025-0092 CORRESP. A 31 DIAS DE MAYO /2025, LIB. NO.5339.</t>
  </si>
  <si>
    <t xml:space="preserve">EFT-7617 </t>
  </si>
  <si>
    <t>PAGO FACT. NO. E450000000008/04-07-2025 (CUB. NO.04),  AMPLIACIÓN AC. MULTIPLE SANCHEZ, PROV. SAMANA, ZONA III, LIB. NO.5347.</t>
  </si>
  <si>
    <t xml:space="preserve">EFT-7616 </t>
  </si>
  <si>
    <t>PAGO FACT. NO. B1500000017/26-06-2025, CUB. NO.09, CONSTRUCCIÓN ALCANTARILLADO SANITARIO DE MAO, PROV. VALVERDE, LIB. NO.5359-1</t>
  </si>
  <si>
    <t xml:space="preserve">EFT-7615 </t>
  </si>
  <si>
    <t>PAGO FACT. NO. E450000016277 / 01-07-2025, SERVICIO DE INTERNET MOVIL FLY BOX, CUENTA NO.86115926, CORRESP. AL MES DE JULIO/2025, LIB. NO.5291.</t>
  </si>
  <si>
    <t xml:space="preserve">EFT-7614 </t>
  </si>
  <si>
    <t>PAGO FACT. NO.E450000078906/27-06-2025, (721621338) SERVICIO DE LAS FLOTAS GENERAL INAPA, CORRESP. AL MES DE JUNIO/2025, LIB. NO.5290.</t>
  </si>
  <si>
    <t xml:space="preserve">EFT-7613 </t>
  </si>
  <si>
    <t>PAGO FACTS. NOS.E450000002288/02-06, 2297/04-06, 2310,2311/06-06, 2321/09-06,2329,2330,2331,2335/10-06, 2655,2656/12-06, 2660/13-06, 2667/16-06, 2681/18-06, 2683, 2686/20-06, 2689,2696/21-06, 2977/24-06, 2984,2985,2994/25-06-2025,  ADQUISICIÓN DE (23,100 GALONES DE GASOIL OPTIMO) PARA SER UTILIZADOS EN LA- FLOTILLA DE VEHÍCULOS, MOTOCICLETAS Y EQUIPOS DEL INAPA, ORDEN NO.OC2024-0217, .LIB. NO.5293.</t>
  </si>
  <si>
    <t xml:space="preserve">EFT-7612 </t>
  </si>
  <si>
    <t>PAGO FACT. NO.B1500003119/10-06-2025, CORRESP. AL 3ER MODULO DE LA MAESTRIA EN ALTA GERENCIA, ORDEN NO.OS2025-0004, LIB. NO.5294.</t>
  </si>
  <si>
    <t xml:space="preserve">EFT-7611 </t>
  </si>
  <si>
    <t>PAGO FACT. NO.B1500000030/06-06-2025, ORDEN NO.OS2024-0343, SERVICIO DE NOTARIO PUBLICO PARA LA COMPROBACION DEL ACTO DE APERTURA DE LA LICITACION PUBLICA NACIONAL Y COMPARACION DE PRECIOS OFERTAS TECNICAS (SOBRE A) Y (SOBRE B), LIB. NO.5296.</t>
  </si>
  <si>
    <t xml:space="preserve">EFT-7610 </t>
  </si>
  <si>
    <t>PAGO FACT. NO. B1500000060 /24-06-2025, RENTA CORRESP. AL SERVICIOS DE DATOS EN LAS PLANTAS DE AGUA INAPA-GUANUMA, PROV. MONTE PLATA. PROV. SAN FRANCISCO DE MACORIS PLATA DE AGUA ETA-INAPA, PROV. VALVERDE MAO, PROV. SAMANA Y PTA DE AGUA INAPA-CENOVI, PROV SAN FRANCISCO DE MACORIS, FACTURACIÓN DE JUNIO/2025, LIB. NO.5289.</t>
  </si>
  <si>
    <t xml:space="preserve">EFT-7609 </t>
  </si>
  <si>
    <t>PAGO FACT. NO. E450000001329 / 02-07-2025, SERVICIO INTERNET DEDICADO SIMÉTRICO 500 MB INSTALADO EN EL INAPA NIVEL CENTRAL DESDE 02/06/2025 HASTA 01/07/2025. LIB. NO.5286.</t>
  </si>
  <si>
    <t xml:space="preserve">EFT-7608 </t>
  </si>
  <si>
    <t>PAGO FACT. NO.E450000079159/27-06-2025, CUENTA NO.744281798, SERVICIO DE INTERNET BANDA ANCHA DE LA DIR. EJECUTIVA, SUB-DIRECTORES, DIR. DE TRATAMIENTO, COMUNICACION Y PRENSA, DIR. ADMNTIVA, DIR. DE OPERACIONES, DIR. DE SUPERV. Y FISCALIZACION DE OBRAS, CORRESP. AL MES DE JUNIO/2025, LIB. NO.5288.</t>
  </si>
  <si>
    <t>PAGO FACT. NO.E410000000172/30-06-2025, ALQUILER DEL LOCAL COMERCIAL, UBICADO EN LA CALLE JOSE FRANCISCO PEÑA GOMEZ NO.22, MUNICIPIO EL FACTOR, PROV. MARIA TRINIDAD SANCHEZ, CORRESP. AL MES DE JUNIO/2025.</t>
  </si>
  <si>
    <t>REGISTRO MAL APLICADO</t>
  </si>
  <si>
    <t>DEVOLUCION DE DEPOSITO</t>
  </si>
  <si>
    <t>PAGO FACT. NO.B15000000001/20-06-2025, ALQUILER LOCAL COMERCIAL MUNICIPIO COMENDADOR, PROV. ELIAS PIÑA, ADENDA NO.01/2025, CORRESP. A LOS MESES DESDE NOVIEMBRE/2024 HASTA JUNIO/2025.</t>
  </si>
  <si>
    <t>REPOSICION FONDO CAJA CHICA DE LA OFICINA INAPA EN MONTECRISTI ZONA I,  CORRESP. AL PERIODO DEL  14-04  AL 13-06-2025.</t>
  </si>
  <si>
    <t>REPOSICION FONDO CAJA CHICA DE LA PROVINCIA VALVERDE ZONA I,   CORRESP. AL PERIODO DEL 30-05  AL 01-07-2025.</t>
  </si>
  <si>
    <t>REPOSICION FONDO CAJA CHICA DE LA PROVINCIA ELIAS PIÑA ZONA II,  CORRESP. AL PERIODO DEL 13-06   AL 04-07-2025.</t>
  </si>
  <si>
    <t>REPOSICION FONDO CAJA CHICA DE LA PROVINCIA SAN JUAN ZONA II,  CORRESP. AL PERIODO DEL 13  AL  27-06-2025.</t>
  </si>
  <si>
    <t xml:space="preserve">EFT-323 </t>
  </si>
  <si>
    <t>PAGO FACT. NO.E410000000177/ 30-06-2025, ALQUILER LOCAL COMERCIAL, UBICADO EN EL DISTRITO MUNICIPAL SANTANA, PROV. PERAVIA , CORRESP. A 25 DIAS DEL MES DE JUNIO/2025.</t>
  </si>
  <si>
    <t xml:space="preserve">EFT-324 </t>
  </si>
  <si>
    <t>PAGO FACT. NO. E410000000167/30-06-2025, ALQUILER LOCAL COMERCIAL EN PIMENTEL, PROV. DUARTE,  ADENDA NO.01/2024, CORRESP. AL MES DE JUNIO/2025.</t>
  </si>
  <si>
    <t>REV. TRASLADO POR BLCE. TC</t>
  </si>
  <si>
    <t xml:space="preserve">EFT-325 </t>
  </si>
  <si>
    <t>REPOSICION FONDO CAJA CHICA DE LA OFICINA INAPA EN BAYAGUANA ZONA IV,  CORRESP. AL PERIODO DEL 28-05  AL 11-06-2025.</t>
  </si>
  <si>
    <t>REPOSICION FONDO CAJA CHICA DEL DEPARTAMENTO  DE TRANSPORTACION,   DESTINADO PARA COMPRA DE REPUESTOS, PAGO DE PEAJES DE LA FLOTILLA DE VEHICULOS DE LA INSTITUCION,  CORRESP. AL PERIODO DEL 11-06  AL 01-07-2025.</t>
  </si>
  <si>
    <t>REPOSICION FONDO CAJA CHICA DE LA DIRECCION DE TRATAMIENTO DE AGUAS,  CORRESP. AL PERIODO DEL 21-05  AL  01-07-2025.</t>
  </si>
  <si>
    <t>REPOSICION FONDO CAJA CHICA DE LA DIRECCION DE TECNOLOGIA DE LA INFORMACION Y COMUNICACION, CORRESP. AL PERIODO DEL 09-06   AL 03-07-2025.</t>
  </si>
  <si>
    <t>PAGO RETENCION DEL ISR (10 %  ALQUILERES LOCALES COMERCIALES), SEGUN LEY 253/12, CORRESP. AL MES DE JUNIO/2025.</t>
  </si>
  <si>
    <t>PAGO RETENCION DEL ITBIS (18% A PERSONA FISICA), SEGUN LEY 253/12, CORRESP. AL MES DE JUNIO/2025.</t>
  </si>
  <si>
    <t>PAGO FACT. NO.B1500000054/09-06-2025,  ALQUILER LOCAL COMERCIAL UBICADO EN LA CALLE LIBERTAD NO.17 EN EL MUNICIPIO SABANA GRANDE DE PALENQUE, PROV.. SAN CRISTOBAL , ADENDA NO.02/2024, CORRESP. A LOS MESES MAYO, JUNIO/2025.</t>
  </si>
  <si>
    <t xml:space="preserve">EFT-7646 </t>
  </si>
  <si>
    <t xml:space="preserve">EFT-7647 </t>
  </si>
  <si>
    <t xml:space="preserve">EFT-7648 </t>
  </si>
  <si>
    <t xml:space="preserve">EFT-7649 </t>
  </si>
  <si>
    <t xml:space="preserve">EFT-7650 </t>
  </si>
  <si>
    <t xml:space="preserve">EFT-7651 </t>
  </si>
  <si>
    <t xml:space="preserve">EFT-7652 </t>
  </si>
  <si>
    <t>PAGO FACT. NO.B1500000131/02-06-2025, ORDEN NO.OC2025-0057, ADQUISICION DE MATERIALES GASTABLES DE OFICINA PARA SER UTILIZADOS EN EL NIVEL CENTRAL Y PROVINCIAL DEL INAPA. LIB.NO.5470</t>
  </si>
  <si>
    <t>PAGO FACTS. NOS.E450000014521/10-06, 14716/17-06-2025, O/C  NO. OC2024-0091, ADQUISICIÓN DE (331 UNIDADES) DE BOTELLONES DE AGUA, PARA SER UTILIZADOS EN LA INSTITUCION,  LIB. NO.5468</t>
  </si>
  <si>
    <t>PAGO FACT. NO.B1500000017/04-06-2025,  ALQUILER DE LOCAL COMERCIAL EN EL MUNICIPIO DON GREGORIO NIZAO, PROV. PERAVIA, ADENDA NO.01/2024 CORRESP. AL MES JUNIO/2025... LIB. NO.5467</t>
  </si>
  <si>
    <t>PAGO FACT. NO.B1500000038/07-06-2025, ALQUILER LOCAL COMERCIAL EN EL MUNICIPIO QUISQUEYA, PROV. SAN PEDRO DE MACORIS, ADENDA NO.01/2024 CORRESP. AL  MES DE JUNIO/2025, LIB. NO.5469</t>
  </si>
  <si>
    <t>PAGO FACT. NO.B1500000189 /30-06-2025, ALQUILER LOCAL COMERCIAL EN VILLA ELISA, MUNICIPIO GUAYUBIN, PROV. MONTECRISTI, CORRESP. AL MES DE JUNIO/2025. LIB. NO.5465</t>
  </si>
  <si>
    <t>PAGO FACT. NO.B1500000073/02-06-2025  ALQUILER LOCAL COMERCIAL EN EL MUNICIPIO SAN FRANCISCO DE MACORIS, PROV. DUARTE,  ADENDA NO.01/2025, CORRESP. AL MES DE JUNIO/2025.. LIB. NO.5466</t>
  </si>
  <si>
    <t>PAGO FACT. NO. B1500000066 / 1-6, 67 / 10-06, 68 / 17-06, 69 / 20-06, 70 / 23-06-2025, SERVICIO DISTRIBUCIÓN AGUA CAMION CISTERNA DIFERENTES SECTORES Y COMUNIDADES PROV. DUARTE,  OS2025-0056, CORRESP. A 25 DIAS DE ENERO,21 DIAS DE FEBRERO, 21 DIAS DE MARZO, 23 DIAS DE ABRIL, 27 DIAS DE MAYO/2025...LIB..5475</t>
  </si>
  <si>
    <t xml:space="preserve">EFT-7653 </t>
  </si>
  <si>
    <t>PAGO AVANCE 20% AL CONTRATO NO.149/2025, SERVICIO DE LEVANTAMIENTO CATASTRAL Y FORMALIZACION DE CONTRATOS COMERCIALES SAN CRISTOBAL Y PERAVIA, ORDEN NO.OS2025-0171. LIB. NO.5474</t>
  </si>
  <si>
    <t>PAGO FACTS. NOS. B1500000041, 42, 43, 44/15-05, 45/03-06-2025, SERVICIO DE DISTRIBUCION DE AGUA EN CAMION CISTERNA EN DIFERENTES SECTORES Y COMUNIDADES DE LA PROV. BAHORUCO,  ORDEN NO. OS2025-0116, CORRESP. A 31 DIAS DEL MES DE ENERO,28 DIAS FEBRERO,31 DIAS DE MARZO, 30 DIAS DE ABRIL,31 DIAS MAYO /2025, LIB. NO.5471</t>
  </si>
  <si>
    <t xml:space="preserve">EFT-7655 </t>
  </si>
  <si>
    <t xml:space="preserve">EFT-7657 </t>
  </si>
  <si>
    <t>PAGO FACT. NO.B1500000032/05-06-2025, ALQUILER LOCAL COMERCIAL UBICADO EN LA CALLE PRINCIPAL NO.46 APART. 03, JUAN DOLIO,  MUNICIPIO DE GUAYACANES, PROV. SAN PEDRO MACORIS,  ADENDA NO.01/2024, CORRESP. AL MES DE JUNIO/2025.... LIB. NO.5479</t>
  </si>
  <si>
    <t xml:space="preserve">EFT-7658 </t>
  </si>
  <si>
    <t>PAGO FACTS. NOS. B1500000001 16-06, 02 / 23-06-2025, SERVICIO DISTRIBUCIÓN AGUA CAMION CISTERNA, DIFERENTES COMUNIDADES PROV DUARTE, CONTRATO NO 066/2025, OS2025-0064, CORRESP. A 22 DIAS DE ABRIL, 26 DIAS DE MAYO/2025, LIB. NO.5478</t>
  </si>
  <si>
    <t xml:space="preserve">EFT-7659 </t>
  </si>
  <si>
    <t>PAGO FACTS. NOS. B1500000253, 254, 255 /18-06, 256, 257 / 20-06-2025, SERVICIO DISTRIBUCIÓN AGUA CAMIÓN CISTERNA DIFERENTES COMUNIDADES PROV. DUARTE, CORRESP. A 14 DÍAS DE ENERO, 20 DIAS DE FEBRERO, 20 DIAS DE MARZO, 21 DIAS DE ABRIL, 25 DIAS DE MAYO/2025,  OS2025-0117. LIB. NO.5477</t>
  </si>
  <si>
    <t xml:space="preserve">EFT-7660 </t>
  </si>
  <si>
    <t>PAGO FACTS. NOS. B1500000113, 114, 115, 116 / 12-05, 117/ 12-06, 118 / 01-07-2025, SERVICIO DISTRIBUCION AGUA CAMION CISTERNA DIFERENTES COMUNIDADES DE LA PROV. PERAVIA,  OS2025-0109, CORRESP . A 31 DIAS ENERO, 28 DIAS DE FEBRERO, 30 DIAS DE MARZO, 30 DIAS DE ABRIL, 31 DIAS DE MAYO,30 DIAS JUNIO /2025. LIB. NO. 5524-1</t>
  </si>
  <si>
    <t xml:space="preserve">EFT-7661 </t>
  </si>
  <si>
    <t>PAGO FACT. NO. B1500000085 /10-06-2025, SERVICIO DISTRIBUCION AGUA, CAMION CISTERNA, DIFERENTES COMUNIDADES PROV. BARAHONA, CORRESP. A 31 DIAS DE MAYO/2025, OS2025-0038, LIB. NO.5523-1</t>
  </si>
  <si>
    <t xml:space="preserve">EFT-7662 </t>
  </si>
  <si>
    <t>PAGO FACTS. NOS. B1500000004, 05, 06, 07, 08 / 18-06-2025, SERVICIO DISTRIBUCION AGUA CAMION CISTERNA DIFERENTES COMUNIDADES DE LA PROV.. AZUA, , OS2025-0115, CORRESP. A 28 DIAS ENERO, 26 DIAS DE FEBRERO, 29 DIAS MARZO, 26 DIAS DE ABRIL, 29 DIAS DE MAYO/2025. LIB. NO.5492-1</t>
  </si>
  <si>
    <t xml:space="preserve">EFT-7663 </t>
  </si>
  <si>
    <t>PAGO FACT. NO.B1500000021/02-08-2024, (CUB. NO.07) DE LOS TRABAJOS MEJORAMIENTO ALCANTARILLADO SANITARIO DE EL VALLE Y LOS HATILLOS, PROVINCIA HATO MAYOR, ZONA VI. LIB. NO. 5498-1</t>
  </si>
  <si>
    <t xml:space="preserve">EFT-7664 </t>
  </si>
  <si>
    <t>PAGO FACTURAS NOS.E450000000036,37,38,39,40,41,42,43/23-06-2025, ORDEN NO.OS2025-0148, CONTRATACION DE LOS SERVICIOS DE TALLERES ESPECIALIZADOS PARA MANTENIMIENTO Y REPARACION DE LOS VEHICULOS PESADOS DEL INAPA, LIB. NO. 5497-1</t>
  </si>
  <si>
    <t xml:space="preserve">EFT-7665 </t>
  </si>
  <si>
    <t xml:space="preserve">EFT-7666 </t>
  </si>
  <si>
    <t xml:space="preserve">EFT-7667 </t>
  </si>
  <si>
    <t xml:space="preserve">EFT-7668 </t>
  </si>
  <si>
    <t>PAGO FACT. NO.B1500001152/26-06-2025, CONVENIO DE CAPACITACION PARA DESARROLLAR E IMPARTIR A LOS COLABORADORES DEL INAPA, EL PROGRAMA A LA MEDIDA DENOMINADO DESARROLLO DE COMPETENCIAS DIRECTIVAS EN EL ESTADO, ACUERDO D/F22-05-2025. LIB. NO. 5493-1</t>
  </si>
  <si>
    <t>PAGO FACTS. NOS. B1500000064 /03-06, 65 /10-06, 66 /17-06, 67 / 20-06, 68 / 23-06-2025, SERVICIO DISTRIBUCION AGUA CAMION CISTERNA DIFERENTES COMUNIDADES DE LA PROV.. DUARTE,  OS2025-0065, CORRESP. A 27 DIAS ENERO, 24 DIAS DE FEBRERO, 24 DIAS MARZO, 23 DIAS DE ABRIL, 26 DIAS DE MAYO/2025. LIB NO. 5516-1</t>
  </si>
  <si>
    <t>PAGO FACTS. NOS. B1500000077, 78, 79, 80, 81/ 04-06-2025, SERVICIO DISTRIBUCION AGUA CAMION CISTERNA DIFERENTES COMUNIDADES DE LA PROV.. SAN CRISTOBAL,  OS2025-0119, CORRESP. A 31 DIAS ENERO, 28 DIAS DE FEBRERO, 31 DIAS MARZO, 30 DIAS DE ABRIL, 31 DIAS DE MAYO/2025. LIB NO.5515-1</t>
  </si>
  <si>
    <t xml:space="preserve">EFT-7669 </t>
  </si>
  <si>
    <t>PAGO FACTS. NOS. B1500000102,103, 104 /18-06, 105, 106 /20-06-2025, SERVICIO DISTRIBUCION AGUA CAMION CISTERNA DIFERENTES COMUNIDADES DE LA PROV. DUARTE,  OS2025-0120, CORRESP. A 27 DIAS ENERO, 24 DIAS DE FEBRERO, 24 DIAS MARZO, 23 DIAS DE ABRIL, 27 DIAS DE MAYO/2025. LIB. NO. 5518-1</t>
  </si>
  <si>
    <t xml:space="preserve">EFT-7670 </t>
  </si>
  <si>
    <t xml:space="preserve">EFT-7671 </t>
  </si>
  <si>
    <t>PAGO FACTS. NOS.E450000000331/15-05, 405/03-06, 446,447/18-06-2025, ORDEN NO.OS2025-0145, COLOCACION DE LICITACION PUBLICA NACIONAL EN UN PERIODICO DE CIRCULACION NACIONAL., LIB. NO. 5505-1</t>
  </si>
  <si>
    <t xml:space="preserve">EFT-7672 </t>
  </si>
  <si>
    <t>PAGO FACT. NO.B1500000281/10-06-2025,  ALQUILER LOCAL COMERCIAL, UBICADO CALLE MELLA ESQUINA MARIANO PEREZ, MUNICIPIO DE NAGUA,  PROVINCIA MARÍA TRINIDAD SANCHEZ, CORRESP. AL MES DE JUNIO/2025. LIB. NO. 5504-1</t>
  </si>
  <si>
    <t xml:space="preserve">EFT-7673 </t>
  </si>
  <si>
    <t>PAGO FACTS. NOS.E450000000311.312,313/09-05, 439/18-06-2025, ORDEN NO.OS2025-0144, COLOCACION DE CONVOCATORIAS DE LICITACION PUBLICA NACIONAL EN UN PERIODICO DE CIRCULACION NACIONAL.LIB. NO. 5500-1</t>
  </si>
  <si>
    <t>REPOSICION FONDO CAJA CHICA DE LA PROVINCIA AZUA ZONA II,  CORRESP. AL PERIODO DEL 03  AL  25-06-2025.</t>
  </si>
  <si>
    <t xml:space="preserve">EFT-7654 </t>
  </si>
  <si>
    <t>PAGO CUB- (7 FINAL) Y DEVOLUCIÓN DE RETENIDO EN GARANTÍA D/F 27-06-2025 AMPLIACIÓN ACUEDUCTO MÚLTIPLE PARTIDO -LA GORRA, PROVINCIA DAJABÓN, ZONA I. LOTE E-RED DE DISTRIBUCIÓN SECTORES PARTIDO Y VILLA GARCIA, LOTE 5, CONTRATO NO. 100/2022. LIB. NO. 5495-1</t>
  </si>
  <si>
    <t xml:space="preserve">EFT-7674 </t>
  </si>
  <si>
    <t xml:space="preserve">EFT-7675 </t>
  </si>
  <si>
    <t xml:space="preserve">EFT-7676 </t>
  </si>
  <si>
    <t xml:space="preserve">EFT-7677 </t>
  </si>
  <si>
    <t xml:space="preserve">EFT-7678 </t>
  </si>
  <si>
    <t xml:space="preserve">EFT-7679 </t>
  </si>
  <si>
    <t>PAGO FACT. NO.B1500000183 /20-06-2025, SERVICIO DE TRANSPORTE DE AUTOBUS PARA LOS EMPLEADOS DE LA PROV. DE SAN CRISTOBAL, PERIODO DEL 12 DE MAYO AL 11 DE JUNIO DEL AÑO 2025, ORDEN NO.OS2024-0302 ADENDA NO.01/2025, LIB. NO.5563-1</t>
  </si>
  <si>
    <t>PAGO FACTS. NOS.B1500000462 /26-05, 469 /23-06-2025, CONTRATACION DEL SERVICIO DE FUMIGACION GENERAL PARA DIFERENTES INSTALACIONES DE ESTA INSTITUCION (INAPA) Y EL ALMACEN KM 18 AUT. DUARTE, CORRESP. A LOS MESES DE MAYO Y JUNIO/2025, ORDEN NO.OS2024-0160. LIB. NO.5562-1</t>
  </si>
  <si>
    <t>COMPENSACION POR EL USO DE 681.16 METROS CUADRADOS DE TERRENO QUE SERAN UTILIZADOS POR EL INAPA, EN LA CONST. DE UN DEPOSITO REGULADOR Y EL CAMINO DE ACCESO, PARA LA AMPL. DEL ACUEDUCTO DE LAS MATAS DE FARFAN, PROV. SAN JUAN DE LA MAGUANA, LIB. NO.5559-1</t>
  </si>
  <si>
    <t>PAGO FACT. NO.B1500000055 /04-06-2025,  SERVICIO ALQUILER LOCAL COMERCIAL, UBICADO EN EL MUNICIPIO LAS GALERAS, PROV. SAMANA, CORRESP. AL MES DE JUNIO/2025 .LIB. NO.5560-1</t>
  </si>
  <si>
    <t>PAGO FACT. NO. B1500000048, 49, 50, 51 / 06-05-2025, SERVICIO DISTRIBUCIÓN AGUA CAMION CISTERNA DIFERENTES COMUNIDADES PROV. PEDERNALES,  OS2025-0102, CORRESP. A 28 DÍAS DE ENERO, 27 DIAS DE FEBRERO, 31 DIAS DE MARZO, 30 DIAS DE ABRIL/2025, LIB. NO.</t>
  </si>
  <si>
    <t>PAGO FACTS. NOS. B1500000015 /10-06-2025, SERVICIO DISTRIBUCION AGUA CAMION CISTERNA DIFERENTES COMUNIDADES PROV. SAN CRISTOBAL, CORRESP. A 31 DIAS DE MAYO/2025, OS2025-0099., LIB. NO.5555-1</t>
  </si>
  <si>
    <t>PAGO FACTURA NO.B1500001008/04-06-2025, ORDEN NO.OC2025-0066, ADQUISICION DE AIRES ACONDICIONADOS  LIB. NO.5405</t>
  </si>
  <si>
    <t xml:space="preserve">EFT-7680 </t>
  </si>
  <si>
    <t xml:space="preserve">EFT-7681 </t>
  </si>
  <si>
    <t xml:space="preserve">EFT-7682 </t>
  </si>
  <si>
    <t xml:space="preserve">EFT-7683 </t>
  </si>
  <si>
    <t xml:space="preserve">EFT-7684 </t>
  </si>
  <si>
    <t xml:space="preserve">EFT-7685 </t>
  </si>
  <si>
    <t xml:space="preserve">EFT-7686 </t>
  </si>
  <si>
    <t xml:space="preserve">EFT-7687 </t>
  </si>
  <si>
    <t xml:space="preserve">EFT-7688 </t>
  </si>
  <si>
    <t xml:space="preserve">EFT-7689 </t>
  </si>
  <si>
    <t xml:space="preserve">EFT-7690 </t>
  </si>
  <si>
    <t xml:space="preserve">EFT-7691 </t>
  </si>
  <si>
    <t xml:space="preserve">EFT-7692 </t>
  </si>
  <si>
    <t xml:space="preserve">EFT-7693 </t>
  </si>
  <si>
    <t xml:space="preserve">EFT-7694 </t>
  </si>
  <si>
    <t xml:space="preserve">EFT-7695 </t>
  </si>
  <si>
    <t xml:space="preserve">EFT-7696 </t>
  </si>
  <si>
    <t xml:space="preserve">EFT-7697 </t>
  </si>
  <si>
    <t xml:space="preserve">EFT-7698 </t>
  </si>
  <si>
    <t xml:space="preserve">EFT-7699 </t>
  </si>
  <si>
    <t xml:space="preserve">EFT-7700 </t>
  </si>
  <si>
    <t xml:space="preserve">EFT-7701 </t>
  </si>
  <si>
    <t xml:space="preserve">EFT-7702 </t>
  </si>
  <si>
    <t xml:space="preserve">EFT-7703 </t>
  </si>
  <si>
    <t xml:space="preserve">EFT-7704 </t>
  </si>
  <si>
    <t xml:space="preserve">EFT-7705 </t>
  </si>
  <si>
    <t xml:space="preserve">EFT-7706 </t>
  </si>
  <si>
    <t xml:space="preserve">EFT-7707 </t>
  </si>
  <si>
    <t xml:space="preserve">EFT-7708 </t>
  </si>
  <si>
    <t xml:space="preserve">EFT-7709 </t>
  </si>
  <si>
    <t xml:space="preserve">EFT-7710 </t>
  </si>
  <si>
    <t xml:space="preserve">EFT-7711 </t>
  </si>
  <si>
    <t xml:space="preserve">EFT-7712 </t>
  </si>
  <si>
    <t xml:space="preserve">EFT-7713 </t>
  </si>
  <si>
    <t xml:space="preserve">EFT-7714 </t>
  </si>
  <si>
    <t xml:space="preserve">EFT-7715 </t>
  </si>
  <si>
    <t xml:space="preserve">EFT-7716 </t>
  </si>
  <si>
    <t xml:space="preserve">EFT-7717 </t>
  </si>
  <si>
    <t xml:space="preserve">EFT-7718 </t>
  </si>
  <si>
    <t xml:space="preserve">EFT-7719 </t>
  </si>
  <si>
    <t xml:space="preserve">EFT-7720 </t>
  </si>
  <si>
    <t xml:space="preserve">EFT-7721 </t>
  </si>
  <si>
    <t xml:space="preserve">EFT-7722 </t>
  </si>
  <si>
    <t xml:space="preserve">EFT-7723 </t>
  </si>
  <si>
    <t xml:space="preserve">EFT-7724 </t>
  </si>
  <si>
    <t xml:space="preserve">EFT-7725 </t>
  </si>
  <si>
    <t xml:space="preserve">EFT-7726 </t>
  </si>
  <si>
    <t>PAGO FACTS. NOS.B1500003008 ,3009, 3010, 3011, 3013 / 16-06-2025,  CONSUMO ENERGÉTICO DE LAS LOCALIDADES: ARROYO SULDIDO, AGUA SABROSA, LA BARBACOA, LAS COLONIAS RANCHO ESPAÑOL, PROV. SAMANÁ, CORRESP. AL MES DE JUNIO/2025, LIB NO.5320-1</t>
  </si>
  <si>
    <t>PAGO FACTS. NOS. B1500000034, 35, 36, 37 / 15-05, 38 / 03-06-2025, SERVICIO DISTRIBUCION AGUA CAMION CISTERNA DIFERENTES COMUNIDADES DE LA PROV. BAHORUCO, OS2025-0121, CORRESP. A 31 DIAS ENERO, 28 DIAS DE FEBRERO, 31 DIAS MARZO, 30 DIAS DE ABRIL, 31 DIAS DE MAYO/2025. LIB. NO.5395</t>
  </si>
  <si>
    <t>PAGO AVANCE 20% AL CONTRATO NO.150/2025, SERVICIO DE LEVANTAMIENTO CATASTRAL Y FORMALIZACION DE CONTRATOS COMERCIALES SAN PEDRO DE MACORIS Y HATO MAYOR, ORDEN NO.OS2025-0170. LIB. NO.5473</t>
  </si>
  <si>
    <t>PAGO FACTS. NOS.E450000000038/12-11, 39/14-11, 45,46/18-11, 52/03-12-2024, 73/15-01, 79/04-02, 92, 93/13-02, 101/10-03, 105/12-03, 110/01-04, 115/03-04-2025, O/S NO. OS2022-0696, CONTRATACIÓN DE SERVICIOS DE MANTENIMIENTO Y REPARACIÓN DE VEHICULOS PESADOS DEL INAPA EN CONCESIONARIO EXCLUSIVO,  LIB. NO. 5514-1</t>
  </si>
  <si>
    <t>PAGO FACTURAS NOS.B1500064617, (CODIGO DE SISTEMA NO.77100), 64692 (CODIGO DE SISTEMA NO.6091) 01-07-2025, SERVICIOS RECOGIDA DE BASURA EN EL NIVEL CENTRAL Y OFICINAS ACUEDUCTOS RURALES, CORRESP. AL MES DE JULIO/2025, LIB. NO. 5616.</t>
  </si>
  <si>
    <t>PAGO FACT. NO.B1500000056/11-06-2025, ORDEN NO.OC2025-0026, ADQUISICION DE EQUIPOS DE PROTECCION PERSONAL PARA SER UTILIZADOS POR COLABORADORES DEL INAPA, (AMORTIZACION DE AVANCE RD$ 83,404.65.), CONTRATO DE CESION DE CREDITO Y DERECHOS CON RECURSOS A FAVOR DE LA SOCIEDAD PARALLAX FACTORING,S.A. D/F 16-06-2025. LIB. NO. 5602-1</t>
  </si>
  <si>
    <t>PAGO FACTS. NOS. B1500000118,119, 120,121, /06-05-2025, SERVICIO DISTRIBUCION AGUA CAMION CISTERNA DIF COMUNIDADES DE LA PROV. PEDERNALES, OS2025-0067, CORRESP. A 28 DIAS ENERO, 27 DIAS DE FEBRERO, 30 DIAS MARZO, 30 DIAS DE ABRIL/ 2025. LIB NO. 5620-1</t>
  </si>
  <si>
    <t>PAGO FACT. NO. B1500000076 /11-06-2025, SERVICIO DISTRIBUCION AGUA CAMION CISTERNA DIFERENTES COMUNIDADES PROV. SANTIAGO RODRIGUEZ, OS2025-0007, CORRESP.  A 29 DIAS DE MAYO/2025, LIB. NO.5587</t>
  </si>
  <si>
    <t>PAGO FACT. NO. B1500000198 /10-06-2025, SERVICIO DISTRIBUCION AGUA CAMION CISTERNA DIFERENTES COMUNIDADES DE LA PROV. SAN CRISTOBAL, OS2025-0080, CORRESP. A 31 DIAS MAYO / 2025. LIB. NO.5584</t>
  </si>
  <si>
    <t>PAGO FACTURA NO.B1500001415 /18-06-2025, ORDEN NO.OC2025-0049, ADQUISICION DE MOTORES SUMERGIBLES PARA SER UTILIZADOS EN LOS ACUEDUCTOS A NIVEL NACIONAL, (AMORTIZACION DE AVANCE RD$393,127.99). LIB. NO.5642-1</t>
  </si>
  <si>
    <t>PAGO FACT. NO.B1500000234/02-06-2025, SERVICIO DE 350 GPS PARA SER USADOS POR LOS DIFERENTES VEHÍCULOS DEL INAPA, CORRESP. AL MES DE JUNIO/2025, NO.0102/2025, LIB. NO.5634.</t>
  </si>
  <si>
    <t>PAGO FACT. NO.B1500002182 /08-01-2025, ORDEN NO.OC2024-0226, ADQUISICION DE MOTORES ELECTRICOS SUMERGIBLES PARA SER UTILIZADOS EN LOS ACS. A NIVEL NACIONAL, LIB. NO.5619-1</t>
  </si>
  <si>
    <t>PAGO FACT. NO. B1500000156 / 02-06-2025, ALQUILER LOCAL COMERCIAL EN EL MUNICIPIO TENARES, PROV. HERMANAS MIRABAL, ADENDA NO. 01/2024, CORRESP. AL MES DE JUNIO/2025. LIB. NO.5644-1</t>
  </si>
  <si>
    <t>PAGO FACTS. NOS. B1500000057, 58 /19-05, 59, 60 /20-05, 61 / 04-06-2025, SERVICIO DISTRIBUCION AGUA CAMION CISTERNA DIFERENTES COMUNIDADES DE LA PROV. VILLA VAZQUEZ Y GUAYUBIN,  OS2025-0087, CORRESP. A 24 DIAS ENERO, 23 DIAS DE FEBRERO, 26 DIAS DE MARZO, 23 DIAS DE ABRIL, 26 DIAS DE MAYO/2025. LIB. NO.5643-1</t>
  </si>
  <si>
    <t>PAGO FACT. NO. B1500000918 / 11-06-2025, SERVICIO DISTRIBUCION AGUA CAMION CISTERNA DIFERENTES COMUNIDADES PROV. SANTIAGO RODRIGUEZ, CORRESP. A 29 DIAS DE MAYO /2025 , OS2025-0006, LIB. NO.5641-1</t>
  </si>
  <si>
    <t>PAGO FACT. NO.B1500001056/18-06-2025, ORDEN NO.OC2025-0063, ADQUISICION DE JUNTAS PARA TRABAJOS DE MANTENIMIENTO DE LOS ACS. DEL INAPA,  LIB. NO.5621-1</t>
  </si>
  <si>
    <t>PAGO FACT. NO. B1500000056 / 16-06-2025, SERVICIO DISTRIBUCION AGUA CAMION CISTERNA DIFERENTES COMUNIDADES DE LA PROV. SANTIAGO-NAVARRETE, CORRESP. A 26 DIAS DE MAYO/2025,  OS2025-0040. LIB. NO.5630-1</t>
  </si>
  <si>
    <t>PAGO FACT. NO.B1500000236/01-07-2025, SERVICIO DE 350 GPS PARA SER USADOS POR LOS DIFERENTES VEHÍCULOS DEL INAPA, CORRESP. AL MES DE JULIO/2025,  LIB. NO.5575</t>
  </si>
  <si>
    <t>PAGO FACT. NO.B1500000235/03-06-2025, USO DE 80 SIM CARD PARA SER UTILIZADOS EN LOS MEDIDORES DE PRESION DE AGUA DE LA PLANTA DE TRATAMIENTO DE LA PROV. SAN CRISTOBAL DEL INAPA, CORRESP. AL MES DE JUNIO/2025, LIB. NO.5632.</t>
  </si>
  <si>
    <t>PAGO FACT. NO.B1500000237/01-07-2025, USO DE 80 SIM CARD PARA SER UTILIZADOS EN LOS MEDIDORES DE PRESION DE AGUA DE LA PLANTA DE TRATAMIENTO DE LA PROV. SAN CRISTOBAL DEL INAPA, CORRESP. AL MES DE JULIO/2025, LIB. NO.5574.</t>
  </si>
  <si>
    <t>PAGO FACT. NO.B1500001401/ 28-05-2025, ORDEN NO.OC2024-0236, ADQUISICION DE VALVULAS MARIPOSAS DE 16 PULGADAS PARA LA PLANTA POTABILIZADORA LOS RIOS-CLAVELLINAS, LIB. NO.5638-1</t>
  </si>
  <si>
    <t>PAGO FACTS. NOS. B1500000111, 112, 113, 114/21-05-2025, SERVICIO DISTRIBUCION  AGUA CAMION CISTERNA DIFERENTES  COMUNIDADES, PROV. SANTIAGO, OS2025-0041, CORRESP A 24 DIAS DE ENERO, 23 DIAS DE FEBRERO, 26 DIAS DE MARZO, 23 DIAS ABRIL/2025, LIB. NO.5639-1</t>
  </si>
  <si>
    <t>PAGO 20% AL CONTRATO NO.06/2025, ADQUISICION DE JUNTAS, VALVULAS Y PIEZAS ESPECIALES PARA TRABAJOS DE MANTENIMIENTO DE LOS ACS. DEL INAPA, ORDEN NO.OC2025-0068. LIB. NO.5636-1</t>
  </si>
  <si>
    <t>PAGO FACTS. NOS. B1500001018, 1019, 1020, 1021, 1022, 1023, 1024, 1025, 1026,1027, 1029/07-05, 1030, 1031, 1032, 1033/12-05, 1035/15-05, 1042, 1043,/23-05, 1046,1048,1049/05-06, 1054/12, 1057/24-06-2025, ORDEN NO. OC2025-0079, CONTRATACIÓN DE SERVICIO DE TALLERES PARA REPARACIÓN DE MOTORES, BOMBAS, TRANSFORMADORES, ARRANCADORES Y GUÍAS UTILIZADOS EN TODOS LOS ACS. DEL INAPA CONT-300/2024. LIB. NO.5591-1</t>
  </si>
  <si>
    <t>PAGO FACT. NO.B1500001156 / 09-06-2025, ORDEN NO.OC2025-0067, ADQUISICION DE PIEZAS ESPECIALES PARA TRABAJOS DE MANTENIMIENTO DE LOS ACS. DEL INAPA, LIB. NO.5645-1</t>
  </si>
  <si>
    <t>PAGO FACTS. NOS.E450000000029 / 28-05, 34 / 05-06-2025, POR ADQUISICION DE MOTORES ELECTRICOS VERTICALES Y SUMERGIBLES PARA SER UTILIZADOS EN LOS ACS. DEL INAPA A NIVEL NACIONAL, ORDEN NO.OC2025-0048. LIB. NO.5618-1</t>
  </si>
  <si>
    <t>PAGO FACT. NO. B1500000135 / 11-06-2025, SERVICIO DISTRIBUCIÓN AGUA CAMION CISTERNA, DIFERENTES COMUNIDADES PROV. SANTIAGO RODRIGUEZ, OS2025-0008, CORRESP. A 30 DIAS DE MAYO/2025, LIB. NO.5617-1</t>
  </si>
  <si>
    <t>PAGO FACTS. NOS. B1500000101,102,103,104,105 / 04-06-2025, SERVICIO DISTRIBUCION AGUA CAMION CISTERNA DIF COMUNIDADES DE LA PROV. AZUA, NO.124/2025, OS2025-0130, CORRESP. A 27 DIAS ENERO, 26 DIAS DE FEBRERO, 28 DIAS MARZO, 27 DIAS DE ABRIL, 29 DIAS DE MAYO/2025. LIB. NO.5629-1</t>
  </si>
  <si>
    <t>PAGO FACTS. NOS.B1500001155, 1157 /09-06-2025, ORDEN NO.OC2025-0069, ADQUISICION DE JUNTAS PARA TRABAJOS DE MANTENIMIENTO DE LOS ACS. DEL INAPA, LIB. NO.5651-1</t>
  </si>
  <si>
    <t>PAGO FACT. NO.B1500002412 / 17-06-2025, ORDEN NO.OS2024-0347, MAESTRIA EN COMPRAS Y CONTRATACIONES, CORRESP. AL CUATRIMESTRE MAYO-AGOSTO/2025, LIB. NO.5654-1</t>
  </si>
  <si>
    <t>PAGO FACT. NO. B1500000028 /10-07-23025 (CUB. NO.07 FINAL) Y DEVOLUCION DEL RETENIDO EN GARANTIA DE LOS TRABAJOS REHABILITACIÓN PLANTA POTABILIZADORA AC. SABANA YEGUA, PROV. AZUA, LIB. NO.5648-1</t>
  </si>
  <si>
    <t>PAGO FACTS. NOS.B1500000009 / 11-06, 10 / 03-07-2025, SERVICIO DISTRIBUCIÓN AGUA CAMION CISTERNA DIFERENTES COMUNIDADES PROV. PERAVIA, OS2025-0084, CORRESP. A 31 DÍAS DE MAYO, 30 DIAS DE JUNIO/2025. LIB. NO.5732-1</t>
  </si>
  <si>
    <t>PAGO FACTS. NOS. B1500000065 /01-06, 66 /10-06, 67/ 17-06, 68 /20-06, 69 /23-06-2025, SERVICIO DISTRIBICION AGUA CAMION CISTERNA DIFERENTES COMUNIDADES  PROV. DUARTE, OS2025-0057, CORRESP. A 24 DIAS DE ENERO, 24 DIAS DE FEBRERO, 18 DIAS MARZO, 23 DIAS DE ABRIL, 27 DIAS MAYO/2025, LIB. NO.5726-1</t>
  </si>
  <si>
    <t>PAGO FACT. NO.B1500000003 /08-07-2025. SERVICIO  ALQUILER DEL LOCAL COMERCIAL UBICADO EN EL MUNICIPIO PARTIDO PROV. DAJABON, O/S 2024-0328, CORRESP. A LOS MESES DESDE  ABRIL HASTA JUNIO/2025.. LIB. NO.5724-1</t>
  </si>
  <si>
    <t>PAGO  FACTS. NOS. B1500000155/16-06, 156/30-06-2025, SERVICIO DISTRIBICION AGUA CAMION CISTERNA DIFERENTES COMUNIDADES PROV. EL SEIBO, OS2025-0023, CORRESP. A 27 DIAS DE MAYO, 24 DIAS DE JUNIO/2025, LIB. NO.5725-1</t>
  </si>
  <si>
    <t>PAGO FACT. NO.E450000000143/02-06-2025, ORDEN NO.OC2025-0062, ADQUISICIÓN DE BALANZA ANALÍTICA SARTORIUS ENTRIS II 220 X 0.1 MG, CAL EXTERNA, PARA SER UTILIZADOS EN EL LABORATORIO CENTRAL Y LABORATORIO REGIONALES DEL INAPA, LIB. NO.5727-1</t>
  </si>
  <si>
    <t>PAGO FACT. NO. B1500000147/30-06-2025, SERVICIO DISTRIBUCIÓN AGUA CAMIÓN CISTERNA DIFERENTES COMUNIDADES PROV. SAN CRISTOBAL, CORRESP. A 30 DÍAS DE JUNIO/2025, OS2025-0047, LIB. NO.5768-1</t>
  </si>
  <si>
    <t>PAGO FACTS. NOS.B1500000099 / 30-06-2025, SERVICIO DISTRIBUCION AGUA CAMION CISTERNA DIFERENTES COMUNIDADES PROV. SAN JOSE DE OCOA, OS2025-0111, CORRESP. A 30 DIAS DE JUNIO/2025.  LIB.NO.5767-1</t>
  </si>
  <si>
    <t>PAGO FACT. NO. B1500000102 / 30-06-2025,  SERVICIO DISTRIBUCIÓN AGUA CAMIÓN CISTERNA DIFERENTES SECTORES PROV.  SAN CRISTOBAL, CORRESP. A 30 DÍAS DE JUNIO/2025, OS2025-0044. LIB. NO.5764-1</t>
  </si>
  <si>
    <t>PAGO FCTS. NOS. B1500000105 / 30-06-2025, SERVICIO DISTRIBUCION AGUA CAMION CISTERNA EN DIFERENTES COMUNIDADES PROV. SAN CRISTOBAL, CORRESP A 30 DIAS DE JUNIO/2025 , OS2025-0060. LIB. NO.5762-1</t>
  </si>
  <si>
    <t>PAGO FACT. NO. B1500000052/30-06-2025, SERVICIO DISTRIBUCIÓN AGUA CAMIÓN CISTERNA DIFERENTES SECTORES PROV. SAN CRISTOBAL, OS2025-0066, CORRESP. A 30 DÍAS DE JUNIO/2025, LIB. NO.5734</t>
  </si>
  <si>
    <t>PAGO FACT. NO. B1500000079 /30-06-2025,  SERVICIO  DISTRIBUCIÓN AGUA CAMIÓN CISTERNA DIFERENTES SECTORES PROV. SAN CRISTOBAL, CORRESP. A 30 DÍAS DE JUNIO/2025, OS2025-0059. LIB. NO.5759-1</t>
  </si>
  <si>
    <t>PAGO FACT. NO. B1500000266/16-07-2025, (CUB.NO.05) CONSTRUCCIÓN SISTEMA DE SANEAMIENTO ARROYO GURABO Y SU ENTORNO, TRAMO E 0+0.00 HASTA E 2+0.00, MUNICIPIO SANTIAGO, ZONA V, PROV. SANTIAGO,  LIB.5756</t>
  </si>
  <si>
    <t>PAGO FACTS. NOS. B1500000078 / 04-06, 79 / 03-07-2025, SERVICOS DISTRIBUCION AGUA, CAMION CISTERNA, DIFERENTES COMUNIDADES PROV. MAO VALVERDE,  OS2025-0054, CORRESP. A 28 DIAS DE MAYO, 29 DIAS DE JUNIO /2025. LIB. NO. 5751</t>
  </si>
  <si>
    <t>PAGO FACTS. NOS. B1500000017 / 04-06, 18/ 30-6-2025, SERVICIO DISTRIBUCION AGUA CAMION CISTERNA DIFERENTES COMUNIDADES PROV. EL SEIBO, CORRESP. A 27 DIAS DE MAYO, 24 DIAS DE JUNIO /2025, OS2025-0024, LIB. NO.5753</t>
  </si>
  <si>
    <t>PAGO FACT. NO. B1500000076/30-06-2025,  SERVICIO DISTRIBUCION  AGUA CAMION CISTERNA  DIFERENTES  SECTORES PROV.  DE AZUA, CORRESP. A 30 DIAS DE JUNIO/2025, OS2025-0035. LIB. NO.5731</t>
  </si>
  <si>
    <t>PAGO FACTS. NOS. B1500000096/04-06, 97/03-07-2025,  SERVICIO DISTRIBUCION AGUA CAMION CISTERNA DIFERENTES COMUNIDADES, PROV. MAO VALVERDE,  OS2025-0055, CORRESP. A 28 DIAS DE MAYO, 29 DIAS DE JUNIO/2025, LIB. NO.5730</t>
  </si>
  <si>
    <t>COMISION POR 0.15%</t>
  </si>
  <si>
    <t xml:space="preserve">EFT-7727 </t>
  </si>
  <si>
    <t xml:space="preserve">EFT-7728 </t>
  </si>
  <si>
    <t xml:space="preserve">EFT-7729 </t>
  </si>
  <si>
    <t xml:space="preserve">EFT-7730 </t>
  </si>
  <si>
    <t xml:space="preserve">EFT-7731 </t>
  </si>
  <si>
    <t xml:space="preserve">EFT-7732 </t>
  </si>
  <si>
    <t xml:space="preserve">EFT-7733 </t>
  </si>
  <si>
    <t xml:space="preserve">EFT-7734 </t>
  </si>
  <si>
    <t xml:space="preserve">EFT-7735 </t>
  </si>
  <si>
    <t xml:space="preserve">EFT-7736 </t>
  </si>
  <si>
    <t xml:space="preserve">EFT-7737 </t>
  </si>
  <si>
    <t xml:space="preserve">EFT-7738 </t>
  </si>
  <si>
    <t xml:space="preserve">EFT-7739 </t>
  </si>
  <si>
    <t xml:space="preserve">EFT-7740 </t>
  </si>
  <si>
    <t xml:space="preserve">EFT-7741 </t>
  </si>
  <si>
    <t xml:space="preserve">EFT-7742 </t>
  </si>
  <si>
    <t xml:space="preserve">EFT-7743 </t>
  </si>
  <si>
    <t xml:space="preserve">EFT-7744 </t>
  </si>
  <si>
    <t xml:space="preserve">EFT-7745 </t>
  </si>
  <si>
    <t xml:space="preserve">EFT-7746 </t>
  </si>
  <si>
    <t xml:space="preserve">EFT-7747 </t>
  </si>
  <si>
    <t xml:space="preserve">EFT-7748 </t>
  </si>
  <si>
    <t xml:space="preserve">EFT-7749 </t>
  </si>
  <si>
    <t xml:space="preserve">EFT-7750 </t>
  </si>
  <si>
    <t xml:space="preserve">EFT-7751 </t>
  </si>
  <si>
    <t xml:space="preserve">EFT-7752 </t>
  </si>
  <si>
    <t>PAGO FACT. NO.B1500000628/04-07-2025, DERECHO DE USO DEL ESPECTRO RADIOELECTRICO, CORRESP. AL AÑO 2025, LIB. NO.5851</t>
  </si>
  <si>
    <t>PAGO AUTORIZACIÓN AMBIENTAL DEL PROYECTO CONTRUCCION ACUEDUCTO JICOME, PROVINCIA VALVERDE, CÓDIGO: S01-24-0598, LIB. NO.5852</t>
  </si>
  <si>
    <t>PAGO FACTS. NOS. B1500000048/30-06-2025, SERVICIO DISTRIBUCION AGUA CAMION CISTERNA, DIFERENTES COMUNIDADES PROV. SAN CRISTOBAL, CORRESP. A 30 DIAS DE JUNIO/2025,  OS2025-0048, LIB. NO.5809-1</t>
  </si>
  <si>
    <t>PAGO NOMINA PERSONAL TEMPORAL PROGRAMA 11 Y APORTE PATRONAL A LA SEGURIDAD SOCIAL, CORRESP. AL MES DE JULIO 2025, LIB. NO. 5689</t>
  </si>
  <si>
    <t>PAGO NOMINA SEGURIDAD MILITAR Y APORTE PATRONAL A LA SEGURIDAD SOCIAL, CORRESP. AL MES DE JULIO/2025, LIB. NO.5698</t>
  </si>
  <si>
    <t>PAGO NOMINA PERSONAL TEMPORAL PROGRAMA 13 Y APORTE PATRONAL A LA SEGURIDAD SOCIAL, CORRESP. AL MES DE JULIO 2025, LIB. NO.5748-1</t>
  </si>
  <si>
    <t>PAGO NOMINA SUPLENCIA, Y APORTE PATRONAL A LA SEGURIDAD SOCIAL CORRESP. AL MES DE JULIO/2025 LIB-5682-1.</t>
  </si>
  <si>
    <t>PAGO NOMINA PERSONAL TEMPORAL PROGRAMA 14 Y APORTE PATRONAL A LA SEGURIDAD SOCIAL, CORRESP. AL MES DE JULIO/2025, LIB. NO.5684.</t>
  </si>
  <si>
    <t>PAGO NOMINA TRAMITES DE PENSION Y APORTE PATRONAL A LA SEGURIDAD SOCIAL, CORRESP. AL MES DE JULIO/2025, LIB. NO.5696.</t>
  </si>
  <si>
    <t>PAGO NOMINA PERSONAL TEMPORAL PROGRAMA 01 Y APORTE PATRONAL A LA SEGURIDAD SOCIAL, CORRESP. AL MES DE JULIO/2025, LIB. NO.5691.</t>
  </si>
  <si>
    <t>PAGO NOMINA SUELDOS FIJOS PROGRAMA 01 Y APORTE PATRONAL A LA SEGURIDAD SOCIAL, CORRESP. AL MES DE JULIO 2025, LIB. NO.5702-1</t>
  </si>
  <si>
    <t>PAGO NOMINA PERSONAL TEMPORAL PROGRAMA 03 Y APORTE PATRONAL A LA SEGURIDAD SOCIAL, CORRESP. AL MES DE JULIO/2025, LIB.NO.5694.</t>
  </si>
  <si>
    <t>PAGO DE NÓMINA DEL PERSONAL PERIODO PROBATORIO DE INGRESO A CARRERA, Y APORTE PATRONAL A LA SEGURIDAD SOCIAL CORRESP. AL MES DE JULIO/2025 LIB-5680-1.</t>
  </si>
  <si>
    <t>PAGO NOMINA SUELDOS FIJOS PROGRAMA 11,  Y APORTES PATRONALES A LA SEGURIDAD SOCIAL CORRESP. AL MES DE JULIO/2025. LIB.  NO.5706-1</t>
  </si>
  <si>
    <t>PAGO NOMINA  INTERINATO  Y APORTE PATRONAL A LA SEGURIDAD SOCIAL, CORRESP. AL  MES DE JULIO 2025, LIB. NO.5686</t>
  </si>
  <si>
    <t>PAGO NOMINA SUELDOS FIJOS PROGRAMA 13, CORRESP. AL MES DE JULIO/2025 LIB-5700-1.</t>
  </si>
  <si>
    <t>PAGO FACTURAS NOS.E450000009820,9821,9822,11258,9826/01-07-2025, CODIGOS DE SISTEMAS NOS.163285, 434205, 434209, 543383, 6780, CORRESP. AL CONSUMO DE AGUA MES DE JULIO/2025,  LIB. NO.5843-1</t>
  </si>
  <si>
    <t>PAGO  FACT. NO. B1500000131/30-06-2025, SERVICIO DISTRIBUCION AGUA CAMION CISTERNA DIFERENTES COMUNIDADES PROV. SAN CRISTOBAL, OS2025-0053 CORRESP. A 30 DIAS DE JUNIO/2025. LIB.NO.5807-1</t>
  </si>
  <si>
    <t>PAGO CONSUMO ENERGETICO DE LA ZONA ESTE DEL PAIS, CORRESP. AL MES DE JUNIO/2025, LIB. NO.5802-1</t>
  </si>
  <si>
    <t>COMPENSACION POR EL USO DE 3,780.00 METROS CUADRADOS, PARA SER UTILIZADO EN LA CONSTRUCCION DE UN CAMINO DE ACCESO HACIA LA OBRA DE TOMA DEL AC. MUNICIPAL MAMA TINGO, MUNICIPIO YAMASA, PROV. MONTE PLATA, LIB. NO.5799-1</t>
  </si>
  <si>
    <t>PAGO FACTURAS NOS.E450000000299,300,301,302,303,305,285,319,320,321,322,323,324,325,326,334,336/30-06-2025, CONTRATOS NOS. 1007252, 53, 54, 55, 1008357, 1010178, 3002610, 1015536, 1015537, 1015538, 1015539, 1015540, 1015541, 1015542, 1015543, 1019338, 1020434, CONSUMO ENERGETICO CORRESP. AL MES DE JUNIO/2025, LIB. NO.5801-1</t>
  </si>
  <si>
    <t>PAGO FACT. NO. E450000016426/15-07-2025, SERVICIO DE INTERNET PRINCIPAL 500 MBPS Y 50 MBPS ASIMETRICO Y TELECABLE DEL CORRESP. AL MES DE JULIO/2025, CUENTA NO.4236435. LIB. NO.5805-1</t>
  </si>
  <si>
    <t>PAGO FACTS. DE CONSUMO ENERGETICO EN LA ZONA SUR DEL PAIS CORRESP. AL MES DE JUNIO/2025,  LIB. NO.5803-1</t>
  </si>
  <si>
    <t>PAGO FACT. NO. B1500000045/23-06-2025 (CUB.NO.06) DE CONSTRUCCIÓN AC. EN LA COMUNIDAD DEL DISTRITO MUNICIPAL MAMA TINGO, PROV. MONTE PLATA,   LIB. NO.5794-1</t>
  </si>
  <si>
    <t>PAGO FACT. NO. B1500000092/30-06-2025, SERVICIO DISTRIBUCION AGUA CAMION CISTERNA DIFERENTES COMUNIDADES PROV. SAN CRISTOBAL, OS2025-0082, CORRESP. A 30 DIAS DE JUNIO/2025. LIB. NO.5795-1.</t>
  </si>
  <si>
    <t>COMPRA DE TERRENO A PERPETUIDAD DE 593.86 MTS2, EN EL MUNICIPIO DE SABANA GRANDE DE BOYA, PROV. MONTE PLATA, QUE SERÁ UTILIZADO POR EL INAPA EN LA CONSTR. DE UN CAMINO DE ACCESO Y EL DEP. REG.  LIB. NO.5736</t>
  </si>
  <si>
    <t>PAGO DOS MESES DE DEPÓSITOS PARA LA OFICINA DEL LOCAL COMERCIAL UBICADO EN EL MUNICIPIO DE SABANA IGLESIA PROV. SANTIAGO, O/S NO.OS2025-0123. LIB. NO.5761-1</t>
  </si>
  <si>
    <t>PAGO FACT. NO. B1500000180/30-06-2025, SERVICIO DISTRIBUCION DE AGUA CON CAMION CISTERNA EN DIFERENTES COMUNIDADES DE LA PROV. DE SAN CRISTOBAL, CORRESP. A 30 DIAS DEL MES DE JUNIO/2025, , ORDEN NO. OS2025-0045. LIB. NO. 5733</t>
  </si>
  <si>
    <t>REPOSICION FONDO CAJA CHICA DE LA OFICINA INAPA EN SANCHEZ ZONA III, CORRESP. AL PERIODO DEL 08-05  AL 03-07-2025.</t>
  </si>
  <si>
    <t>REPOSICION FONDO CAJA CHICA DE LA OFICINA INAPA EN LAS TERRENAS ZONA III CORRESP. AL PERIODO DEL 16-05  AL 26-06-2025.</t>
  </si>
  <si>
    <t>REPOSICION FONDO CAJA CHICA DE LA OFICINA INAPA EN CABRERA ZONA III,   CORRESP. AL PERIODO DEL 24-04  AL  13-06-2025.</t>
  </si>
  <si>
    <t>REPOSICION FONDO CAJA CHICA DE LA OFICINA INAPA EN EL FACTOR, NAGUA ZONA III,   CORRESP. AL PERIODO DEL 09-06  AL 02-07-2025.</t>
  </si>
  <si>
    <t>REPOSICION FONDO CAJA CHICA DE LA PROV. MONTE PLATA ZONA IV,  CORRESP. AL PERIODO DEL 03-06   AL 01-07-2025.</t>
  </si>
  <si>
    <t>23/0/7/2025</t>
  </si>
  <si>
    <t xml:space="preserve">EFT-7757 </t>
  </si>
  <si>
    <t xml:space="preserve">EFT-7756 </t>
  </si>
  <si>
    <t>PAGO FACTS. NOS. B1500000083/08-05, 84/09-06, 85/30-06-2025, SERVICIO DISTRIBUCION AGUA CAMION CISTERNA, DIFERENTES COMUNIDADES PROV. SAN JUAN, CORRESP. A 30 DIAS DE ABRIL, 31 DIAS DE MAYO, 30 DIAS DE JUNIO/2025,  LIB. NO.5857</t>
  </si>
  <si>
    <t>PAGO FACT. B1500000680/ 02-07-2025, POR SERVICIO DE DESINFECCIÓN DE LAS OFICINAS DEL NIVEL CENTRAL DEL INAPA, SEGÚN O/S NO. OS2024-0307, CON UNA AMOTIZACION DE AVANCE DEL 20% (77,502.80) LIB. NO.5853</t>
  </si>
  <si>
    <t xml:space="preserve">EFT-7755 </t>
  </si>
  <si>
    <t>PAGO FACT. NO.B1500000005/22-05-2025, ORDEN NO.OS2024-0340, SERVICIO DE NOTARIO PUBLICO PARA LA COMPROBACION DEL ACTO DE APERTURA DE LA COMPARACION DE PRECIOS OFERTAS ECONOMICAS (SOBRE B) Y OFERTAS TECNICAS (SOBRE A). LIB. NO. 5854</t>
  </si>
  <si>
    <t xml:space="preserve">EFT-7754 </t>
  </si>
  <si>
    <t>PAGO FACT. NO. B1500000121/21-07-2025, (CUB. NO.19) CONSTRUCCIÓN DEPÓSITO REGULADOR, ¨MANUEL VILLEGAS¨ Y  ¨POMIER¨ Y COMPLETIVA REHABILITACIÓN LA TOMA, PROV. SAN CRISTÓBAL, LIB. NO.5856</t>
  </si>
  <si>
    <t xml:space="preserve">EFT-7753 </t>
  </si>
  <si>
    <t>PAGO DE NOMINA SUELDOS FIJOS PROGRAMA 03 Y APORTES PATRONALES A LA SEGURIDAD SOCIAL, CORRESP. AL MES DE JULIO/2025. LIB. NO.5704-1</t>
  </si>
  <si>
    <t xml:space="preserve">EFT-7758 </t>
  </si>
  <si>
    <t xml:space="preserve">EFT-7759 </t>
  </si>
  <si>
    <t xml:space="preserve">EFT-7760 </t>
  </si>
  <si>
    <t xml:space="preserve">EFT-7761 </t>
  </si>
  <si>
    <t xml:space="preserve">EFT-7762 </t>
  </si>
  <si>
    <t xml:space="preserve">EFT-7763 </t>
  </si>
  <si>
    <t xml:space="preserve">EFT-7764 </t>
  </si>
  <si>
    <t xml:space="preserve">EFT-7765 </t>
  </si>
  <si>
    <t xml:space="preserve">EFT-7766 </t>
  </si>
  <si>
    <t>PAGO CUB. NO.05 (FINAL)  Y DEV. DE RET. EN GARANTIA,  REHABILITACIÓN PLANTA POTABILIZADORA AC. HATO DEL YAQUE, PROV. SANTIAGO, ZONA V,  LIB. NO.5886-1</t>
  </si>
  <si>
    <t>PAGO FACT. NO. B1500000093/30-06-2025,  SERVICIO DISTRIBCION AGUA CAMION CISTERNA DIFERENTES COMUNIDADES PROV. SAN CRISTOBAL, OS2025-0052, CORRESP. A 30 DIAS DE JUNIO/2025., LIB NO.</t>
  </si>
  <si>
    <t>PAGO FACTS. NO. E450000001251/27-06-2025,  ADQUISICIÓN DE (6,500 TICKETS) DE COMBUSTIBLES A GRANEL PARA SER UTILIZADOS EN LA FLOTILLA DE VEHÍCULOS, MOTOCICLETAS Y GENERADORES ELÉCTRICOS DE LA INSTITUCIÓN A NIVEL NACIONAL, ORDEN NO.OC2024-0216, LIB. NO.5889-1</t>
  </si>
  <si>
    <t>PAGO FACT. NO. B1500000212/30-06-2025,  SERVICIO DISTRIBUCION AGUA CAMIÓN CISTERNA, DIFERENTES COMUNIDADES PROV. SAN CRISTOBAL, OS2025-0081 , CORRESP. A 30 DÍAS JUNIO/2025, LIB. NO.5875-1</t>
  </si>
  <si>
    <t>PAGO FACTS. DE CONSUMO ENERGETICO EN LA ZONA NORTE DEL PAIS CORRESP. AL MES DE JUNIO/2025, LIB. NO.5874-1</t>
  </si>
  <si>
    <t>PAGO FACTS. NOS.E450000000400.401.402.403.404/30-06-2025, CONTRATOS NOS. 1178,1179, 1180, 1181, 3066, SERVICIO ENERGÉTICO A NUESTRAS INSTALACIONES EN BAYAHIBE, PROV. LA ROMANA, CORRESP. AL MES DE JUNIO/2025, LIB. NO.5888</t>
  </si>
  <si>
    <t>PAGO FACT. NO.E450000002117/30-06-2025, SERVICIO ENERGÉTICO A NUESTRAS INSTALACIONES EN PUNTA CANA- MACAO, CORRESP. AL MES DE JUNIO/2025,  LIB. NO.5872-1</t>
  </si>
  <si>
    <t>PAGO FACT. NO. B1500000169/30-06-2025,  SERVICIO DISTRIBUCION AGUA CAMIÓN CISTERNA DIFERENTES COMUNIDADES PROV. SAN JOSE DE OCOA CORRESP. A 30 DÍAS DE JUNIO/2025, LIB. NO.5873-1</t>
  </si>
  <si>
    <t>PAGO FACT. NO. B1500000344/21-04-2025, CONTRATACION DE SERVICIOS DE GRUA Y EXCAVADORA PARA SER UTILIZADOS EN LA REPARACION, HABILITACION Y RESCATE DE LOS SISTEMAS DE AGUA POTABLE Y ALCANTARILLADO EN TODAS LAS PROVINCIAS, ORDEN NO. OS2024-0335,  LIB. NO.5891-1</t>
  </si>
  <si>
    <t xml:space="preserve">EFT-7767 </t>
  </si>
  <si>
    <t xml:space="preserve">EFT-7768 </t>
  </si>
  <si>
    <t xml:space="preserve">EFT-7769 </t>
  </si>
  <si>
    <t xml:space="preserve">EFT-7770 </t>
  </si>
  <si>
    <t xml:space="preserve">EFT-7771 </t>
  </si>
  <si>
    <t>PAGO FACT. NO.B1500000164/18-07-2025, (CUB. NO.04),  AMPLIACION AC. EN EL MUNICIPIO DE COTUI, PROVINCIA SANCHEZ RAMIREZ, ZONA III,  LIB. NO.5915.</t>
  </si>
  <si>
    <t>PAGO FACT. NO. B1500000163/16-07-2025 (CUB. NO.3)  AMPLIACIÓN AC. MULT. MUNIC. MONCION- SABANETA ZONA ESTE, LOTE I, II Y III, PROV. SANTIAGO RGUEZ, ZONA I,  LIB. NO.5914.</t>
  </si>
  <si>
    <t>PAGO FACT. NO.B1500000003/22-07-2025, (CUB.NO.03)  AMPIACION REDES DE DISTRIBUCION AC. BAJOS DE HAINA, PIEDRA BLANCA, PROV. SAN CRISTOBAL (LOTE V),  LIB. NO.5934.</t>
  </si>
  <si>
    <t>PAGO FACT. NO. B1500000089 / 30-06-2025, SERVICIO DISTRIBUCION AGUA, CAMION CISTERNA, DIFERENTES COMUNIDADES PROV. SAN CRISTOBAL, CORRESP. A 30 DIAS DE JUNIO/2025,  OS2025-0101. LIB. NO.5933</t>
  </si>
  <si>
    <t>PAGO FACT. NO. B1500000169 / 30-06-2025, SERVICIO DISTRIBUCION AGUA, CAMION CISTERNA, DIFERENTES COMUNIDADES PROV. SAN CRISTOBAL, CORRESP.A 30 DIAS DE JUNIO/2025, LIB. NO.5931.</t>
  </si>
  <si>
    <t xml:space="preserve">EFT-7779 </t>
  </si>
  <si>
    <t xml:space="preserve">EFT-7778 </t>
  </si>
  <si>
    <t xml:space="preserve">EFT-7777 </t>
  </si>
  <si>
    <t xml:space="preserve">EFT-7776 </t>
  </si>
  <si>
    <t xml:space="preserve">EFT-7775 </t>
  </si>
  <si>
    <t xml:space="preserve">EFT-7774 </t>
  </si>
  <si>
    <t xml:space="preserve">EFT-7773 </t>
  </si>
  <si>
    <t xml:space="preserve">EFT-7772 </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</si>
  <si>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 NO.5971-1</t>
  </si>
  <si>
    <t>PAGO TARJETA VISA FLOTILLA DE COMBUSTIBLE PARA LOS FUNCIONARIOS DE LA INSTITUCION,  CORRESP. AL MES DE JULIO/2025, LIB. NO.5968-1</t>
  </si>
  <si>
    <t>PAGO FACTS. NOS.B1500000492/02-06, 500/24-06-2025, RECOGIDA DE DESECHOS SÓLIDOS, CORRESP. A LOS MESES DE MAYO Y JUNIO/2025,  LIB. NO.5929</t>
  </si>
  <si>
    <t>PAGO  FACT. NO. B1500000306/30-06-2025, SERVICIO DISTRIBUCION AGUA CAMION CISTERNA   DIFERENTES COMUNIDADES PROV. SAN CRISTOBAL,  OS2025-0100, CORRESP. A 30 DIAS JUNIO/2025, LIB. NO.6012-1</t>
  </si>
  <si>
    <t>PAGO FACT. NO. B1500000181/30-06-2025,  SERVICIO DISTRIBUCION AGUA CAMION CISTERNA DIFERENTES COMUNIDADES PROV. SAN CRISTOBAL,  CORRESP. A 30 DIAS DE JUNIO/2025, OS2025-0046.LIB. NO.6013-1</t>
  </si>
  <si>
    <t>PAGO FACT. NO. B1500000119/30-06-2025,  SERVICIO DISTRIBUCIÓN AGUA CAMIÓN CISTERNA DIFERENTES COMUNIDADES PROV. EL SEIBO, CORRESP. A 24 DÍAS DE JUNIO/2025, OS2025-0022., L.IB. NO.6019-1</t>
  </si>
  <si>
    <t>PAGO  FACT. NO. B1500000176/30-06-2025, SERVICIO DISTRIBUCION AGUA CAMIÓN CISTERNA DIFERENTES COMUNIDADES PROV. PERAVIA, CORRESP. A 30 DÍAS DE JUNIO /2025,  OS2025-0039, LIB. NO.6017-1</t>
  </si>
  <si>
    <t xml:space="preserve">                                                             </t>
  </si>
  <si>
    <t xml:space="preserve">                                                                                                                                                                                                                                                                                                                                                                                                                                                                                                                                                                                                                                                                                                                                                                                                                                                                                                                                                                                                                                                                                                                                                                                                                                                                                                                                                                                                                                                                                                                                                                                                                                                                                                                                                                                                                                                                                                                                                                                                                                                                                                                                        </t>
  </si>
  <si>
    <t>REINT, DEV.FDOS. POR MATERNIDAD  JUNIO /2025</t>
  </si>
  <si>
    <t xml:space="preserve">AVD  CHEQUE DEVUELTO </t>
  </si>
  <si>
    <t xml:space="preserve">REINT, DEV.FDOS. POR ENFERMEDAD </t>
  </si>
  <si>
    <t>PAGO NOMINA VACACIONES APODERADO PERSONAL FALLECIDO, ELABORADO EN JULIO/2025.  LIBRAMIENTO NO.6000-1</t>
  </si>
  <si>
    <t>PAGO NOMINA HORAS EXTRAS, CORRESPONDIENTE AL MES JUNIO/2025, ELABORADA EN JULIO/2025, LIB-5996-1.</t>
  </si>
  <si>
    <t xml:space="preserve">EFT-7780 </t>
  </si>
  <si>
    <t xml:space="preserve">EFT-7781 </t>
  </si>
  <si>
    <t xml:space="preserve">EFT-7782 </t>
  </si>
  <si>
    <t xml:space="preserve">EFT-7783 </t>
  </si>
  <si>
    <t xml:space="preserve">EFT-7784 </t>
  </si>
  <si>
    <t xml:space="preserve">EFT-7785 </t>
  </si>
  <si>
    <t xml:space="preserve">EFT-7786 </t>
  </si>
  <si>
    <t xml:space="preserve">EFT-7787 </t>
  </si>
  <si>
    <t xml:space="preserve">EFT-7788 </t>
  </si>
  <si>
    <t xml:space="preserve">EFT-7789 </t>
  </si>
  <si>
    <t xml:space="preserve">EFT-7790 </t>
  </si>
  <si>
    <t xml:space="preserve">EFT-7791 </t>
  </si>
  <si>
    <t xml:space="preserve">EFT-7792 </t>
  </si>
  <si>
    <t xml:space="preserve">EFT-7793 </t>
  </si>
  <si>
    <t xml:space="preserve">EFT-7794 </t>
  </si>
  <si>
    <t xml:space="preserve">EFT-7795 </t>
  </si>
  <si>
    <t xml:space="preserve">EFT-7796 </t>
  </si>
  <si>
    <t xml:space="preserve">EFT-7797 </t>
  </si>
  <si>
    <t xml:space="preserve">EFT-7798 </t>
  </si>
  <si>
    <t xml:space="preserve">EFT-7799 </t>
  </si>
  <si>
    <t xml:space="preserve">EFT-7802 </t>
  </si>
  <si>
    <t>PAGO FACT. NO. B1500000036/28-07-2025 (CUB. NO.03) REHABILITACIÓN PLANTA DE TRATAMIENTO DE AGUAS RESIDUALES DEL ALCANTARILLADO SANITARIO REPARTO YUNA, SECTOR PALMARITO, BONAO, PROVINCIA MONSEÑOR NOUEL. ZONA I, LIB-6239-1.</t>
  </si>
  <si>
    <t>PAGO FACT. NO. B1500000018/25-08-2024 (CUB. NO.04)  EQUIPAMIENTO Y ELECTRIFICACIÓN DE POZO, LÍNEA DE IMPULSIÓN Y DEPÓSITO REGULADOR, PROV. BAHORUCO, LOTE V,   LIB. NO.6224-1</t>
  </si>
  <si>
    <t>PAGO FACT. NO.B1500000053/29-07-2025, (CUB.NO.15) REHABILITACION PLANTA POTABILIZADORA DE FILTRACION RAPIDA DE 50 LPS, AC. DE YAMASA, PROV. MONTE PLATA,  LIB. NO.6221-1</t>
  </si>
  <si>
    <t>PAGO FACT. NO. B1500000252/30-07-2025 (CUB. NO.05)  CONSTRUCCIÓN ALCANTARILLADO PLUVIAL ANTIGUA CALLE 20, PROV. SAN PEDRO DE MACORÍS, ZONA VI,   LIB. NO.6222-1</t>
  </si>
  <si>
    <t>PAGO FACT. NO. B1500000018/30-07-2025, CUB.NO.10, CONSTRUCCIÓN ALCANTARILLADO SANITARIO DE MAO, PROV. VALVERDE.  LIB. NO.6219-1</t>
  </si>
  <si>
    <t>PAGO FACT. NO. B1500000273/08-08-2024, (CUB. NO.03) DE LOS TRABAJOS DE CONSTRUCCIÓN LÍNEA DE CONDUCCIÓN Y DEPÓSITO REGULADOR SUPERFICIAL CAPACIDAD 900 M3 (237,753 GL) AC. MÚLTIPLE SONADOR, PROV. MONSEÑOR NOEL, ZONA V,  LIB. NO.6189</t>
  </si>
  <si>
    <t>PAGO FACT. NO. B1500000013/30-07-2025  (CUB. NO.05) PARA LOS TRABAJOS DE AMPLIACIÓN AC. MULTIPLE AMIAMA GOMEZ- LAS YAYAS, RED DE DISTRIBUCION (DESDE NUDO 39  HASTA CALLE SOILO CONTRERAS), PROV.  AZUA, ZONA II. LIB. NO.6190</t>
  </si>
  <si>
    <t>PAGO FACT. NO. B1500000201/25-07-2025 (CUB. NO.04)  AMPLIACIÓN, REDES DE ACUEDUCTO EL VALLE, BARRIOS EL PARÍS Y LA JAQUETA, PROV. HATO MAYOR, LOTE II,  LIB. NO.6194</t>
  </si>
  <si>
    <t>PAGO FACT. NO.B1500000274/29-07-2025 (CUB. NO.12)  CONSTRUCCIÓN SISTEMA DE SANEAMIENTO ARROYO GURABO Y SU ENTORNO, MUNICIPIO SANTIAGO, PROV. SANTIAGO,  (SALDO A LA SECCION DE CREDITO Y GARANTIA SOLIDARIA A FAVOR DEL BANCO DE RESERVAS RD$41,514,176.19) LIB. NO.6177-1</t>
  </si>
  <si>
    <t>PAGO FACT. NO. B1500000186/29-07-2025 (CUB. NO.01)  CONSTR, AC. MULTIPLE, PUJADOR (OBRA DE TOMA) LINEA DE ADUCCION, ESTACION DE BOMBEO, DEPOSITOS DE REG, SUPERFICIALES 600 M3 Y 150 M3 C/U CON SU VERJA PERIM EN BLOQUE Y LINEA DE IMPUL, PROV. MARIA TRINIDAD SANCHEZ, ZONAIII.  LIB. NO.6175-1</t>
  </si>
  <si>
    <t>PAGO FACT. NO.E450000000071/28-07-2025, (CUB. NO.11)  AMPLIACION AC. NAVARRETE, OBRA DE TOMA, LINEA DE IMPULSION 020 H.D, DEPOSITO REGULADOR H.A SUPERFICIAL 8,000 M3 Y LINEA DE CONDUCCION 024 H.D ZONA V. (LOTE I), PROV. SANTIAGO,   LIB-6080-1.</t>
  </si>
  <si>
    <t>PAGO FACT. NO.B1500000177/25-07-2025, CUB. NO.3, AMPLIACION DE REDES DE DISTRIBUCION, AC.BAJOS DE HAINA, BARRIO NUEVO, ENTRE CALLES, PROV. SAN CRISTOBAL, LOTE VI. LIB. NO.6025-1</t>
  </si>
  <si>
    <t>PAGO FACT. NO.B1500000152/24-07-2025, (CUB. NO.7)  AMPLIACIÓN PLANTA DE TRATAMIENTO DE AGUA POTABLE, AC. VILLA ALTAGRACIA, PROV. SAN CRISTÓBAL, ZONA IV. LIB. NO.6028-1</t>
  </si>
  <si>
    <t>PAGO FACT. NO.B1500000233/01-05-2025, SERVICIO DE ACTUALIZACION, MANTENIMIENTO E IMPLEMENTACION DE SERVIDORES PARA GEOCALIZACION VEHICULAR EN EL INAPA, LIB-6073-1</t>
  </si>
  <si>
    <t>PAGO POR ACUERDO TRANSACCIONAL Y DESISTIMIENTO DE ACCIONES,  LIBRAMIENTO NO.6071-1</t>
  </si>
  <si>
    <t>PAGO FACT. NO. E450000000012/17-07-2025 (CUB. NO.8), AMPLIACIÓN AC. MUNICIPIO DE NAGUA PROVINCIA MARÍA TRINIDAD SÁNCHEZ, ZONA III, LIB. NO.6074-1</t>
  </si>
  <si>
    <t>PAGO FACT. NO. B1500000012/25-07-2025 (CUB.NO.05)  AMPLIACIÓN AC. MÚLTIPLE PARTIDO- LA GORRA, PROV. DAJABON, ZONA I, LOTE F- RED DE DISTRIBUCIÓN SECTORES PARTIDO Y LA PIÑA LOTE 6, LIB.NO.6079-1</t>
  </si>
  <si>
    <t>PAGO FACT. NO.B1500000183/29-07-2025, CUB. NO.04 (FINAL) Y DEV. DE RET. EN GARANTIA.  CONSTRUCCION AC. CAÑADA CIMARRONA,  PROV. AZUA,  LIB-6156-1</t>
  </si>
  <si>
    <t>PAGO FACT. NO. B1500000006/29-07-2025, (CUB. NO.6) AMPLIACIÓN AC. SAN FCO. DE MACORÍS RED DE DISTRIBUCIÓN SECTORES PRIMAVERAL, COLINAS DEL NORTE Y MADEJA, PROV. DUARTE, ZONA III, RED DE DISTRIBUCIÓN SECTORES ESPINOLA I Y II, PARTE 4.  LIB. NO.6106-1.</t>
  </si>
  <si>
    <t xml:space="preserve">EFT-7804 </t>
  </si>
  <si>
    <t>PAGO NOMINA VACACIONES A DESVINCULADOS, ELABORADA EN JULIO 2025, LIB-6018-1</t>
  </si>
  <si>
    <t xml:space="preserve"> NULO</t>
  </si>
  <si>
    <t xml:space="preserve">051027 </t>
  </si>
  <si>
    <t xml:space="preserve">051028 </t>
  </si>
  <si>
    <t xml:space="preserve">051029 </t>
  </si>
  <si>
    <t xml:space="preserve">051030 </t>
  </si>
  <si>
    <t xml:space="preserve">051031 </t>
  </si>
  <si>
    <t xml:space="preserve">051032 </t>
  </si>
  <si>
    <t xml:space="preserve">051033 </t>
  </si>
  <si>
    <t xml:space="preserve">051034 </t>
  </si>
  <si>
    <t xml:space="preserve">051035 </t>
  </si>
  <si>
    <t xml:space="preserve">051037 </t>
  </si>
  <si>
    <t xml:space="preserve">051038 </t>
  </si>
  <si>
    <t xml:space="preserve">051039 </t>
  </si>
  <si>
    <t xml:space="preserve">051040 </t>
  </si>
  <si>
    <t xml:space="preserve">051041 </t>
  </si>
  <si>
    <t xml:space="preserve">051042 </t>
  </si>
  <si>
    <t xml:space="preserve">051043 </t>
  </si>
  <si>
    <t xml:space="preserve">051044 </t>
  </si>
  <si>
    <t xml:space="preserve">051045 </t>
  </si>
  <si>
    <t xml:space="preserve">051046 </t>
  </si>
  <si>
    <t xml:space="preserve">051047 </t>
  </si>
  <si>
    <t xml:space="preserve">051048 </t>
  </si>
  <si>
    <t xml:space="preserve">051050 </t>
  </si>
  <si>
    <t xml:space="preserve">051051 </t>
  </si>
  <si>
    <t xml:space="preserve">051052 </t>
  </si>
  <si>
    <t xml:space="preserve">051053 </t>
  </si>
  <si>
    <t xml:space="preserve">051054 </t>
  </si>
  <si>
    <t xml:space="preserve">051055 </t>
  </si>
  <si>
    <t xml:space="preserve">051056 </t>
  </si>
  <si>
    <t xml:space="preserve">051057 </t>
  </si>
  <si>
    <t xml:space="preserve">051058 </t>
  </si>
  <si>
    <t xml:space="preserve">051059 </t>
  </si>
  <si>
    <r>
      <t xml:space="preserve">EFT-7656 </t>
    </r>
    <r>
      <rPr>
        <sz val="8"/>
        <color indexed="10"/>
        <rFont val="Calibri"/>
        <family val="2"/>
        <scheme val="minor"/>
      </rPr>
      <t xml:space="preserve"> </t>
    </r>
  </si>
  <si>
    <t>REINTEGROS  RAFAEL SOTO</t>
  </si>
  <si>
    <t xml:space="preserve"> Del 01 al  31  de AGOSTO  2025</t>
  </si>
  <si>
    <t xml:space="preserve"> Del 01 al 31 de AGOSTO  2025</t>
  </si>
  <si>
    <t xml:space="preserve"> Del 01 al  31  de AGOSTO   2025</t>
  </si>
  <si>
    <t xml:space="preserve">EFT-7800 </t>
  </si>
  <si>
    <t xml:space="preserve">EFT-7801 </t>
  </si>
  <si>
    <t xml:space="preserve">EFT-7805 </t>
  </si>
  <si>
    <t xml:space="preserve">EFT-7806 </t>
  </si>
  <si>
    <t xml:space="preserve">EFT-7807 </t>
  </si>
  <si>
    <t xml:space="preserve">EFT-7808 </t>
  </si>
  <si>
    <t xml:space="preserve">EFT-7809 </t>
  </si>
  <si>
    <t xml:space="preserve">EFT-7810 </t>
  </si>
  <si>
    <t xml:space="preserve">EFT-7811 </t>
  </si>
  <si>
    <t xml:space="preserve">EFT-7812 </t>
  </si>
  <si>
    <t xml:space="preserve">EFT-7813 </t>
  </si>
  <si>
    <t xml:space="preserve">EFT-7814 </t>
  </si>
  <si>
    <t xml:space="preserve">EFT-7815 </t>
  </si>
  <si>
    <t xml:space="preserve">EFT-7816 </t>
  </si>
  <si>
    <t xml:space="preserve">EFT-7817 </t>
  </si>
  <si>
    <t xml:space="preserve">EFT-7818 </t>
  </si>
  <si>
    <t xml:space="preserve">EFT-7819 </t>
  </si>
  <si>
    <t xml:space="preserve">EFT-7820 </t>
  </si>
  <si>
    <t xml:space="preserve">EFT-7821 </t>
  </si>
  <si>
    <t xml:space="preserve">EFT-7822 </t>
  </si>
  <si>
    <t xml:space="preserve">EFT-7823 </t>
  </si>
  <si>
    <t xml:space="preserve">EFT-7824 </t>
  </si>
  <si>
    <t xml:space="preserve">EFT-7825 </t>
  </si>
  <si>
    <t xml:space="preserve">EFT-7826 </t>
  </si>
  <si>
    <t xml:space="preserve">EFT-7827 </t>
  </si>
  <si>
    <t xml:space="preserve">EFT-7828 </t>
  </si>
  <si>
    <t xml:space="preserve">EFT-7829 </t>
  </si>
  <si>
    <t xml:space="preserve">EFT-7830 </t>
  </si>
  <si>
    <t xml:space="preserve">EFT-7831 </t>
  </si>
  <si>
    <t xml:space="preserve">EFT-7832 </t>
  </si>
  <si>
    <t xml:space="preserve">EFT-7833 </t>
  </si>
  <si>
    <t xml:space="preserve">EFT-7834 </t>
  </si>
  <si>
    <t xml:space="preserve">EFT-7835 </t>
  </si>
  <si>
    <t xml:space="preserve">EFT-7836 </t>
  </si>
  <si>
    <t xml:space="preserve">EFT-7837 </t>
  </si>
  <si>
    <t xml:space="preserve">EFT-7838 </t>
  </si>
  <si>
    <t xml:space="preserve">EFT-7839 </t>
  </si>
  <si>
    <t xml:space="preserve">EFT-7840 </t>
  </si>
  <si>
    <t xml:space="preserve">EFT-7841 </t>
  </si>
  <si>
    <t xml:space="preserve">EFT-7842 </t>
  </si>
  <si>
    <t xml:space="preserve">EFT-7843 </t>
  </si>
  <si>
    <t xml:space="preserve">EFT-7844 </t>
  </si>
  <si>
    <t xml:space="preserve">EFT-7845 </t>
  </si>
  <si>
    <t xml:space="preserve">EFT-7846 </t>
  </si>
  <si>
    <t xml:space="preserve">EFT-7847 </t>
  </si>
  <si>
    <t xml:space="preserve">EFT-7848 </t>
  </si>
  <si>
    <t xml:space="preserve">EFT-7849 </t>
  </si>
  <si>
    <t xml:space="preserve">EFT-7850 </t>
  </si>
  <si>
    <t xml:space="preserve">EFT-7851 </t>
  </si>
  <si>
    <t xml:space="preserve">EFT-7852 </t>
  </si>
  <si>
    <t xml:space="preserve">EFT-7853 </t>
  </si>
  <si>
    <t>REPOSICION FONDO CAJA CHICA DEL DEPARTAMENTO  DE TRANSPORTACION,   DESTINADO PARA COMPRA DE REPUESTOS, PAGO DE PEAJES DE LA FLOTILLA DE VEHICULOS DE LA INSTITUCION,  CORRESP. AL PERIODO DEL 03  AL 17-07-2025.</t>
  </si>
  <si>
    <t>REPOSICION FONDO CAJA CHICA DE LA DIRECCION EJECUTIVA,  CORRESP. AL PERIODO DEL  01  AL 17-07-2025, RECIBOS DE DESEMBOLSO DEL 11780  AL 11813,</t>
  </si>
  <si>
    <t>REPOSICION FONDO CAJA CHICA DE LA DIRECCION DE ELECTROMECANICA, CORRESP. AL PERIODO DEL 06-06  AL 01-07-2025.</t>
  </si>
  <si>
    <t>REPOSICION FONDO CAJA CHICA DEL LABORATORIO DEL NIVEL CENTRAL, CORRESP. AL PERIODO DEL 13-06  AL 10-07-2025.</t>
  </si>
  <si>
    <t>REPOSICION FONDO CAJA CHICA DEL  DEPARTAMENTO   ADMINISTRATIVO Y SUS DIVISIONES PARA CUBRIR GASTOS EN DIFERENTES AREAS DE LA INSTITUCION  CORRESP. AL PERIODO DEL 04-06  AL 08-07-2025, RECIBOS DE DESEMBOLSO DEL 5672  AL 5706.</t>
  </si>
  <si>
    <t>REPOSICION FONDO CAJA CHICA DE LA PROVINCIA SAN CRISTOBAL ZONA IV,   CORRESP. AL PERIODO DEL 05-06  AL  02-07-2025.</t>
  </si>
  <si>
    <t>REPOSICION FONDO CAJA CHICA DE LA PROVINCIA BAHORUCO ZONA VIII,  CORRESP. AL PERIODO DEL 09-05  AL 15-06-2025.</t>
  </si>
  <si>
    <t>REPOSICION FONDO CAJA CHICA DE LA PROVINCIA PERAVIA ZONA IV,   CORRESP. AL PERIODO DEL 03-06  AL 04-07-2025.</t>
  </si>
  <si>
    <t>REPOSICION FONDO CAJA CHICA DE NAGUA,   ZONA III,  NAGUA CORRESP. AL PERIODO DE 09-06  AL  27-06-2025,   RECIBOS DE DESEMBOLSO DEL 2593  AL 2615.</t>
  </si>
  <si>
    <t>REPOSICION FONDO CAJA CHICA DE LA PROVINCIA SAN PEDRO DE MACORIS ZONA VI,  CORRESP. AL PERIODO DEL 29-05  AL 30-06-2025.</t>
  </si>
  <si>
    <t>REPOSICION FONDO CAJA CHICA DE LA PROVINCIA LA ALTAGRACIA  ZONA VI,  CORRESP. AL PERIODO DEL 20-05  AL 07-07-2025.</t>
  </si>
  <si>
    <t>REPOSICION FONDO CAJA CHICA DE LA PROVINCIA SANCHEZ RAMIREZ ZONA III,  CORRESP. AL PERIODO DEL 20-03  AL 08-05-2025.</t>
  </si>
  <si>
    <t>REPOSICION FONDO CAJA CHICA DE LA OFICINA INAPA EN CASTILLO ZONA III,   CORRESP. AL PERIODO DEL  15-05  AL 01-07-2025.</t>
  </si>
  <si>
    <t>REPOSICION FONDO CAJA CHICA DE LA OFICINA INAPA EN LA ZONA V, SANTIAGO,  CORRESP. AL PERIODO DEL 09-06  AL 10-07-2025.</t>
  </si>
  <si>
    <t>REPOSICION FONDO CAJA CHICA DE LA PROVINCIA HERMANAS MIRABAL ZONA III,  CORRESP. AL PERIODO DEL 14-05  AL  30-06-2025.</t>
  </si>
  <si>
    <t>REPOSICION FONDO CAJA CHICA DE LA PROVINCIA DAJABON ZONA I,   CORRESP. AL PERIODO DEL 09-05  AL  23-06-2025.</t>
  </si>
  <si>
    <t>REPOSICION FONDO CAJA CHICA DE LA OFICINA INAPA EN SABANA GRANDE DE BOYA ZONA IV,   CORRESP. AL PERIODO DEL 23-04   AL 28-06-2025.</t>
  </si>
  <si>
    <t>REPOSICION FONDO CAJA CHICA DE LA PROVINCIA SAMANA ZONA III,   CORRESP. AL PERIODO DEL 13-05  AL 27-07-2025.</t>
  </si>
  <si>
    <t>REPOSICION FONDO CAJA CHICA DE LA PROVINCIA SAN JUAN ZONA II,  CORRESP. AL PERIODO DEL 28-06  AL  09-07-2025.</t>
  </si>
  <si>
    <t>PAGO FACT. NO.B1500000051/ 05-07-2025, ALQUILER DE APARTAMENTO OPERATIVO, UBICADO EN LA AVENIDA CORREA Y CIDRON, IVETTE IV, APARTAMENTO 4A, DISTRITO NACIONAL, SANTO DOMINGO,  CORRESP. AL MES DE JUNIO/2025.</t>
  </si>
  <si>
    <t>PAGO FACT. NO.B1500000076/27-06-2025,  ALQUILER DE UN LOCAL COMERCIAL, EN EL DISTRITO MUNICIPAL SAN JOSE DEL PUERTO, MUNICIPIO VILLA ALTAGRACIA, PROV. SAN CRISTOBAL, ADENDA 02/2024, CORRESP.AL MES  DE JUNIO/2025.</t>
  </si>
  <si>
    <t>PAGO FACT. NO.B1500000002/04-07-2025, ALQUILER LOCAL COMERCIAL EN EL MUNICIPIO RESTAURACION,  PROVINCIA DAJABON.  ADENDA NO.01/2024,  CORRESP. A LOS MESES DESDE FEBRERO/2025 HASTA JUNIO/2025.</t>
  </si>
  <si>
    <t xml:space="preserve">EFT-326 </t>
  </si>
  <si>
    <t>PAGO FACTS. NOS.B1500000260/11-11-2024, 265/26-06-2025, ALQUILER DE LOCAL COMERCIAL , UBICADO EN C/ FERNANDEZ VALERIO ESQ. AFRICA NUÑEZ NO.64,  MUNICIPIO BAITOA, PROV. SANTIAGO DE LOS CABALLEROS, ADENDA NO.01/2025, CORRESP. A LOS MESES DESDE NOVIEMBRE/2024 HASTA MAYO/2025  Y 29 DIAS DE JUNIO/2025.</t>
  </si>
  <si>
    <t xml:space="preserve">EFT-327 </t>
  </si>
  <si>
    <t>PAGO FACT. NO.B1500000031/04-07-2025,  ALQUILER LOCAL COMERCIAL  EN EL MUNICIPIO  LAGUNA SALADA, PROV. VALVERDE, ADENDA NO.01/2024, CORRESP. A LOS MESES DE ABRIL, MAYO, JUNIO/2025.</t>
  </si>
  <si>
    <t>REPOSICION FONDO CAJA CHICA DE LA DIRECCION DE TECNOLOGIA DE LA INFORMACION Y COMUNICACION, CORRESP. AL PERIODO DEL 03  AL 24-07-2025.</t>
  </si>
  <si>
    <t>REPOSICION FONDO CAJA CHICA DE LA PROVINCIA HATO MAYOR ZONA VI, CORRESP. AL PERIODO DEL 21-04  AL 24-05-2025.</t>
  </si>
  <si>
    <t>REPOSICION FONDO CAJA CHICA DEL DEPARTAMENTO DE TESORERIA,   NIVEL CENTRAL,  CORRESP. AL PERIODO DEL 10-06  AL  18-07-2025.</t>
  </si>
  <si>
    <t>PAGO DE AVANCE DEL 20% POR LA ADQUISICION DE LAMPARAS LED Y REFLECTORES PARA USO DE INAPA. OC2025-0092. LIB-6669-1</t>
  </si>
  <si>
    <t>PAGO DE FACTURAS NOS. B1500000051/07-07-2025, ADQUISICION DE GAS FREON R-410 A,OC2025-0071, LIB- NO.6642.</t>
  </si>
  <si>
    <t>COMISION  POR  DGII</t>
  </si>
  <si>
    <t>REPOSICION FONDO CAJA CHICA DE LA PROV. SAN JUAN ZONA II,  CORRESP, AL PERIODO DEL 10  AL  25-07-2025.</t>
  </si>
  <si>
    <t>REPOSICION FONDO CAJA CHICA DEL DEPARTAMENTO JURIDICO CORRESP, AL PERIODO DEL 27-06  AL 29-07-2025.</t>
  </si>
  <si>
    <t>REPOSICION FONDO CAJA CHICA DE LA PROV. MONTE PLATA ZONA IV,  CORRESP. AL PERIODO DEL 01 AL 23-07-2025.</t>
  </si>
  <si>
    <t>REPOSICION FONDO CAJA CHICA DEL LABORATORIO DEL NIVEL CENTRAL, CORRESP. AL PERIODO DEL 11  AL 31-07-2025.</t>
  </si>
  <si>
    <t>REPOSICION FONDO CAJA CHICA DE LA PROVINCIA DUARTE ZONA III,   CORRESP. AL PERIODO DEL 20-05  AL  10-07-2025.</t>
  </si>
  <si>
    <t>REPOSICION FONDO CAJA CHICA DE LA OFICINA INAPA EN BOTONCILLO ZONA I,  CORRESP. AL PERIODO DEL  04-06  AL  31-07-2025.</t>
  </si>
  <si>
    <t xml:space="preserve">EFT-332 </t>
  </si>
  <si>
    <t xml:space="preserve">EFT-331 </t>
  </si>
  <si>
    <t xml:space="preserve">EFT-330 </t>
  </si>
  <si>
    <t>PAGO FACT. NO. E410000000179/30-0-2025, ALQUILER LOCAL COMERCIAL EN PIMENTEL, PROV. DUARTE,  ADENDA NO.01/2024, CORRESP. AL MES DE JULIO/2025.</t>
  </si>
  <si>
    <t>PAGO FACT. NO.E410000000183/30-07-2025, ALQUILER DEL LOCAL COMERCIAL, UBICADO EN LA CALLE JOSE FRANCISCO PEÑA GOMEZ NO.22, MUNICIPIO EL FACTOR, PROV. MARIA TRINIDAD SANCHEZ, CORRESP. AL MES DE JULIO/2025.</t>
  </si>
  <si>
    <t xml:space="preserve">PAGO FACT. NO. E410000000184/30-07-2025, ALQUILER LOCAL COMERCIAL UBICADO EN EL MUNICIPIO DE LOMA DE CABRERA, PROV. DAJABON, ADENDA NO.01/2024, CORRESP. AL MES DE JULIO/2025. </t>
  </si>
  <si>
    <t xml:space="preserve">EFT-329 </t>
  </si>
  <si>
    <t>PAGO FACT. NO. E410000000180/30-07-2025, ALQUILER LOCAL COMERCIAL, UBICADO EN LA CALLE TRINA DE MOYA NO.48, MUNICIPIO SANCHEZ, PROV. SAMANA,  CORRESP. AL MES DE JULIO/2025.</t>
  </si>
  <si>
    <t xml:space="preserve">EFT-328 </t>
  </si>
  <si>
    <t>PAGO FACT. NO. E410000000178/30-07-2025, ALQUILER DEL LOCAL COMERCIAL, UBICADO CALLE MERCEDES ABREU ESQ. CALLE JUAN BOSCH NO.4028, MANHATTAN, MANZANILLO, MUNICIPIO PEPILLO SALCEDO, PROV. MONTECRISTI, CORRESP. AL MES DE JULIO/2025.</t>
  </si>
  <si>
    <t>PAGO FACT. NO.E410000000186/30-07-2025,  ALQUILER DE LOCAL COMERCIAL DE MUNICIPIO RANCHO ARRIBA, PROV. SAN JOSE DE OCOA, CORRESP. AL MES DE JULIO/2025.</t>
  </si>
  <si>
    <t xml:space="preserve">PAGO FACT. NO. E410000000181/30-07-2025, ALQUILER DE LOCAL COMERCIAL, UBICADO EN EL CERCADO-PROV. SAN JUAN, CORRESP. AL MES DE JULIO/2025,  ADENDA 01/2023. </t>
  </si>
  <si>
    <t>PAGO FACT. NO.E410000000185/30-07-2025, ALQUILER DE LOCAL COMERCIAL UBICADO EN LA CALLE SANCHEZ NO.13, EN EL MUNICIPIO DE YAGUATE, PROV. SAN CRISTOBAL, ADENDA NO.01/2024, CORRESP. AL MES DE JULIO/2025.</t>
  </si>
  <si>
    <t>PAGO FACT. NO.E410000000187/30-07-2025,  ALQUILER LOCAL COMERCIAPERAVIA , ADENDA NO.01/2023, CORRESP. A 28 DIAS DEL MES DE JULIO/2025.</t>
  </si>
  <si>
    <t>PAGO FACT. NO.E410000000182/30-07-2025,  ALQUILER LOCAL COMERCIAL, MUNICIPIO SAN JOSE DE OCOA, PROVINCIA  DE SAN JOSE DE OCOA, ADENDA NO.01/2025, CORRESP. AL MES DE JULIO/2025.</t>
  </si>
  <si>
    <t>REPOSICION FONDO  CAJA CHICA DE LA PROVINCIA EL SEIBO ZONA VI,  CORRESP. AL PERIODO DEL  04-06  AL  16-07-2025.</t>
  </si>
  <si>
    <t>PAGO RETENCION DEL ISR, (10 %  ALQUILERES LOCALES COMERCIALES), SEGUN LEY 253/12, CORRESP. AL MES DE JULIO/2025.</t>
  </si>
  <si>
    <t>PAGO RETENCION DEL ITBIS (18% A PERSONA FISICA), SEGUN LEY 253/12, CORRESP. AL MES DE JULIO/2025.</t>
  </si>
  <si>
    <t>REPOSICION FONDO CAJA CHICA DE LA PROV. ELIAS PIÑA ZONA II,  CORRESP. AL PERIODO DEL 18-07   AL  29-07-2025.</t>
  </si>
  <si>
    <t>REPOSICION FONDO CAJA CHICA DE LA PROV. SANTIAGO RODRIGUEZ  ZONA I,  CORRESP. AL PERIODO DEL  20-06  AL  17-07-2025.</t>
  </si>
  <si>
    <t>REPOSICION FONDO CAJA CHICA DE LA PROV. AZUA ZONA II,  CORRESP. AL PERIODO DEL 25-06  AL  18-07-2025.</t>
  </si>
  <si>
    <t>REPOSICION FONDO CAJA CHICA PROV. BARAHONA ZONA VIII,  CORRESP. AL PERIODO DEL 31-05   AL 14-07-2025.</t>
  </si>
  <si>
    <t>PAGO FACT. NO. B1500000004/28-07-2025 (CUB.NO.4)  CONSTRUCCIÓN AC. MÚLTIPLE PUJADOR, PROV.MARÍA TRINIDAD SÁNCHEZ, ZONA III, LÍNEA DE IMPULSIÓN DESDE ESTACIÓN DE BOMBEO HASTA E-2+807.M LOTE G.   LIB. NO.6238</t>
  </si>
  <si>
    <t>PAGO FACT. NO. B1500000004/31-07-2025 (CUB. NO.04) , AMPLIACION REDES DE DISTR. AC. BAJOS DE HAINA, ANACAGUITA (EL CARRIL), LOTE I.  PROV. SAN CRISTÓBAL  LIB NO.6237</t>
  </si>
  <si>
    <t>PAGO NOMINA DE VIATICOS FUERA DEL PAIS, ELABORADA EN JULIO/2025, LIB, NO.6085-1</t>
  </si>
  <si>
    <t>PAGO NOMINA DE VIATICOS JUNIO/2025, PROGRAMA 01, ELABORADA EN JULIO/2025, LIB. NO.6183-1</t>
  </si>
  <si>
    <t>PAGO NOMINA DE INDEMNIZACION DESVINCULADOS, ELABORADA EN JULIO/2025, LIB. NO. 6097-1</t>
  </si>
  <si>
    <t>PAGO VITICOS PROGRAMA 03, CORRESP. A JUNIO/2025 ELAB. EN JULIO/2025, LIB-6091-1.</t>
  </si>
  <si>
    <t>PAGO VITICOS PROGRAMA 11, CORRESP. A JUNIO/2025 ELAB. EN JULIO/2025, LIB-6087-1.</t>
  </si>
  <si>
    <t>PAGO VITICOS PROGRAMA 13, CORRESP. A JUNIO/2025 ELAB. EN JULIO/2025, LIB-6089-1</t>
  </si>
  <si>
    <t>PAGO DOS (02) MESES DE DEPOSITOS POR  ALQUILER DE LOCAL PARA LA OFICINA COMERCIAL EN EL MUNICIPIO RIO SAN JUAN, PROV. MARIA TRINIDAD SANCHEZ,  OS2025-0122, MENOS DESC. DE DEPOSITOS DEL CONTRATO NO.109/2018 DE $36,000.00. LIB. NO.6284-1</t>
  </si>
  <si>
    <t>PAGO FACT. NO. B1500000082,16-07-2024, POR SERVICIO DE ALQUILER DE LOCAL COMERCIAL DE RIO SAN JUAN, PROV.MARIA TRINIDAD SANCHEZ, CORRESP. A 27 DIAS DEL MES DE SEPTIEMBRE /2024, Y ALQUILER DESDE OCTUBRE 2024 HASTA JULIO/2025, MENOS DESC. ISR RD$19,628.48, ITBIS RD$21,198.75 , LIB. NO.6288-1</t>
  </si>
  <si>
    <t>PAGO FACT. NO. E450000005279/01-08-2025, SERVICIOS DE SEGURO A DEPENDIENTES NO DIRECTOS (PRIMOS, TIOS, NIETOS), CORRESP. AL MES DE AGOSTO/2025, POLIZA NO.30-95-213782, LIB. NO.6278-1</t>
  </si>
  <si>
    <t>PAGO FACT. NO E450000003665/21-07-2025, SERVICIOS MEDICOS A EMPLEADOS VIGENTES Y EN TRAMITE DE PENSION, PLAN AVANZADO, POLIZA NO.12226, CORRESP. AL MES DE AGOSTO/2025. LIB. NO.6277-1</t>
  </si>
  <si>
    <t>PAGO FACT. NO. B1500000101/01-08-2025 SERVICIO DE REFRIGERIO PARA LA BIENVENIDA DE LA NAVIDAD, ORDEN DE SERVICIO. OS2024-0337. LIB. NO.6307-1</t>
  </si>
  <si>
    <t>PAGO FACT. NO. E450000005280/01-08-2025, SERVICIOS MEDICOS A EMPLEADOS VIGENTES Y EN TRÁMITE DE PENSIÓN, CONJUNTAMENTE CON SUS DEPENDIENTES DIRECTOS, (CÓNYUGES, HIJOS E HIJASTROS), CORRESP. AL MES DE AGOSTO/2025, POLIZA NO.30-95-214327. LIB. NO.6352-1</t>
  </si>
  <si>
    <t>PAGO FACT. NO.E450000007174/29-07-2025, SERVICIOS DE SEGURO DE VIDA COLECTIVO CORRESP. AL MES DE AGOSTO/2025, POLIZA NO.2-2-102-0064318.LIB. NO.6354-1</t>
  </si>
  <si>
    <t>PAGO FACT. NO.E450000007144/28-07-2025, SERVICIOS ODONTOLÓGICOS AL SERVIDOR VIGENTE Y SUS DEPENDIENTES DIRECTOS (CÓNYUGE E HIJOS) AFILIADOS A SENASA CORRESP. AL MES DE AGOSTO/2025, POLIZA NO.2-2-142-0016767.LIB. NO.6355-1</t>
  </si>
  <si>
    <t>PAGO FACT. NO.B1500000075/29-07-2025  ALQUILER LOCAL COMERCIAL EN EL MUNICIPIO SAN FRANCISCO DE MACORIS, PROV. DUARTE, CORRESP. A 26 DIAS DE JULIO/2025,  ORDEN NO.OS2025-0201. LIB.NO.6359-1</t>
  </si>
  <si>
    <t>PAGO FACT. NO.B1500000190/01-07-2025,  ALQUILER LOCAL COMERCIAL EN VILLA ELISA, MUNICIPIO GUAYUBIN, PROV. MONTECRISTI, CORRESP. AL MES DE JULIO/2025. LIB. NO.6376-1</t>
  </si>
  <si>
    <t>PAGO FACT. NO.B1500000114/12-06-2025  ALQUILER LOCAL COMERCIAL, UBICADO EN LA AVENIDA DUARTE NO.220, MUNICIPIO NAVARRETE, PROV. SANTIAGO, ORDEN NO.OS2025-0126, CORRESP. AL PERIODO DESDE 17 DE DICIEMBRE/2024 HASTA EL 17 DE DICIEMBRE/2025. LIB. NO.6375-1</t>
  </si>
  <si>
    <t>PAGO FACT. NO.B1500000074/29-07-2025, ALQUILER LOCAL COMERCIAL EN EL MUNICIPIO SAN FRANCISCO DE MACORIS, PROV. DUARTE,  ADENDA NO.01/2025, CORRESP. A 3 DIAS DEL MES DE JULIO/2025 LIB-6408-1</t>
  </si>
  <si>
    <t>PAGO FACT. NO.B1500000056/01-07-2025, SERVICIO ALQUILER LOCAL COMERCIAL, UBICADO EN EL MUNICIPIO LAS GALERAS, PROV. SAMANA, CORRESP. AL MES DE JULIO/2025. LIB-6410-1</t>
  </si>
  <si>
    <t>PAGO FACT. NO. E450000017093/01-08-2025, SERVICIO DE INTERNET MOVIL FLY BOX, CUENTA NO.86115926, CORRESP. AL MES DE AGOSTO/2025, LIB-6453-1</t>
  </si>
  <si>
    <t>PAGO TARJETA VISA FLOTILLA DE COMBUSTIBLE PARA LOS FUNCIONARIOS DE LA INSTITUCIÓN CORRESP. AL MES DE AGOSTO/2025, LIB. NO.6437-1</t>
  </si>
  <si>
    <t>PAGO  FACT. NO. B1500000186/18-11-2025,  SERVICIO DISTRIBUCION AGUA CAMION CISTERNA DIFERENTES COMUNIDADES PROV. SAN CRISTOBAL, OS2025-0085, CORRESP. A 18 DIAS DE NOVIEMBRE/2023,  LIB.NO.6440-1</t>
  </si>
  <si>
    <t>PAGO FACT. NO. B1500000159/12-11-2023, SERVICIO DISTRIBUCIÓN AGUA CAMIÓN CISTERNA, PROV. SAN CRISTOBAL, CORRESP. A 12 DÍAS DE NOVIEMBRE/2023,  OS2023-0084.,LIB. NO.6441-1</t>
  </si>
  <si>
    <t>PAGO FACT. NO. E450000001453/02-08-2025, SERVICIO INTERNET DEDICADO SIMÉTRICO 500 MB INSTALADO EN EL INAPA NIVEL CENTRAL DESDE 02/07/2025 HASTA 01/08/2025, LIB. NO.6445-1</t>
  </si>
  <si>
    <t>PAGO FACT. NO. E450000001452/02-08-2025, SERVICIO DE INTERNET PLUS DE 50/5 MB, INSTALADO EN EL MUNICIPIO DE VILLA ALTAGRACIA, PROV. SAN CRISTÓBAL, DESDE EL 02/07/2025 AL 01/08/2025, LIB. NO.6444-1</t>
  </si>
  <si>
    <t>PAGO FACTURAS NOS.B1500000053,3054,3055,3056,3058/16-07-2025, CONTRATOS NOS. 6395, 6396, 6397, 6398, 6415, CONSUMO ENERGÉTICO DE LAS LOCALIDADES: ARROYO SULDIDO, AGUA SABROSA, LA BARBACOA, LAS COLONIAS RANCHO ESPAÑOL, PROV. SAMANÁ, CORRESP. AL MES DE JULIO/2025. LIB. NO.6447-1</t>
  </si>
  <si>
    <t>PAGO FACT. NO. E450000017114/01-08-2025, CUENTA NO.86797963, CORRESP. AL SERVICIO DE USO GPS Y SERVICIO DE INTERNET PARA LAS TABLETAS UTILIZADAS POR LA DIRECCION COMERCIAL DEL INAPA, CORRESP. AL MES DE AGOSTO/2025, LIB. NO.6448-1</t>
  </si>
  <si>
    <t>PAGO FACTS. NOS.E450000000414,415,416,417,418/31-07-2025, CONTRATOS NOS. 1178,1179, 1180, 1181, 3066, SERVICIO ENERGÉTICO A NUESTRAS INSTALACIONES EN BAYAHIBE, PROV. LA ROMANA, CORRESP. AL MES DE JULIO/2025, LIB. NO.6449-1</t>
  </si>
  <si>
    <t>PAGO FACT. NO. E450000017092/01-08-2025, CUENTA NO.86082876, POR SERVICIO DE LAS FLOTAS DE INAPA, CORRESP. A LA FACTURACIÓN DEL MES DE AGOSTO/2025,  LIB. NO.6462-1</t>
  </si>
  <si>
    <t>PAGO  FACT. NO. B1500000108/25-07-2023, SERVICIO DISTRIBUCION AGUA CAMION CISTERNA DIFERENTES COMUNIDADES PROV. SAN CRISTOBAL, CORRESP. A 24 DIAS DE JULIO/2023. LIB. NO.6461-1</t>
  </si>
  <si>
    <t>PAGO FACTURAS NOS.E450000000360,361,362,363,364,366,436,380,381,382,383,384,385,386,387,395,397/31-07-2025, CONTRATOS NOS. 1007252, 53, 54, 55, 1008357, 1010178, 3002610, 1015536, 1015537, 1015538, 1015539, 1015540, 1015541, 1015542, 1015543, 1019338, 1020434, CONSUMO ENERGETICO CORRESP. AL MES DE JULIO/2025, LIB. NO.6469-1</t>
  </si>
  <si>
    <t>PAGO FACT. NO.E450000002361/31-07-2025, SERVICIO ENERGÉTICO A NUESTRAS INSTALACIONES EN PUNTA CANA- MACAO, CORRESP. AL MES DE JULIO/2025,  LIB. NO.6451-1</t>
  </si>
  <si>
    <t>PAGO FACT. NO.E450000086531/27-07-2025, CUENTA NO.744281798, SERVICIO DE INTERNET BANDA ANCHA DE LA DIR. EJECUTIVA, SUB-DIRECTORES, DIR. DE TRATAMIENTO, COMUNICACION Y PRENSA, DIR. ADMTIVA, DIR. DE OPERACIONES, DIR. DE SUPERV. Y FISCALIZACION DE OBRAS, CORRESP. AL MES DE JULIO/2025, LIB. NO.6463-1</t>
  </si>
  <si>
    <t>PAGO FACT. NO.E450000001530/01-08-2025, zBCUENTA NO. (50017176) SERVICIO C&amp;W INTERNET ASIGNADO A SAN CRISTÓBAL, CORRESP. A LA FACTURACION DE 01-08 AL 31-08-2025, LIB. NO.6446-1</t>
  </si>
  <si>
    <t>PAGO  FACTS. NOS. B1500000319/27-06, 320/30-06-2025, SERVICIO DISTRIBUCIÓN AGUA CAMION CISTERNA DIFERENTES COMUNIDADES PROV. SAMANÁ, OS2025-0012 CORRESP. A 28 DIAS DE MAYO, 30 DIAS DE JUNIO/2025. LIB. NO. 6560</t>
  </si>
  <si>
    <t>PAGO  FACTS. NOS. B1500000122/24-06, 123/30-06-2025, SERVICIO DISTRIBUCION  AGUA CAMION CISTERNA DIFERENTES COMUNIDADES  PROV. PEDERNALES,  OS2025-0067, CORRESP.  A 30 DIAS MAYO, 29 DIAS DE JUNIO/2025., LIB. NO.6491.</t>
  </si>
  <si>
    <t>PAGO FACT. E450000006661/ 20-06-2025, ADQUISICIÓN DE EQUIPOS DE LABORATORIO PARA SER UTILIZADOS, EN EL LABORATORIO CENTRAL Y LABORATORIOS REGIONALES DEL INAPA, OC.2025-0044. LIB. NO.6569.</t>
  </si>
  <si>
    <t>PAGO FACTS. NOS. B1500000073/03-06,  74/30-06-2025,  SERVICIO DISTRIBUCION AGUA CAMION CISTERNA DIFERENTES COMUNIDADES PROV. ELIAS PIÑA, CORRESP. A 31 DIAS DE MAYO, 30 DIAS DE JUNIO/2025, OS2025-0036, LIB. NO.6580.</t>
  </si>
  <si>
    <t>PAGO FACT. NO. E450000000841/28-07-2025, ADQUISICION DE EQUIPOS INFORMATICOS PARA SER UTILIZADOS A NIVEL NACIONAL EN EL INAPA,OC.2025-0091   LIB. NO.6566</t>
  </si>
  <si>
    <t>PAGO FACT. NO.. B1500000082/30-06-2025, SERVICIO DISTRIBUCION  AGUA CAMION CISTERNA DIFERENTES COMUNIDADES PROV. SAN CRISTOBAL, OS2025-0119, CORRESP.  A 30 DIAS JUNIO/2025., LIB. NO.6587.</t>
  </si>
  <si>
    <t>PAGO FACT. NO.B1500000003/01-07-2025  ALQUILER LOCAL COMERCIAL UBICADO EN LA CALLE CAPOTILLO NO.25, EN EL MUNICIPIO COTUI, PROV. SANCHEZ RAMIREZ,  CORRESP. A LOS MESES DE JUNIO Y JULIO/2025, LIB. NO.6470.</t>
  </si>
  <si>
    <t>PAGO FACT. NO. B1500000307/03-07-2025, ORDEN NO. OS2025-0132, SERVICIO DE NOTARIZACION DE ACTO DE APERTURA DE LICITACION PUBLICA NACIONAL Y COMPRARACION DE PRECIO (SOBRE A) Y OFERTAS ECONOMICAS (SOBRE B). LIB. NO.6489.</t>
  </si>
  <si>
    <t>PAGO  FACTS. NOS. B1500000293/02-06, 294/30-06-2025, SERVICIO DISTRIBUCIÓN AGUA CAMIÓN CISTERNA DIFERENTES COMUNIDADES, PROV.  SAN PEDRO DE MACORÍS, OS-2025-0033, CORRESP.  A 30 DIAS MAYO, 30 DIAS DE JUNIO/2025, LIB. NO.6490.</t>
  </si>
  <si>
    <t>PAGO FACT. NO. B1500000306/19-06-2025, SERVICIO DE NOTARIO PUBLICO PARA LA LEGALIZACION DE DOCUMENTOS. ORDEN NO. OS2025-0227, LIB.NO.6588.</t>
  </si>
  <si>
    <t>PAGO FACTS. NOS B1500000232/01-01, 235/01-02-2025, ALQUILER LOCAL COMERCIAL Y MANTENIMIENTO EN EL MUNICIPIO LAS TERRENAS, PROV. SAMANA,  CORRESP. AL MES DE ENERO Y DOS DIAS DEL MES DE FEBRERO/2025 (DESCUENTO DE LOS DEPOSITOS DEL CONTRATO 045/2023 PO RD$48,557.25). LIB.. NO.6495</t>
  </si>
  <si>
    <t>PAGO FACTS. NOS. B1500000605/02-06, 606/30-06-2025,  SERVICIO DISTRIBUICION AGUA DIFERENTES COMUNIDADES PROV. SAN PEDRO DE MACORIS, CORRESP. A 31 DIAS DE MAYO, 30 DIAS DE JUNIO/2025,  OS2025-0018, LIB. NO.6494</t>
  </si>
  <si>
    <t xml:space="preserve">EFT-7854 </t>
  </si>
  <si>
    <t xml:space="preserve">EFT-7855 </t>
  </si>
  <si>
    <t xml:space="preserve">EFT-7856 </t>
  </si>
  <si>
    <t xml:space="preserve">EFT-7857 </t>
  </si>
  <si>
    <t>PAGO FACT.NO. B1500000051/12-08-2025, CUB. NO. 08,  AMPLIACIÓN AC. MICHES A ZONAS TURÍSTICAS, (OBRA DE TOMA RIO JOVERO) LOTE NO.3,  MUNICIPIO MICHE, PROV. EL SEIBÓ, ZONA VI. CONTRATO NO. 032/2022 (1ER. AB.  CESION DE CREDITO A IDC CONSTRUCCION S/ ACTO NO. 2040-2025, POR 13,952,305.38, PAGO S/C. A FAVOR DE  ENA ING. Y MATERIALES S/A NO. 3458-2023, Y 1ER. ABONO A S/C S/A. NO.2996/2025,  POR UN VALOR DE 19,309,344.66) LIB. NO.6621</t>
  </si>
  <si>
    <t>PAGO FACT. NO.B1500005028//16-06-2025, ORDEN NO.OC2025-0059, ADQUISICION DE MATERIALES, EQUIPOS Y ACCESORIOS DE ASEO Y LIMPIEZA PARA EL USO DEL INAPA. LIB. NO. 6600</t>
  </si>
  <si>
    <t>PAGO AVANCE DEL 20% CONTRATACION DEL SERVICIO DE CONFIGURACION PARA EL FLUJO DE TRABAJO Y SOPORTE Y MANTENIMIENTO EN LA PLATAFORMA JIRA ENTRERPRISE.  OS2025-0202,  LIB. NO.6620.</t>
  </si>
  <si>
    <t xml:space="preserve">EFT-7858 </t>
  </si>
  <si>
    <t>COMPRA DE 151.27 M2 DECOMPENSACION DE MEJORA A PERPETUIDAD, DESTINADO A LA AMPLIACION Y SANEAMIENTO DE ARROYO GURABO Y SUS ANEXOS, MUNICIPIO GURABO PROV. SANTIAGO DE LOS CABALLEROS. LIB. NO.6618.</t>
  </si>
  <si>
    <t xml:space="preserve">EFT-7859 </t>
  </si>
  <si>
    <t>PAGO FCTS. NOS. B1500000099/24, 100/30-06-2025,  SERVICIO DISTRIBUCIÓN  AGUA CAMIÓN CISTERNA  DIFERENTES COMUNIDADES PROV.  PEDERNALES, , OS2025-0103, CORRESP. A 30 DIAS DE MAYO, 29 DIAS DE JUNIO/2025., LIB. NO.6617.</t>
  </si>
  <si>
    <t xml:space="preserve">EFT-7860 </t>
  </si>
  <si>
    <t>PAGO  FACT. NO. B1500000086/30-06-2025, SERVICIO DISTRIBUCION AGUA CAMION CISTERNA, DIF COMUNIDADES PROV.  BARAHONA, CORRESP. A 30 DIAS DE  JUNIO/2025, OS2025-0038, LIB.- NO.6599.</t>
  </si>
  <si>
    <t xml:space="preserve">EFT-7861 </t>
  </si>
  <si>
    <t xml:space="preserve">EFT-7862 </t>
  </si>
  <si>
    <t xml:space="preserve">EFT-7863 </t>
  </si>
  <si>
    <t xml:space="preserve">EFT-7864 </t>
  </si>
  <si>
    <t xml:space="preserve">EFT-7865 </t>
  </si>
  <si>
    <t xml:space="preserve">EFT-7866 </t>
  </si>
  <si>
    <t xml:space="preserve">EFT-7867 </t>
  </si>
  <si>
    <t xml:space="preserve">EFT-7868 </t>
  </si>
  <si>
    <t xml:space="preserve">EFT-7869 </t>
  </si>
  <si>
    <t xml:space="preserve">EFT-7870 </t>
  </si>
  <si>
    <t xml:space="preserve">EFT-7871 </t>
  </si>
  <si>
    <t xml:space="preserve">EFT-7872 </t>
  </si>
  <si>
    <t xml:space="preserve">EFT-7873 </t>
  </si>
  <si>
    <t xml:space="preserve">EFT-7874 </t>
  </si>
  <si>
    <t xml:space="preserve">EFT-7875 </t>
  </si>
  <si>
    <t xml:space="preserve">EFT-7876 </t>
  </si>
  <si>
    <t xml:space="preserve">EFT-7877 </t>
  </si>
  <si>
    <t xml:space="preserve">EFT-7878 </t>
  </si>
  <si>
    <t xml:space="preserve">EFT-7879 </t>
  </si>
  <si>
    <t xml:space="preserve">EFT-7880 </t>
  </si>
  <si>
    <t xml:space="preserve">EFT-7881 </t>
  </si>
  <si>
    <t xml:space="preserve">EFT-7882 </t>
  </si>
  <si>
    <t xml:space="preserve">EFT-7883 </t>
  </si>
  <si>
    <t xml:space="preserve">EFT-7885 </t>
  </si>
  <si>
    <t xml:space="preserve">EFT-7886 </t>
  </si>
  <si>
    <t xml:space="preserve">EFT-7887 </t>
  </si>
  <si>
    <t xml:space="preserve">EFT-7888 </t>
  </si>
  <si>
    <t xml:space="preserve">EFT-7889 </t>
  </si>
  <si>
    <t xml:space="preserve">EFT-7890 </t>
  </si>
  <si>
    <t xml:space="preserve">EFT-7891 </t>
  </si>
  <si>
    <t xml:space="preserve">EFT-7892 </t>
  </si>
  <si>
    <t xml:space="preserve">EFT-7893 </t>
  </si>
  <si>
    <t xml:space="preserve">EFT-7894 </t>
  </si>
  <si>
    <t xml:space="preserve">EFT-7895 </t>
  </si>
  <si>
    <t xml:space="preserve">EFT-7896 </t>
  </si>
  <si>
    <t xml:space="preserve">EFT-7897 </t>
  </si>
  <si>
    <t xml:space="preserve">EFT-7898 </t>
  </si>
  <si>
    <t xml:space="preserve">EFT-7899 </t>
  </si>
  <si>
    <t xml:space="preserve">EFT-7900 </t>
  </si>
  <si>
    <t xml:space="preserve">EFT-7901 </t>
  </si>
  <si>
    <t xml:space="preserve">EFT-7902 </t>
  </si>
  <si>
    <t xml:space="preserve">EFT-7903 </t>
  </si>
  <si>
    <t xml:space="preserve">EFT-7904 </t>
  </si>
  <si>
    <t xml:space="preserve">EFT-7905 </t>
  </si>
  <si>
    <t xml:space="preserve">EFT-7906 </t>
  </si>
  <si>
    <t xml:space="preserve">EFT-7907 </t>
  </si>
  <si>
    <t xml:space="preserve">EFT-7908 </t>
  </si>
  <si>
    <t xml:space="preserve">EFT-7909 </t>
  </si>
  <si>
    <t xml:space="preserve">EFT-7910 </t>
  </si>
  <si>
    <t xml:space="preserve">EFT-7911 </t>
  </si>
  <si>
    <t>APERTURA FONDO DE CAJA CHICA, PARA EL USO DE LA DIRECCIÓN DE AGUAS RESIDUALES, CON EL OBJETIVO DE EFICIENTIZAR LOS SISTEMAS DE REDES DE ALCANTARILLADOS Y PLANTA DE TRATAMIENTO DE AGUAS RESIDUALES, ASÍ COMO GARANTIZAR SOSTENIBILIDAD DE LOS NUEVOS PROYECTOS.</t>
  </si>
  <si>
    <t>PAGO FACTS. NOS.E450000000054/25-07-20225, ADQUISICION DE MOTOR ELECTRICO VERTICAL PARA SER UTILIZADOS EN LOS ACS. DEL INAPA A NIVEL NACIONAL , ORDEN NO.OC2025-0048, LIB. NO.6619.</t>
  </si>
  <si>
    <t>PAGO FACT. NO.B1500000283/16-06-2025, ORDEN NO.OC2025-0070, ADQUISICION DE HERBICIDA PARA EL USO DE LA INSTITUCION, LIB. NO.6598.</t>
  </si>
  <si>
    <t>PAGO FACT. NO. B1500000086/30-06-2025,  SERVICIO DISTRIBUCION  AGUA CAMIÓN CISTERNA, DIFERENTES SECTORES PROV.  SAMANA, CORRESP.  A 30 DÍAS DE JUNIO /2025, OS2025-0114. LIB. NO.6596</t>
  </si>
  <si>
    <t>PAGO FACT. NO B1500000154/07-07-2025, ADQUISICIÓN DE AZUCAR BLANCA Y CREMA, PARA EL USO DEL INAPA, SEGÚN OC2025-0012.LIB. NO.6589.</t>
  </si>
  <si>
    <t>PAGO FACTS. NOS. B1500003594/03-06, 3630/01-07-2025, SERVICIO PARA EL MANTENIMIENTO DE ASCENSOR DEL INAPA NIVEL CENTRAL, PERIODOS DEL 04 DE ABRIL AL 03 DE MAYO/2025, Y DESDE EL 04 DE MAYO/2025, AL 03 DE JUNIO/2025 , OS2024-0284. LIB. NO.6646.</t>
  </si>
  <si>
    <t>PAGO FACT. NO. B1500000154/15-07-2025, ORDEN NO. OS2025-0136, SERVICIO DE NOTARIO PUBLICO PARA LA COMPROBACION DEL ACTO DE APERTURA DE LA LICITACION PUBLICA NACIONAL OFERTAS TECNICAS (SOBRE A) Y COMPARACION DE PRECIOS OFERTAS ECONOMICAS (SOBRE B). LIB. NO.6626.</t>
  </si>
  <si>
    <t>PAGO FACTS. NOS. B1500000130/31-05, 131/30-06-2025,  SERVICIO DISTRIBUCION AGUA CAMION CISTERNA DIFERENTES COMUNIDADES PROV.  BAHORUCO, OS2025-0089,. CORREP. A 31 DIAS DE MAYO, 30 DIAS DE JUNIO/2025, LIB.6625.</t>
  </si>
  <si>
    <t>PAGO FACT. NO.B1500000630/03-06-2025, ORDEN NO.OC2025-0060, ADQUISICION DE GEL ANTIBACTERIAL Y DETERGENTE EN POLVO. LIBRAM. NO.6622</t>
  </si>
  <si>
    <t>PAGO FACTS. NOS.E450000000718, 719/14-07,764/01-08-2025, ORDEN NO. OS2025-0180, COLOCACION DE DIEZ (10)CONVOCATORIAS DE LICITACION PUBLICA NACIONAL EN UN PERIODICO DE CIRCULACION NACIONAL. LIB. NO.6593.</t>
  </si>
  <si>
    <t>PAGO FACT. NO.B1500000006/07-08-2025, CUB.NO.06, AMPLIACIÓN AC. MULTIPLE AMIAMA GÓMEZ- LAS YAYAS, LÍNEA DE CONDUCCIÓN, PROV. AZUA, ZONA II, LOTE IV.  LIB. NO.6592.</t>
  </si>
  <si>
    <t>PAGO FACT. NO.E450000000055/25-07-2025, ORDEN NO.OC2025-0047, ADQUISICION DE BOMBAS DE TURBINAS VERTICALES PARA LOS ACS. A NIVEL NACIONAL DEL INAPA,  LIB. NO.6591.</t>
  </si>
  <si>
    <t>PAGO  FACT. NO. B1500000046/30-06-2025, SERVICIO DISTRIBUCION   AGUA  CAMION CISTERNA  DIFERENTES  SECTORES DE LA PROV. BAHORUCO, OS2025-0116, CORRESP.  A 30 DIAS  DE JUNIO/2025. LIB.NO.6636</t>
  </si>
  <si>
    <t>PAGO DE CONVENIO PARA LA CAMPAÑA BARRIL DEDICADA AL USO ADECUADO DEL AGUA POTABLE PARA FOMENTAR PRACYICAS RESPONSABLES, COMO EL CIERRE DE GRIFOS MIENTRAS NO SE USAN, REPARACION DE FUGAS, Y REUTILIZAR EL AGUA, PROMOVIENDO ASI UN FUTURO MAS SOSTENIBLES PARA NUESTRA POBLACION ATRAVES DEL TORNEO DE VERANO EN LA PROV. DE PUERTO PLATA.  LIB. NO.6638</t>
  </si>
  <si>
    <t>PAGO  FACT. NO. B1500000039/30-06-2025, SERVICIO DISTRIBUCION  AGUA CAMION CISTERNA  DIFERENTES  COMUNIDADES  PROV.  BAHORUCO,  OS2025-0121, CORRESP.  A 30 DIAS JUNIO/2025. LIB. NO.6641.</t>
  </si>
  <si>
    <t>PAGO FACTURAS NOS.E450000003002/27-06, 3019/30-06, 3217/02-07, 3224,3225/03-07, 3227,3231/04-07, 3238/07-07, 3254,3256/09-07, 3263,3266,3267/10-07, 3437,3438,3439,3440/11-07, 3452,3453/15-07, 3486,3487,3488/17-07, 3491/18-07, 3494/19-07, 3760,3777,3780/22-07, 3786,3789/24-07, 3793,3798/25-07, 3800/28-07, 3821/30-07, 3827,3828,4046/31-07-2025,  ADQUISICIÓN DE (39,343 GALONES DE GASOIL OPTIMO Y 3,000 GALONES DE GASOLINA PREMIUM) PARA SER UTILIZADOS EN LA- FLOTILLA DE VEHÍCULOS, MOTOCICLETAS Y EQUIPOS DEL INAPA, ORDEN NO.OC2024-0217,  LIB. NO.6644.</t>
  </si>
  <si>
    <t>PAGO FACT. NO.   B1500000102/30-06-2025, SERVICIO DISTRIBUCIÓN AGUA CAMIÓN CISTERNA DIFERENTES COMUNIDADES PROV. BARAHONA, CORRESP. A 30 DÍAS DE JUNIO/2025,  OS2025-0085, LIB. NO. 6624-1</t>
  </si>
  <si>
    <t>PAGOFACTS. NOS. B1500000144, 145/30-06-2025,  SERVICIO DISTRIBUCION AGUA CAMIÓN CISTERNA DIFERENTES SECTORES PROV.  SAN CRISTOBAL, CORRESP. A 31 DIAS DE MAYO, 30 DIAS DE JUNIO/2025,  OS2025-0061. LIB. NO. 6628-1</t>
  </si>
  <si>
    <t>PAGO FACT. NO.B1500001221/10-07-2025, ORDEN NO.OC2025-0076, AQUISICION DE CARRETILLAS Y SILICON PARA EL USO DE LA INSTITUCION, LIB. NO.6634.</t>
  </si>
  <si>
    <t>PAGO FACTS. NOS.B1500000652/28-04, 670/15-07-2025,  ADQUISICION DE EQUIPOS DE PROTECCION PERSONAL PARA SER UTILIZADOS POR COLABORADORES DEL INAPA,ORDEN NO.OC2025-0016, (AMORTIZACION DE AVANCE RD$374,530.82)., LIB. NO. 6629-1</t>
  </si>
  <si>
    <t>PAGO FACTS. NOS. B15000000279/27-06, 280/30-06-2025,  SERVICIO DISTRIBUCION AGUA CAMION CISTERNA DIFERENTES COMUNIDADES PROV. SAMANA, CORRESP. A 31 DIAS DE MAYO, 30 DIAS DE JUNIO/2025,  LIB. NO.6602.</t>
  </si>
  <si>
    <t>PAGO FACTS. NOS. B1500000091/15, 92/16, 93/17, 94,95/18, 96/30-06-2025,  SERVICIO DISTRIBUCION AGUA CAMION CISTERNA, DIF.  COMUNIDADES PROV. SAN JUAN,   OS2025-0112, CORRESP. A 31 DIAS DE ENERO, 28 DIAS DE FEBRERO, 31 DIAS DE MARZO, 30 DIAS DE ABRIL, 31 DIAS DE MAYO, 30 DIAS DE JUNIO/2025, LIB. NO.6594.</t>
  </si>
  <si>
    <t>PAGO 18% ITBIS DEL CONTRATO CONSULTORÍA ASISTENCIA TÉCNICA DE (DPPE), (UEP) Y (DPD), PARA EL DESARROLLO DE LOS SERVICIOS ADICIONALES Y DE CAPACITACIÓN EN EL MARCO DEL DESARROLLO DEL PROGRAMA, AUMENTO DE LA EFICIENCIA EN LA GESTIÓN DE AGUA SANEAMIENTO, LIB. NO. 6630</t>
  </si>
  <si>
    <t>PAGO FACTS. NOS. B1500000005/05, 06/30-06-2025, SERVICIO DISTRIBUCIÓN AGUA CAMIÓN CISTERNA DIFERENTES COMUNIDADES PROV. INDEPENDENCIA, OS2025-0011, CORRESP. A 28 DÍAS DE MAYO Y 28 DIAS DE JUNIO/2025. LIB. NO. 6623-1</t>
  </si>
  <si>
    <t>PAGO FACTS. NOS.E450000000055/10-07,56,57,58/11-07,62,63,64,65,66/23-07-2025, ORDEN NO. OS2025-0158, CONTRATACION DE LOS SERVICIOS DE TALLERES ESPECIALIZADOS PARA MANTENIMIENTO Y REPARACION DE LOS VEHICULOS PESADOS DEL INAPA,  LIB. NO. 6632-1</t>
  </si>
  <si>
    <t>PAGO FACTS. NOS.B1500000473/28-07-2025, CONTRATACION DEL SERVICIO DE FUMIGACION GENERAL PARA DIFERENTES INSTALACIONES DE ESTA INSTITUCION (INAPA) Y EL ALMACEN KM 18 AUT. DUARTE, CORRESP. A  JULIO/2025, ORDEN NO. OS2024-0160. LIB.NO.6635.</t>
  </si>
  <si>
    <t>PAGO FACT. NO. B1500000167/17-07-2025, SERVICO NOTARIO PUBLICO PARA LA COMPROBACION DEL ACTO DE APERTURA DE LA LICITACION PUBLICA NACIONAL Y COMPARACION DE PRECIOS OFERTAS TECNICAS (SOBRA A) Y OFERTAS ECONOMICAS (SOBRE B). OS2025-0134. LIB. NO.6633</t>
  </si>
  <si>
    <t>PAGO FACT. NO. E450000001360//28/07/2025 ADQUISICIÓN DE (6,500 TICKETS) DE COMBUSTIBLES A GRANEL PARA SER UTILIZADOS EN LA FLOTILLA DE VEHÍCULOS, MOTOCICLETAS Y GENERADORES ELÉCTRICOS DE LA INSTITUCIÓN A NIVEL NACIONAL, ORDEN NO. OC2024-0216,LIB. NO.6627</t>
  </si>
  <si>
    <t>PAGO FACT. NO. B1500000204/30-06,2025, SERVICIO DISTRIBUCION AGUA CAMION CISTERNA PROVINCIA EL SEIBO, CORRESP. A 24 DIAS DE JUNIO/2025,  OS2025-0091. LIB. NO.6667-1</t>
  </si>
  <si>
    <t>PAGO FACT. NO. B1500001068/16-06-2025, POR CONTRATACIÓN DE SERVICIO PREMIUM DE CATERING QUE SERÁN UTILIZADOS EN LAS ACTIVIDADES PROGRAMADAS Y VIAJES INSTITUCIONALES DE LA DIRECCIÓN EJECUTIVA , OS2023-0278, ADENDA NO.01/2025, LIB. NO.6595.</t>
  </si>
  <si>
    <t>PAGO FACT. NO. B1500000937/30-06-2025,  SERVICIO DISTRIBUCION  AGUA CAMION CISTERNA DIFERENTES  COMUNIDADES PROV.  SANTIAGO RODRIGUEZ, CORRESP.A 30 DIAS DE JUNIO /2025 OS2025-0006., LIB.NO. 6631-1</t>
  </si>
  <si>
    <t>PAGO FACT. NO.B1500000146/12-06-2025, CONTRATACION SERVICIO DE AGENCIA PUBLICITARIA PARA LA COLOCACION Y DISTRIBUCION DE PUBLICIDAD, EN LOS DIFERENTES MEDIOS DE COMUNICACION, CORRESP. AL MES DE MAYO/2025, ORDEN NO.OS2025-0002, LIB-6705-1</t>
  </si>
  <si>
    <t>PAGO FACT. NO. E450000000015/29-07-2025, (CUB NO. 09)  AMPLIACIÓN AC. MICHES A ZONAS TURÍSTICAS, (OBRA DE TOMA RIO JOVERO) LOTE 3, MUNICIPIO MICHES, PROV. EL SEIBÓ, ZONA VI.  LIB-6709-1.</t>
  </si>
  <si>
    <t>PAGO FACT. NO.B1500000102/15-08-2025, (CUB. NO.05) AMPLIACIÓN AC. MÚLTIPLE AMIAMA GÓMEZ- LAS YAYAS, LÍNEA MATRIZ Y RED DE DISTRIBUCIÓN (DESDE DEPÓSITOS REGULADOR SUPERFICIAL HASTA NUDO 39), PROV. AZUA, ZONA II, LIB- 6666-1</t>
  </si>
  <si>
    <t>PAGO FACT. NO. B1500000109/06-08-2025 (CUB. NO.23) CONST. AC. MULT. PARA LAS COMUN. HATO DAMA, DAZA1, DAZA2, LOS MONTONES, LAS CABUYAS, EL COBRE, LIMÓN DULCE, LOS HOYOS, SAN FCO. PARRA, EL RAMÓN, CARVAJAL Y BORUGA, PROV. SAN CRISTÓBAL, ZONA IV,  LIB-6660-1.</t>
  </si>
  <si>
    <t>PAGO FACTS. NOS. B1500000084/11-06, 85/30-06-2025,  SERVICIO DISTRIBUCION AGUA CAMIÓN CISTERNA DIFERENTES SECTORES PROV. SANTIAGO RODRIGUEZ, CORRESP. A 30 DIAS MAYO, 30 JUNIO/2025, OS2025-0005, LIB-6665-1</t>
  </si>
  <si>
    <t>PAGO FACT. NO. B1500000016/30-06-2025,  SERVICIO DISTRIBUCION AGUA CAMION CISTERNA DIFERENTES COMUNIDADES PROV. SAN CRISTOBAL, CORRESP. A 30 DIAS DE JUNIO/2025.  OS2025-0099. LIB-6664-1</t>
  </si>
  <si>
    <t>PAGO FACTS. NOS. B1500000043, 44/30-06-2025, SERVICIO DISTRIBUCIÓN AGUA CAMION CISTERNA DIFERENTES COMUNIDADES PROV. SAMANA, OS2025-0086, CORRESP. A 30 DIAS DE MAYO, 30 DIAS DE JUNIO/2025, LIB.NO. 6746-1</t>
  </si>
  <si>
    <t>PAGO FACT. NO. B1500000199/30-06-2025,  SERVICIO DISTRIBUCION AGUA CAMION CISTERNA DIFRENTES COMUNIDADES PROV. SAN CRISTOBAL, OS2025-0080, CORRESP. A 3O DIAS JUNIO/ 2025., LIB. NO. 6747-1</t>
  </si>
  <si>
    <t>PAGO AVANCE DEL 20% AL CONTRATO NO. 319/2024,   ADQUISICION DE JUNTAS, VALVULAS Y PIEZAS  ESPECIALES PARA TRABAJOS DE MANTENIMIENTO DE LOS ACS. DEL INAPA, OC2025-0025. LIB. NO. 6749-1</t>
  </si>
  <si>
    <t>PAGO FACTS. NOS. B1500000171/05-06, 172/30-06-2025,  SERVICIO DISTRIBUCIÓN AGUA CAMIÓN CISTERNA DIFERENTES SECTORES PROV. SAN JUAN DE LA MAGUANA CORRESP. A 31 DÍAS DE MAYO, 30 DIAS DE JUNIO/2025, OS2025-0027. LIB. NO. 6750-1</t>
  </si>
  <si>
    <t>PAGO  FACT. NO. B1500000033/30-06-2025, SERVICIO DISTRIBUCION AGUA CAMION CISTERNA, DIFERENTES SECTORES PROV. DUARTE, CORRESP. A 25 DIAS DE JUNIO/2025,  OS2025-0037. LIB. NO. 6752-1</t>
  </si>
  <si>
    <t>PAGO FACTS. NO. B1500000108/30-06-2025,  DISTRIBUCION AGUA  CAMION CISTERNA DIFERENTES COMUNIDADES PROV. SAN PEDRO DE MACORIS, OS2025-0110,  CORRESP. A 29 DIAS DE JUNIO/2025. LIB. NO. 6745-1</t>
  </si>
  <si>
    <t>PAGO FACTS. DE CONSUMO ENERGETICO EN LA ZONA NORTE DEL PAIS CORRESP. AL MES DE JULIO/2025, LIB. NO. 6799-1</t>
  </si>
  <si>
    <t>PAGO CONSUMO ENERGETICO DE LA ZONA ESTE DEL PAIS, CORRESP. AL MES DE JULIO/2025, MEMO DGE NO.097/2025. LIB. NO. 6744-1</t>
  </si>
  <si>
    <t>PAGO FACT.  NOS.E450000000157/09-07, 161/17-07-2025, CONTRATACIÓN DE SERVICIOS DE MANTENIMIENTO Y REPARACIÓN DE VEHICULOS PESADOS DEL INAPA EN CONCESIONARIO EXCLUSIVO, ORDEN DE SERV. NO. OS2022-0696, LIB. NO. 6751-1</t>
  </si>
  <si>
    <t>PAGO FACTS. NOS.B1500065749, (CODIGO DE SISTEMA NO.77100), 65824 (CODIGO DE SISTEMA NO.6091) 01-08-2025, SERVICIOS RECOGIDA DE BASURA EN EL NIVEL CENTRAL Y OFICINAS ACS. RURALES, CORRESP. AL MES DE AGOSTO/2025, LIB. NO. 6776-1</t>
  </si>
  <si>
    <t>PAGO DE FACTS. NOS.B1500000787/01-07, 788/04-07, 789/11-07, 791/18-07, 793/25-07-2025, ADQUISICIÓN DE (13,250)  KILOGRAMOS DE CLORO EN PASTILLA, PARA SER UTILIZADOS EN TODOS LOS ACS. DEL INAPA, ORDEN NO.OC2025-0075. LIB. NO. 6801-1</t>
  </si>
  <si>
    <t>PAGO FACT NO. B1500000256/01-07-2025,  SERVICIO DE .NOTARIO PUBL.  PARA LA COMPR. DEL ACTO DE APERTURA DE LA LICITACION PUBLICA NAC. Y COMPRAR. DE PRECIOS OFERTAS TECNICAS (SOBRE A) Y OFERTAS ECONIMICAS (SOBRE B) ORDEN NO. OS2025-0154. LIB. NO. 6796-1</t>
  </si>
  <si>
    <t xml:space="preserve">EFT-7912 </t>
  </si>
  <si>
    <t xml:space="preserve">EFT-7913 </t>
  </si>
  <si>
    <t>PAGO DE FACT. NO.B1500000786/23-06-2025, ADQUISICIÓN DE (141,800) LIBRAS DE CLORO GAS, PARA SER UTILIZADOS EN TODOS LOS ACS. A NIVEL NACIONAL.  ORDEN NO.OC2025-0015. LIB. NO. 6800-1</t>
  </si>
  <si>
    <t>PAGO FACT. NO. B1500000003/13-08-2025 (CUB.NO.03)  REDES VILLA PROGRESO PERIFERIA, PROVINCIA EL SEIBO, LIB. NO 6797-1</t>
  </si>
  <si>
    <t xml:space="preserve">EFT-7914 </t>
  </si>
  <si>
    <t>PAGO FACTS. NOS.B1500000578/21-05, 585/18-06, SERVICIO DE RECICLAJE PARA EL NIVEL CENTRAL DEL INAPA, CORRESP. AL PERIODO DEL 25 DE MARZO AL 24 DE MAYO/2025, ORDEN NO.OS2025-0029,  LIB. NO. 6855</t>
  </si>
  <si>
    <t xml:space="preserve">EFT-7915 </t>
  </si>
  <si>
    <t>PAGO FACT. NO. B1500001173/16-07-2025, ADQUISICIÓN DE BOMBAS DE TURBINAS VERTICALES PARA LOS ACS. A NIVEL NACIONAL DEL INAPA, ORDEN NO. OC2025-0043. LIB. NO. 6851</t>
  </si>
  <si>
    <t>PAGO FACT. NO.B1500000849/01-07-2025, ORDEN NO.OS2025-0068, SERVICIOS DE INVESTIGACION, AGRIMENSURA Y TASACION. LIB. NO. 6852</t>
  </si>
  <si>
    <t xml:space="preserve">EFT-7916 </t>
  </si>
  <si>
    <t xml:space="preserve">EFT-7917 </t>
  </si>
  <si>
    <t>PAGO FACTURAS DE CONSUMO ENERGETICO EN LA ZONA SUR DEL PAIS CORRESP. AL MES DE JULIO/2025.</t>
  </si>
  <si>
    <t xml:space="preserve">EFT-7918 </t>
  </si>
  <si>
    <t>PAGO FACT. NO. B1500000085/23-06-2025, ORDEN NO. OS2025-0137, SERVICIO DE NOTARIO PÚBLICO PARA LA COMPROBACIÓN DEL ACTO DE APERTURA DE LA LICITACIÓN PUBLICA NACIONAL Y COMPARACIÓN DE PRECIOS OFERTAS TÉCNICAS (SOBRE A) Y OFERTAS ECONÓMICAS (SOBRE B). LIB. NO. 6854-1</t>
  </si>
  <si>
    <t xml:space="preserve">EFT-7919 </t>
  </si>
  <si>
    <t>PAGO FACTS. NOS. B1500000080/23-06, 81/30-06-2025, SERVICIO DISTRIBUCION AGUA CAMION CISTERNA, DIFERENTES SECTORES PROV. SAN JUAN, CORRESP. A 31 DIAS DE MAYO, 30 DIAS DE JUNIO /2025, OS2025-0031, LIB. NO.6853-1</t>
  </si>
  <si>
    <t xml:space="preserve">EFT-7920 </t>
  </si>
  <si>
    <t>PAGO FACT. NO.B1500000030/07-03-2025, ORDEN NO.OS2025-0097, HONORARIOS PROFESIONALES, SERVICIO DE TRASLADO DE ACTOS DE ALGUACIL. LIB. NO. 6858</t>
  </si>
  <si>
    <t xml:space="preserve">EFT-7921 </t>
  </si>
  <si>
    <t>PAGO FACTS. NOS.B1500001161/18-06, 1170/07-07-2025, ORDEN NO. OC2025-0069, ADQUISICION DE JUNTAS PARA TRABAJOS DE MANTENIMIENTO DE LOS ACS. DEL INAPA,  ADENDA NO. 01/2025. LIB. NO.6909.</t>
  </si>
  <si>
    <t xml:space="preserve">EFT-7922 </t>
  </si>
  <si>
    <t>PAGO INDEMNIZACIÓN POR ACUERDO TRANSACCIONAL Y DESISTIMIENTO, SENTENCIA NO. 0030-02-2024-SSEN-00740  LIB NO.6916.</t>
  </si>
  <si>
    <t xml:space="preserve">EFT-7923 </t>
  </si>
  <si>
    <t>PAGO  FACT. NO. B1500000009/30-06-2025, SERVICIO DISTRIBUCION AGUA CAMION CISTERNA DIFERENTES COMUNIDADES PROV. AZUA, OS2025-0115, CORRESP. A 29 DIAS DE JUNIO /2025, LIB. NO.6915.</t>
  </si>
  <si>
    <t xml:space="preserve">EFT-7924 </t>
  </si>
  <si>
    <t>PAGO FACTS. NOS.E450000011741, 11742, 11743, 13180, 11747/01-08-2025,  CODIGOS DE SISTEMAS NOS.163285, 434205, 434209, 543383, 6780, CORRESP. AL CONSUMO DE AGUA MES DE AGOSTO/2025, LIB. NO.6914.</t>
  </si>
  <si>
    <t xml:space="preserve">EFT-7925 </t>
  </si>
  <si>
    <t xml:space="preserve">EFT-7926 </t>
  </si>
  <si>
    <t xml:space="preserve">EFT-7927 </t>
  </si>
  <si>
    <t>PAGO FACT. NO. E450000017248/15-08-2025, SERVICIO DE INTERNET PRINCIPAL 500 MBPS Y 50 MBPS ASIMETRICO Y TELECABLE CORRESP. AL MES DE AGOSTO/2025, , CUENTA NO.4236435, LIB. NO.6912</t>
  </si>
  <si>
    <t>PAGO  FACTS. NOS. B1500000330, 331/30-06-2025, SERVICIO DISTRIBUCION AGUA CAMION CISTERNA DIFERENTES COMUNIDADES PROV. INDEPENDENCIA,  OS2025-0013, CORRESP. A 28 DIAS DE MAYO, 27 DIAS DE JUNIO/2025, LIB. NO.6911.</t>
  </si>
  <si>
    <t>PAGO  FACT. NO. B1500000051/30-06-2025, SERVICIO DISTRIBUCION AGUA CAMION CISTERNA DIFERENTES COMUNIDADES PROV.  AZUA, CORRESP. A 29 DIAS JUNIO/2025,  OS2025-0105. LIB. NO.6904.</t>
  </si>
  <si>
    <t xml:space="preserve">EFT-7928 </t>
  </si>
  <si>
    <t>PAGO FACTS. NOS. B1500001059/07, 1066/18-07-2025, ORDEN NO. OC2025-0079, CONTRATACIÓN DE SERVICIO DE TALLERES PARA REPARACIÓN DE MOTORES, BOMBAS, TRANSFORMADORES, ARRANCADORES Y GUÍAS UTILIZADOS EN TODOS LOS ACS. DEL INAPA CONT-300/2024. LIB. NO.6905.</t>
  </si>
  <si>
    <t xml:space="preserve">EFT-7929 </t>
  </si>
  <si>
    <t>PAGO  FACTS. NOS. B1500000115/27-06, 116/30-06-2025, SERVICIO DISTRIBUCION AGUA CAMION CISTERNA DIFERENTES COMUNIDADES PROV. SANTIAGO,  OS2025-0041, CORRESP. A 27 DIAS DE MAYO, 25 DIAS DE JUNIO/2025. LIB. NO.6859.</t>
  </si>
  <si>
    <t xml:space="preserve">EFT-7930 </t>
  </si>
  <si>
    <t>PAGO FACT. NO.E450000086283/27-07-2025, CUENTA  NO. 721621338,, SERVICIOS DE LAS FLOTAS GENERAL DEL INAPA, CORRESP. AL MES DE JULIO/2025, LIB. NO.6918.</t>
  </si>
  <si>
    <t xml:space="preserve">EFT-7931 </t>
  </si>
  <si>
    <t>PAGO FACT. NO.E450000087602/27-07-2025, CUENTA NO.709494508, SERVICIOS TELEFONICOS E INTERNET, CORRESP. AL MES DE JULIO/2025, LIB. NO.6920</t>
  </si>
  <si>
    <t xml:space="preserve">EFT-7932 </t>
  </si>
  <si>
    <t>PAGO FACT. NO. B1500000297/11-03-2025, HONORARIOS PROFESIONALES. PARA LA NOTARIZACION DE ACTAS Y ACTOS ADMINISTRATIVOS . ORDEN NO. OS2024-0329  LIB. NO.6910.</t>
  </si>
  <si>
    <t xml:space="preserve">EFT-7933 </t>
  </si>
  <si>
    <t>PAGO FACTS. NO.B1500000504/15-10, 513/20-11-2024, CONTRATACION DEL SERVICIO DE RECICLAJE PARA NIVEL CENTRAL, CORRESP. AL PERIODO DEL 03 DE SEPTIEMBRE AL 03 DE NOVIEMBRE/2024, ORDEN NO.OS2023-0180,  LIB. NO.6906.</t>
  </si>
  <si>
    <t xml:space="preserve">EFT-7934 </t>
  </si>
  <si>
    <t>PAGO FACTS. NO.B1500001412/16-06, 1442/30-07-2025, ADQUISICION DE VALVULAS PARA TRABAJOS DE MANTENIMIENTO DE LOS ACS. DEL INAPA, ORDEN NO.OC2025-0068, (AMORTIZACION DE AVANCE RD$ 874,850.27), LIB. NO.6907.</t>
  </si>
  <si>
    <t xml:space="preserve">EFT-7935 </t>
  </si>
  <si>
    <t>PAGO FACT. NO.B1500000013/20-08-2025, (CUB.NO.04), HABILITACION DE SALA PARA LA IMPLEMENTACION DEL SISTEMA DE ANALISIS Y MONITOREO DE ACS. Y ALCANTARILLADOS, LIB. NO 6928-1</t>
  </si>
  <si>
    <t xml:space="preserve">EFT-7971 </t>
  </si>
  <si>
    <t xml:space="preserve">EFT-7970 </t>
  </si>
  <si>
    <t xml:space="preserve">EFT-7969 </t>
  </si>
  <si>
    <t xml:space="preserve">EFT-7936 </t>
  </si>
  <si>
    <t>PAGO  FACTS. NOS. B1500000080/06-06, 81/30-06-2025, SERVICIO DISTRIBUCION   AGUA CAMION CISTERNA DIFERENTES SECTORES PROV. SAN JUAN, CORRESP. A 31 DIAS DE MAYO, 30 DIAS DE JUNIO/2025, OS2025-0030. LIB. NO. 6986-1</t>
  </si>
  <si>
    <t xml:space="preserve">EFT-7937 </t>
  </si>
  <si>
    <t xml:space="preserve">EFT-7938 </t>
  </si>
  <si>
    <t xml:space="preserve">EFT-7940 </t>
  </si>
  <si>
    <t xml:space="preserve">EFT-7941 </t>
  </si>
  <si>
    <t xml:space="preserve">EFT-7943 </t>
  </si>
  <si>
    <t xml:space="preserve">EFT-7944 </t>
  </si>
  <si>
    <t xml:space="preserve">EFT-7945 </t>
  </si>
  <si>
    <t xml:space="preserve">EFT-7946 </t>
  </si>
  <si>
    <t xml:space="preserve">EFT-7947 </t>
  </si>
  <si>
    <t xml:space="preserve">EFT-7948 </t>
  </si>
  <si>
    <t xml:space="preserve">EFT-7949 </t>
  </si>
  <si>
    <t xml:space="preserve">EFT-7950 </t>
  </si>
  <si>
    <t xml:space="preserve">EFT-7951 </t>
  </si>
  <si>
    <t xml:space="preserve">EFT-7952 </t>
  </si>
  <si>
    <t xml:space="preserve">EFT-7953 </t>
  </si>
  <si>
    <t xml:space="preserve">EFT-7954 </t>
  </si>
  <si>
    <t xml:space="preserve">EFT-7955 </t>
  </si>
  <si>
    <t xml:space="preserve">EFT-7956 </t>
  </si>
  <si>
    <t xml:space="preserve">EFT-7957 </t>
  </si>
  <si>
    <t xml:space="preserve">EFT-7958 </t>
  </si>
  <si>
    <t xml:space="preserve">EFT-7959 </t>
  </si>
  <si>
    <t xml:space="preserve">EFT-7960 </t>
  </si>
  <si>
    <t xml:space="preserve">EFT-7961 </t>
  </si>
  <si>
    <t xml:space="preserve">EFT-7962 </t>
  </si>
  <si>
    <t xml:space="preserve">EFT-7963 </t>
  </si>
  <si>
    <t xml:space="preserve">EFT-7964 </t>
  </si>
  <si>
    <t xml:space="preserve">EFT-7965 </t>
  </si>
  <si>
    <t xml:space="preserve">EFT-7966 </t>
  </si>
  <si>
    <t xml:space="preserve">EFT-7967 </t>
  </si>
  <si>
    <t xml:space="preserve">EFT-7968 </t>
  </si>
  <si>
    <t>PAGO DE NOMINA SUELDO PERSONAL EN PERIODO PROBATORIO INGRESO A CARRERA Y APORTES PATRONALES A LA SEGURIDAD SOCIAL, CORRESP. AL MES DE AGOSTO/2025... LIB. NO.6676</t>
  </si>
  <si>
    <t>PAGO FACTS. NOS. B1500000007, 08, 09, 10, 11,12/30-06-2025,  SERVICIO DISTRIBUCIÓN AGUA CAMION CISTERNA DIF.COMUNIDADES PROV.  DAJABON,  OS2025-0107, CORRESP. A 25 DIAS DE ENERO, 24 DIAS DE FEBRERO, 26 DIAS DE MARZO, 24 DIAS DE ABRIL, 26 DIAS DE MAYO, 25 DIAS DE JUNIO./2025., LIB. NO. 7051</t>
  </si>
  <si>
    <t>PAGO FACT. NO.B1500000043/04-06-2025, ORDEN NO.OC2025-0055, ADQUISICION DE MATERIALES GASTABLES DE OFICINA PARA SER UTILIZADOS EN EL NIVEL CENTRAL Y PROV. DEL INAPA, LIB. NO.7055.</t>
  </si>
  <si>
    <t xml:space="preserve">PAGO FACT.  NO. B1500000152/02-07-2025, SERVICIO DISTRIBUCION AGUA CAMION CISTERNA DIFERENTES COMUNIDADES PROV. SAN CRISTOBAL, CORRESP. A 30 DIAS DE JUNIO/2025, OS2025-0131.SOS2025-000108. LIB. NO.7054 </t>
  </si>
  <si>
    <t>PAGO  FACT. NO. B1500000171/05-06, 172/30-06-2025, SERVICIO DISTRIBUCION AGUA CAMION CISTERNA DIFERENTES COMUNIDADES PROV. MONTE PLATA, CORRESP. A 28 DIAS DE MAYO, 25 DIAS DE JUNIO/2025.  OS2025-0019. LIB. NO.7053</t>
  </si>
  <si>
    <t>PAGO FACT. NO. E450000000010/26-08-2025 (CUB. NO.04) AMPLIACIÓN REDES DE DIST. AC. BAJOS DE HAINA, EL CARRIL III- PARTE C, LOTE 7, SAN CRISTÓBAL,  LIB. NO.7057</t>
  </si>
  <si>
    <t>PAGO FACT. NO.E450000000029/01-07-2025, SERVICIOS DE INTERMEDIACION ANTE LA DGII PARA FACTURACION ELECTRONICA CORRESP. AL DEL 09 DE JUNIO AL 08 DE JULIO DEL 2025, ORDEN NO.OS2024-0119,  LIB.NO.7047.</t>
  </si>
  <si>
    <t>PAGO FACT. NO. B1500000074/10-06-2023 SERVICIO DISTRIBUCIÓN AGUA CAMIÓN CISTERNA DIFERENTES COMUNIDADES PROV. PEDERNALES CORREP.  09 DÍAS JUNIO/2023,  OS2022-0719., LIB. NO. 6993-1</t>
  </si>
  <si>
    <t>PAGO FACTS. NOS. B1500000139/04-06, 140/30-06-2025,  SERVICIO DISTRIBUCION AGUA CAMION CISTERNA DIFERENTES COMUNIDADES PROV. MONTE PLATA,  OS2025-0034, SOS2025-000070, CORRESP. A 29 DIAS DE MAYO, 26 DIAS JUNIO/2025. LIB. NO. 6987-1</t>
  </si>
  <si>
    <t>PAGO NOMINA SUELDO FIJO PROGRAMA 13 Y APORTE PATRONAL A LA SEGURIDAD SOCIAL, CORRESPONDIENTE AL  MES DE AGOSTO 2025, LIB. NO.6694.</t>
  </si>
  <si>
    <t>PAGO NOMINA PERSONAL TEMPORAL PROGRAMA 03 Y APORTE PATRONAL A LA SEGURIDAD SOCIAL, CORRESP AL MES DE AGOSTO/2025, LIB. NO.6685-1</t>
  </si>
  <si>
    <t>PAGO NOMINA TRAMITES DE PENSION Y APORTE PATRONAL A LA SEGURIDAD SOCIAL, CORRESP. A AGOSTO/2025, LIB. NO.6649-1.</t>
  </si>
  <si>
    <t>PAGO NOMINA SEGURIDAD MILITAR Y APORTE PATRONAL A LA SEGURIDAD SOCIAL, CORRESP. AL MES DE AGOSTO/2025, LIB. NO.6795</t>
  </si>
  <si>
    <t>PAGO NOMINA SUELDO FIJO  PROGRAMA 01 Y APORTE PATRONAL A LA SEGURIDAD SOCIAL, CORRESP. AGOSTO 2025, LIB. NO.6692</t>
  </si>
  <si>
    <t>PAGO NOMINA PERSONAL TEMPORAL PROGRAMA 01 Y APORTE PATRONAL A LA SEGURIDAD SOCIAL, CORRESP. AL MES DE AGOSTO 2025, LIB. NO. 6683</t>
  </si>
  <si>
    <t>PAGO NOMINA SUELDO FIJO PROGRAMA 03 Y APORTE PATRONAL A LA SEGURIDAD SOCIAL, CORRESP. AL  MES DE AGOSTO  2025, LIB. NO.6678</t>
  </si>
  <si>
    <t>PAGO NOMINA  INTERINATO  Y APORTE PATRONAL A LA SEGURIDAD SOCIAL, CORRESP.  AGOSTO 2025,  LIB. NO.6680-1</t>
  </si>
  <si>
    <t>PAGO NOMINA SUELDO FIJO PROGRAMA 11 Y APORTE PATRONAL A LA SEGURIDAD SOCIAL, CORRESP. AL  MES DE AGOSTO 2025, LIB. NO.6731.</t>
  </si>
  <si>
    <t>PAGO NOMINA PERSONAL TEMPORAL PROGRAMA 11 Y APORTE PATRONAL A LA SEGURIDAD SOCIAL, CORRESP. AL MES DE AGOSTO 2025, LIB. NO.6687-1</t>
  </si>
  <si>
    <t>PAGO NOMINA PERSONAL TEMPORAL PROGRAMA 14 Y APORTE PATRONAL A LA SEGURIDAD SOCIAL, CORRESP. AL MES DE AGOSTO 2025, LIB. NO. 6672</t>
  </si>
  <si>
    <t>PAGO NOMINA PERSONAL TEMPORAL PROGRAMA 13 Y APORTE PATRONAL A LA SEGURIDAD SOCIAL, CORRESP.  AGOSTO/2025, LIB-6690-1</t>
  </si>
  <si>
    <t>PAGO FACT. NO. B1500000122/30-06-2025,  SERVICIO DISTRIBUCIÓN AGUA CAMION CISTERNA DIFERENTES COMUNIDADES PROV. SAN PEDRO DE MACORIS, OS2025-00092, CORRESP. A 30 DIAS DE JUNIO /2025., LIB. NO. 6995-1</t>
  </si>
  <si>
    <t>PAGO FACT. NO. B1500000296 /11-03-2025, HONORARIOS PROFES. PARA LA NOTARIZACION DE ADENDAS, CONTRATOS, RENOVAC. DE ALQUILER DE LOCAL, CONVENIOS INTERINT. Y ACUERDOS DE COLAB. ORDEN NO. OS2024-0331.  LIB. NO. 6992-1</t>
  </si>
  <si>
    <t>PAGO FACTS. NOS. B1500000056/11-06, 57/30-06-2025,  SERVICIO DISTRIBUCIÓN AGUA CAMIÓN CISTERNA DIF. COMUNIDADES PROV.  SANTIAGO RODRIGUEZ, CORRESP. A 30 DIAS DE MAYO, 30 DIAS DE JUNIO/2025, OS2025-0009., LIB. NO. 6924-1</t>
  </si>
  <si>
    <t>PAGO AL CONTRATO DE COMPENSACION DE MEJORA A PERPETUIDAD NO.077/2025, POR CONCEPTO DE 101.03 MTS. CUADRADOS DE LA EDIFICACION DE 2 NIVELES, UBICADO EN LA PROV. SANTIAGO DE LOS CABALLEROS, UTILIZADA POR EL INAPA PARA LA AMPLIACION Y SANEAMIENTO DE ARROYO GURABO Y ANEXOS, (CESION DE CREDITO CON ABI KARRAM MORILLA, INGENIEROS ARQUITECTOS, SRL), LIB. NO. 6922-1</t>
  </si>
  <si>
    <t>PAGO FACTS. NOS.E450000000511/08-07-2025,  ORDEN NO.OS2025-0145, COLOCACION DE LICITACION PUBLICA NACIONAL EN UN PERIODICO DE CIRCULACION NACIONAL., LIB. NO. 6988-1</t>
  </si>
  <si>
    <t>PAGO FACT. NO.E450000000534/12-07-2025, ORDEN NO.OS2025-0182, COLOCACION DE CONVOCATORIA A LICITACION PUBLICA NACIONAL EN UN PERIODICO DE CIRCULACION NACIONAL., LIB. NO. 6989-1</t>
  </si>
  <si>
    <t>PAGO EQUIVALENTE A DOS (2) MESES DE DEPOSITOS POR CONCEPTO DE ALQUILER DE LOCAL COMERCIAL EN EL MUNICIPIO BAITOA, PROV. SANTIAGO, LIB. NO. 6926-1</t>
  </si>
  <si>
    <t>PAGO FACT.  NO. B1500000165/16-07-2025, SERVICIO DISTRIBUCION AGUA CAMION CISTERNA DIFERENTES COMUNIDADES PROV. PERAVIA, OS2025-0157, SOS2025-000234, CORRESP. A 15 DIAS DE JUNIO/2025, LIB. NO.6927</t>
  </si>
  <si>
    <t xml:space="preserve">EFT-7942 </t>
  </si>
  <si>
    <t>PAGO  FACT. NO. B1500000085/30-06-2025,  SERVICIO DISTRIBUCIÓN AGUA CAMION CISTERNA DIFERENTES COMUNIDADES PROV. AZUA, CORRESP. A 28 DIAS DE JUNIO/2025, OS2025-0106. LIB. NO. 6994-1</t>
  </si>
  <si>
    <t>PAGO FACT. NO.B1500000186/22-08-2025 (CUB. NO.05)  AMPLIACIÓN AC. MAIMÓN, LÍNEA DE ADUCCIÓN PIEDRA BLANCA, PROV. MONSEÑOR NOUEL, ZONA V.   LIB. NO. 6991-1</t>
  </si>
  <si>
    <t>PAGO FACTS. NOS.E450000000509/08-07, 564/31-07-2025, ORDEN NO.OS2025-0144, COLOCACION DE CONVOCATORIAS DE LICITACION PUBLICA NACIONAL EN UN PERIODICO DE CIRCULACION NACIONAL. LIB.NO. 6990-1</t>
  </si>
  <si>
    <t xml:space="preserve">EFT-7939 </t>
  </si>
  <si>
    <t>PAGO FACTS. NOS. B1500000051/16-06, 52/30-06-2025,  SERVICIO DISTRIBUCION AGUA CAMION CISTERNA DIFERENTES COMUNIDADES PROV. SANTIAGO, CORRESP. A 27 DIAS DE MAYO, 25 DIAS DE JUNIO/2025. OS2025-0032. LIB. NO. 6921-1</t>
  </si>
  <si>
    <t>PAGO FACT. NO.B1500000033/05-07-2025, ALQUILER LOCAL COMERCIAL UBICADO EN LA CALLE PRINCIPAL NO.46 APART. 03, JUAN DOLIO,  MUNICIPIO DE GUAYACANES, PROV. SAN PEDRO MACORIS, ADENDA NO.01/2024, CORRESP. AL MES DE JULIO/2025. LIB. NO. 6923-1</t>
  </si>
  <si>
    <t>PAGO FACT. NO. B1500000062/30-06-2025,  SERVICIO DISTRIBUCION AGUA CAMION CISTERNA DIF COMUNIDADES PROV. MONTECRISTI , OS2025-0087, SOS2025-000114, CORRESP. A 25 DIAS JUNIO /2025. LIB. NO. 6985-1</t>
  </si>
  <si>
    <t>REPOSICION FONDO CAJA CHICA DEL DEPARTAMENTO  DE TRANSPORTACION,   DESTINADO PARA COMPRA DE REPUESTOS, PAGO DE PEAJES DE LA FLOTILLA DE VEHICULOS DE LA INSTITUCION,  CORRESP. AL PERIODO DEL 17-07  AL 18-08-2025.</t>
  </si>
  <si>
    <t>REPOSICION FONDO CAJA CHICA DE NAGUA,   ZONA III,  NAGUA CORRESP. AL PERIODO DE 30-06  AL  08-08-2025.</t>
  </si>
  <si>
    <t>REPOSICION FONDO CAJA CHICA DE LA OFICINA INAPA EN RIO SAN JUAN ZONA III, CORRESP. AL PERIODO DEL 26-05  AL 10-07-2025.</t>
  </si>
  <si>
    <t>REPOSICION FONDO CAJA CHICA DE LA OFICINA INAPA EN NAVARRETE ZONA V,   CORRESP. AL PERIODO DEL  26-05  AL 10-07-2025.</t>
  </si>
  <si>
    <t>REPOSICION FONDO CAJA CHICA DE LA OFICINA INAPA EN SABANA IGLESIA ZONA V,  CORRESP. AL PERIODO DEL 12-06  AL 18-08-2025.</t>
  </si>
  <si>
    <t>REPOSICION FONDO CAJA CHICA DE LA OFICINA INAPA EN PIMENTEL ZONA III,  CORRESP. AL PERIODO DEL 20-05  AL  04-08-2025.</t>
  </si>
  <si>
    <t>REPOSICION FONDO CAJA CHICA DE LA PROV. DAJABON ZONA I,   CORRESP. AL PERIODO DEL 23-06  AL  07-08-2025.</t>
  </si>
  <si>
    <t>REPOSICION FONDO CAJA CHICA DE LA DIRECCION DE TECNOLOGIA DE LA INFORMACION Y COMUNICACION, CORRESP. AL PERIODO DEL 04-07  AL 11-08-2025.</t>
  </si>
  <si>
    <t>REPOSICION FONDO CAJA CHICA DE LA DIRECCION EJECUTIVA,  CORRESP. AL PERIODO DEL 17-07   AL 20-08-2025.</t>
  </si>
  <si>
    <t>COMISION POR COPIA DE ESTADO</t>
  </si>
  <si>
    <t>COMISION POR 0.15 DGII</t>
  </si>
  <si>
    <t>COMISIONES BANCARIAS 0.15 %</t>
  </si>
  <si>
    <t xml:space="preserve">051061 </t>
  </si>
  <si>
    <t xml:space="preserve">051062 </t>
  </si>
  <si>
    <t xml:space="preserve">051063 </t>
  </si>
  <si>
    <t xml:space="preserve">051064 </t>
  </si>
  <si>
    <t xml:space="preserve">051065 </t>
  </si>
  <si>
    <t xml:space="preserve">051066 </t>
  </si>
  <si>
    <t xml:space="preserve">051067 </t>
  </si>
  <si>
    <t xml:space="preserve">051068 </t>
  </si>
  <si>
    <t xml:space="preserve">051069 </t>
  </si>
  <si>
    <t xml:space="preserve">051070 </t>
  </si>
  <si>
    <t xml:space="preserve">051071 </t>
  </si>
  <si>
    <t xml:space="preserve">051072 </t>
  </si>
  <si>
    <t xml:space="preserve">051073 </t>
  </si>
  <si>
    <t xml:space="preserve">051074 </t>
  </si>
  <si>
    <t xml:space="preserve">051075 </t>
  </si>
  <si>
    <t xml:space="preserve">051076 </t>
  </si>
  <si>
    <t xml:space="preserve">051077 </t>
  </si>
  <si>
    <t xml:space="preserve">051078 </t>
  </si>
  <si>
    <t xml:space="preserve">051079 </t>
  </si>
  <si>
    <t xml:space="preserve">051080 </t>
  </si>
  <si>
    <t xml:space="preserve">051081 </t>
  </si>
  <si>
    <t xml:space="preserve">051082 </t>
  </si>
  <si>
    <t xml:space="preserve">051083 </t>
  </si>
  <si>
    <t xml:space="preserve">051084 </t>
  </si>
  <si>
    <t xml:space="preserve">051085 </t>
  </si>
  <si>
    <t xml:space="preserve">051086 </t>
  </si>
  <si>
    <t xml:space="preserve">051087 </t>
  </si>
  <si>
    <t xml:space="preserve">051088 </t>
  </si>
  <si>
    <t xml:space="preserve">051089 </t>
  </si>
  <si>
    <t xml:space="preserve">051090 </t>
  </si>
  <si>
    <t xml:space="preserve">051091 </t>
  </si>
  <si>
    <t xml:space="preserve">051092 </t>
  </si>
  <si>
    <t xml:space="preserve">051093 </t>
  </si>
  <si>
    <t xml:space="preserve">051094 </t>
  </si>
  <si>
    <t xml:space="preserve">051095 </t>
  </si>
  <si>
    <t xml:space="preserve">051096 </t>
  </si>
  <si>
    <t xml:space="preserve">051097 </t>
  </si>
  <si>
    <t xml:space="preserve">051098 </t>
  </si>
  <si>
    <t xml:space="preserve">051099 </t>
  </si>
  <si>
    <t xml:space="preserve">051100 </t>
  </si>
  <si>
    <t xml:space="preserve">051102 </t>
  </si>
  <si>
    <t xml:space="preserve">051103 </t>
  </si>
  <si>
    <t xml:space="preserve">051105 </t>
  </si>
  <si>
    <t xml:space="preserve">051106 </t>
  </si>
  <si>
    <t xml:space="preserve">051108 </t>
  </si>
  <si>
    <t xml:space="preserve">051109 </t>
  </si>
  <si>
    <t xml:space="preserve">051110 </t>
  </si>
  <si>
    <t xml:space="preserve">051111 </t>
  </si>
  <si>
    <t xml:space="preserve">051112 </t>
  </si>
  <si>
    <t xml:space="preserve">051113 </t>
  </si>
  <si>
    <t xml:space="preserve">051114 </t>
  </si>
  <si>
    <t xml:space="preserve">051115 </t>
  </si>
  <si>
    <t xml:space="preserve">051116 </t>
  </si>
  <si>
    <t xml:space="preserve">051117 </t>
  </si>
  <si>
    <t>PAGO NOMINA SUPLENCIA, Y APORTE PATRONAL A LA SEGURIDAD SOCIAL CORRESPONDIENTE AL MES DE AGOSTO/2025.  LIB-6674.</t>
  </si>
  <si>
    <t>PAGO EQUIVALENTE A DOS (2) MESES DE DEPOSITOS POR CONCEPTO DE ALQUILER DE LOCAL COMERCIAL UBICADO EN EL DISTRITO MUNICIPAL PALMAR DE OCOA, MUNICIPIO AZUA, PROVINCIA AZUA, SEGUN CONTRATO NO.139-2025, MENOS DESC. DE DEPOSITOS DEL CONTRATO NO.011/2020 DE RD24,200.00 LIB. NO. 7050</t>
  </si>
  <si>
    <t>PAGO NOMINA REINTEGRO VACACIONES A DESVINCULADO, ELABORADA EN JULIO/2025, LIB-6269-1.</t>
  </si>
  <si>
    <t>PAGO FACTURA NO.B1500000055/28-08-2025, (CUBICACION NO.16), AMPLIACION ACUEDUCTO MULTIPLE PERALVILLO- LA PLACETA, PROVINCIA MONTE PLATA, CONTRATO NO.006/2006, LIBRAMIENTO NO.7233.</t>
  </si>
  <si>
    <t>PAGO NOMINA ADICIONAL TEMPORAL PROGRAMA 01, MES AGOSTO/2025 Y APORTES PATRONAL A LA SEGURIDAD SOCIAL LIB-6968-1</t>
  </si>
  <si>
    <t>PAGO NOMINA ADICIONAL TEMPORAL PROGRAMA 03, Y APORTE PATRONAL A LA SEGURIDAD SOCIAL MES DE AGOSTO/2025. LIB-6966-1.</t>
  </si>
  <si>
    <t>PAGO NOMINA  ADICIONAL TEMPORAL PROGRAMA 13, MES AGOSTO/2025 Y APORTE PATRONAL A LA SEGURIDAD SOCIAL LIB-6964-1</t>
  </si>
  <si>
    <t>PAGO NOMINA HORAS EXTRAS, CORRESPONDIENTE AL MES JULIO/2025, ELABORADA EN AGOSTO/2025, LIB-6973-1.</t>
  </si>
  <si>
    <t>PAGO NOMINA ADICIONAL TEMPORAL PROGRAMA 11, MES DE AGOSTO/2025 Y APORTE PATRONAL A LA SEGURIDAD SOCIAL, LIB-6962-1.</t>
  </si>
  <si>
    <t>PAGO NOMINA INCENTIVO POR RENDIMIENTO 2024 PERSONAL ACTIVO, ELABORADA EN JULIO/025 LIB-6981-1</t>
  </si>
  <si>
    <t>PAGO NOMINA  ADICIONAL SUELDOS FIJOS  PROGRAMA 01, MES AGOSTO/2025 Y APORTE PATRONAL A LA SEGURIDAD SOCIAL LIB- 7013</t>
  </si>
  <si>
    <t>PAGO NOMINA  ADICIONAL SUELDOS FIJOS  PROGRAMA 13, MES AGOSTO/2025 Y APORTE PATRONAL A LA SEGURIDAD SOCIAL LIB-6975</t>
  </si>
  <si>
    <t>PAGO NOMINA  ADICIONAL TEMPORAL PROGRAMA 14, MES AGOSTO/2025 Y APORTE PATRONAL A LA SEGURIDAD SOCIAL LIB-6977</t>
  </si>
  <si>
    <t>PAGO NOMINA  ADICIONAL SUELDOS FIJOS  PROGRAMA 03, MES AGOSTO/2025 Y APORTE PATRONAL A LA SEGURIDAD SOCIAL LIB-6970</t>
  </si>
  <si>
    <t>PAGO NOMINA  ADICIONAL SUELDOS FIJOS  PROGRAMA 11, MES AGOSTO/2025 Y APORTE PATRONAL A LA SEGURIDAD SOCIAL LIB-6983</t>
  </si>
  <si>
    <t xml:space="preserve">EFT-8014 </t>
  </si>
  <si>
    <t xml:space="preserve">EFT-8013 </t>
  </si>
  <si>
    <t xml:space="preserve">EFT-8012 </t>
  </si>
  <si>
    <t xml:space="preserve">EFT-8011 </t>
  </si>
  <si>
    <t xml:space="preserve">EFT-8010 </t>
  </si>
  <si>
    <t xml:space="preserve">EFT-8007 </t>
  </si>
  <si>
    <t xml:space="preserve">EFT-8006 </t>
  </si>
  <si>
    <t xml:space="preserve">EFT-8005 </t>
  </si>
  <si>
    <t xml:space="preserve">EFT-8004 </t>
  </si>
  <si>
    <t xml:space="preserve">EFT-8003 </t>
  </si>
  <si>
    <t xml:space="preserve">EFT-8002 </t>
  </si>
  <si>
    <t xml:space="preserve">EFT-8001 </t>
  </si>
  <si>
    <t xml:space="preserve">EFT-8000 </t>
  </si>
  <si>
    <t xml:space="preserve">EFT-7999 </t>
  </si>
  <si>
    <t xml:space="preserve">EFT-7998 </t>
  </si>
  <si>
    <t xml:space="preserve">EFT-7997 </t>
  </si>
  <si>
    <t xml:space="preserve">EFT-7996 </t>
  </si>
  <si>
    <t xml:space="preserve">EFT-7995 </t>
  </si>
  <si>
    <t xml:space="preserve">EFT-7994 </t>
  </si>
  <si>
    <t xml:space="preserve">EFT-7993 </t>
  </si>
  <si>
    <t xml:space="preserve">EFT-7992 </t>
  </si>
  <si>
    <t xml:space="preserve">EFT-7991 </t>
  </si>
  <si>
    <t xml:space="preserve">EFT-7990 </t>
  </si>
  <si>
    <t xml:space="preserve">EFT-7989 </t>
  </si>
  <si>
    <t xml:space="preserve">EFT-7988 </t>
  </si>
  <si>
    <t xml:space="preserve">EFT-7987 </t>
  </si>
  <si>
    <t xml:space="preserve">EFT-7986 </t>
  </si>
  <si>
    <t xml:space="preserve">EFT-7985 </t>
  </si>
  <si>
    <t xml:space="preserve">EFT-7984 </t>
  </si>
  <si>
    <t xml:space="preserve">EFT-7983 </t>
  </si>
  <si>
    <t xml:space="preserve">EFT-7982 </t>
  </si>
  <si>
    <t xml:space="preserve">EFT-7981 </t>
  </si>
  <si>
    <t xml:space="preserve">EFT-7980 </t>
  </si>
  <si>
    <t xml:space="preserve">EFT-7979 </t>
  </si>
  <si>
    <t xml:space="preserve">EFT-7978 </t>
  </si>
  <si>
    <t xml:space="preserve">EFT-7977 </t>
  </si>
  <si>
    <t xml:space="preserve">EFT-7976 </t>
  </si>
  <si>
    <t xml:space="preserve">EFT-7975 </t>
  </si>
  <si>
    <t xml:space="preserve">EFT-7974 </t>
  </si>
  <si>
    <t xml:space="preserve">EFT-7973 </t>
  </si>
  <si>
    <t xml:space="preserve">EFT-7972 </t>
  </si>
  <si>
    <t>PAGO DEPOSITO POR CONCEPTO DE ALQUILER DE LOCAL COMERCIAL EN EL MUNICIPIO LAS TERRENAS, PROVINCIA SAMANA, ORDEN NO.OS2025-0094, NO.045/2023 DE RD$36,057.75. LIB. NO. 7099-1</t>
  </si>
  <si>
    <t>PAGO FACT. NO.B1500000383/25-07-2025, ADQUISICION DE COMPONENTES ESTRUCTURALES PARA EL USO DE TODAS LAS OFICINAS DEL INAPA A NIVEL NACIONAL, ORDEN NO.OC2025-0058. LIB. NO. 7079-1</t>
  </si>
  <si>
    <t>PAGO FACT. NO. B1500000027/30-06-2025,  SERVICIO DISTRIBUCION AGUA CAMION CISTERNA DIFERENTES COMUNIDADES PROV. SAN JUAN DE LA MAGUANA, CORRESP A 30 DIAS DE JUNIO/2025, OS2025-0026. LIB. NO. 7091-1</t>
  </si>
  <si>
    <t>PAGO FACT. NO.B1500000035/25-08-2025, (CUB.NO.13 FINAL), AMPLIACIÓN AC. MICHES A ZONAS TURÍSTICAS, (PLANTA POTABILIZADORA, DEPÓSITOS - REDES) MUNICIPIO MICHES, PROV. EL SEIBO, ZONA VI. LIB-7171-1.</t>
  </si>
  <si>
    <t>PAGO FACT. NO. B1500000268/27-08-2025, (CUB.NO.06) CONSTRUCCIÓN SISTEMA DE SANEAMIENTO ARROYO GURABO Y SU ENTORNO, TRAMO E 0+0.00 HASTA E 2+0.00, MUNICIPIO SANTIAGO, ZONA V, PROV. SANTIAGO, LIB-7193-1</t>
  </si>
  <si>
    <t>PAGO FACT. NO. B1500000019/27-08-2025, CUB.NO.11, CONSTRUCCIÓN ALCANTARILLADO SANITARIO DE MAO, PROV. VALVERDE.  LIB-7190-1</t>
  </si>
  <si>
    <t xml:space="preserve">EFT-7884 </t>
  </si>
  <si>
    <t>AVC</t>
  </si>
  <si>
    <t>PAGO EQUIVALENTE A DOS (2) MESES DE DEPOSITOS POR CONCEPTO DE ALQUILER DE LOCAL COMERCIAL EN EL MUNICIPIO NAVARRETE, PROV. SANTIAGO, ORDEN NO.OS2025-0126, LIB. NO.6374-1</t>
  </si>
  <si>
    <t>PAGO  FACT. NO. B1500000083/30-06-2025, SERVICIO DISTRIBUCION AGUA CAMION CISTERNA DIFERENTES COMUNIDADES PROV.. BARAHONA, CORRESP. A 30 DIAS DE JUNIO/2025,  OS2025-0025. LIB. NO. 7048</t>
  </si>
  <si>
    <t>PAGO FACT. NO. B1500000081/21-07-2025, SERVICIOS DE CALIBRACIÓN DE EQUIPOS DE LABORATORIO ACREDITADA A LA NORMA ISO 17025-2017.ORDEN NO. OS2025-0113, SOLIC. NO. SOS2025-000041 LIB. 7052</t>
  </si>
  <si>
    <t>PAGO FACT. NO. B1500001179/30-07-2025, ADQUISICIÓN DE BOMBAS DE TURBINAS VERTICALES PARA LOS ACS. A NIVEL NACIONAL DEL INAPA, ORDEN NO. OC2025-0043, LIB. NO.7078.</t>
  </si>
  <si>
    <t>PAGO FACT. NO. B1500000136/30-06-2025,  SERVICIO DISTRIBUCION AGUA CAMION CISTERNA, DIF COMUNIDADES PROV. SANTIAGO RODRIGUEZ,  OS2025-0008, CORRESP. A 30 DIAS DE JUNIO/2025. LIB. NO.7076.</t>
  </si>
  <si>
    <t>PAGO FACTS. NOS.B1500003098,3099,3100,3101,3103/15-08-2025, CONTRATOS NOS. 6395, 6396, 6397, 6398, 6415, CONSUMO ENERGÉTICO DE LAS LOCALIDADES: ARROYO SULDIDO, AGUA SABROSA, LA BARBACOA, LAS COLONIAS RANCHO ESPAÑOL, PROV. SAMANÁ, CORRESP. AL MES DE AGOSTO/2025. LIB. NO.7072.</t>
  </si>
  <si>
    <t>PAGO FACT. NO.E450000000007/27-08-2025 ( CUB.NO.09), AMPL. AC. NAVARRETE, LÍNEAS DE COND. VILLA NUEVA, REDES DE DISTRIB. NAVARRETE Y ESTACIONES DE BOMBEO- LÍNEAS DE IMPULSIÓN ACERO, DEP. REG. Y REDES DE DISTRIB. DE EL GUANÁBANO, CAÑADA BONITA - LA SIERRA- TÚNEL- PROV.SANTIAGO, ZONA V, LIB. NO.7104-1</t>
  </si>
  <si>
    <t>PAGO FACT. NO. B1500000157/30-06-2025,  SERVICIO DISTRIBUCION AGUA CAMIÓN CISTERNA DIFERENTES COMUNIDADES PROV. BARAHONA, OS2025-0017, CORRESP. A 30 DÍAS DE JUNIO/2025., LIB. NO.7103-1</t>
  </si>
  <si>
    <t>PAGO FACT NO. B1500000258/30-06-2025,  SERVICIO DISTRIBUCIÓN AGUA CAMIÓN CISTERNA DIFERENTES COMUNIDADES PROV. MARIA TRINIDAD SANCHEZ, CORRESP. A 24 DIAS JUNIO/2025 , OS2025-0043. LIB. NO.7101-1</t>
  </si>
  <si>
    <t>PAGO FACT. NO. B1500000063/09-01-2024,  SERVICIO DISTRIBUCION AGUA CAMION CISTERNA DIFERENTES COMUNIDADES DE LA PROV. SAN JUAN DE LA  MAGUANA, CORRESP. A 31 DIAS DE DICIEMBRE/2023. OS2023-0206., LIB-7170-1</t>
  </si>
  <si>
    <t>PAGO FACT. NO. E450000000007/28-08-2025, (CUB. NO.07) CONSTRUCCIÓN SISTEMA DE SANEAMIENTO ARROYO GURABO Y SU ENTORNO, TRAMO E 0+0.00 HASTA E 2+0.00, MUNICIPIO SANTIAGO, ZONA V, PROV. SANTIAGO, LIB-7191-1</t>
  </si>
  <si>
    <t>PAGO FACT. NO. B1500000035/27-08-2025 (CUB. NO.06)  AMPLIACION AC. MULTIPLE MUNICIPIOS MONCION-SABANETA  ZONA ESTE, LOTE I, II Y III, PROV. SANTIAGO RGUEZ,  ZONA I, LOTE II,  LIB-7192-1</t>
  </si>
  <si>
    <t>PAGO FACT. NO.B1500000036/28-08-2025 (CUB. NO.16), TERMINACION ALCANTARILLADO SANITARIO JUAN DOLIO Y GUAYACANES (FASE I), PROV. SAN PEDRO DE MACORIS,   LIB-7194-1</t>
  </si>
  <si>
    <t>PAGO FACTS. NOS. B1500000032/16-06, 30-06-2025,  SERVICIO DISTRIBUCION AGUA CAMION CISTERNA, DIFERENTES COMUNIDADES PROV. SANTIAGO, OS2025-0016, CORRESP. A 27 DIAS DE MAYO, 25 DIAS DE JUNIO/2025., LIB. NO. 7094-1</t>
  </si>
  <si>
    <t>PAGO FACT. NO. B1500000165/28-08-2025 (CUB NO.4)  AMPLIACIÓN AC. MULT. MUNIC. MONCION- SABANETA ZONA ESTE, LOTE I, II Y III, PROV. SANTIAGO RGUEZ, ZONA I, LOTE NO.1, LIB. NO.7235.</t>
  </si>
  <si>
    <t>PAGO (CUB, NO.5 FINAL Y DEVOLUCION DE RETENIDO EN GARANTIA)  CONTRATO NO.106-2022, AMPLIACION AC. MULTIPLE PARTIDO- LA GORRA, PROV. DAJABON, ZONA 1- LOTE K-RED DE DISTRIBUCION SECTOR LOS BABOSOS LOTE 11, LIB. NO.7236.</t>
  </si>
  <si>
    <t>PAGO FACT. NO. B1500000269/28-08-2025 (CUB. NO.02) AMPLIACIÓN AC. MULT. MUNIC. MONCION- SABANETA ZONA ESTE, LOTE I, II Y III, PROV. SANTIAGO RGUEZ, ZONA I, LOTE III.  LIB. NO.7200.</t>
  </si>
  <si>
    <t>PAGO FACT. NO. B1500000034 /27-08-2025 (CUB.NO.05), CONSTRUCCION ALCANTARILLADO SANITARIO MUNICIPIO LICEY AL MEDIO - LAS PALOMAS ARRIBA, LOTE II.  PROV. SANTIAGO. LIB. NO.7232.</t>
  </si>
  <si>
    <t>PAGO FACT. NO.B1500000276/28-08-2025 (CUB.NO.13)  CONSTRUCCIÓN SISTEMA DE SANEAMIENTO ARROYO GURABO Y SU ENTORNO, MUNICIPIO SANTIAGO, PROV. SANTIAGO,  LIB. NO.7253-1</t>
  </si>
  <si>
    <t>PAGO FACT. NO. B1500000009/28-08-2025 (CUB. NO.09),  AMPLIACIÓN AC. NAVARRETE, PLANTA DE TRATAMIENTO DE FILTRACIÓN RÁPIDA DE 300 LPS DE CAPACIDAD Y LÍNEA DE CONDUCCIÓN PLANTA -TANQUE-ZONA V, PROV. SANTIAGO. LIB-7264-1</t>
  </si>
  <si>
    <t>PAGO FACT. NO. B1500000071/28-08-2025 (CUB.NO.5)  AMPLIACION AC. MULTIPLE AMIAMA GOMEZ-LAS YAYAS, PROV. AZUA, ZONA II, RED DE DISTRIBUCION DESDE LA CALLE SOILO CONTRERAS HASTA NUDO 133 LOTE I, PROV. AZUA, LIB-7250-1.</t>
  </si>
  <si>
    <t>PAGO EQUIVALENTE A DOS (2) MESES DE DEPOSITOS POR CONCEPTO DE ALQUILER DE LOCAL COMERCIAL EN EL MUNICIPIO SAN FRANCISCO DE MACORIS, PROV. DUARTE, ORDEN NO.OS2025-0201, .LIB. NO.6357-1</t>
  </si>
  <si>
    <t xml:space="preserve">EFT-7803 </t>
  </si>
  <si>
    <t xml:space="preserve"> Del 01 al  31  de SEPTIEBRE  2025</t>
  </si>
  <si>
    <t xml:space="preserve"> Del 01 al  31  de SEPTIEMBRE   2025</t>
  </si>
  <si>
    <t xml:space="preserve"> Del 01 al 31 de SEPTIEMBE  2025</t>
  </si>
  <si>
    <t xml:space="preserve"> Del 01 al  31  de SEPTIEMBRE  2025</t>
  </si>
  <si>
    <t>PAGO NOMINA REINTEGRO  REGALIA DESVINCULADO 2024, ELABORADA EN AGOSTO/2025 LIB-7272</t>
  </si>
  <si>
    <t>PAGO VIATICOS PROGRAMA 01, CORRESPONDIENTE AL MES DE JULIO, ELABORADA EN AGOSTO/2025 LIB-7145-1</t>
  </si>
  <si>
    <t>PAGO POR ADQUISICION DE 127.02 M2 DENTRO DE LA EDIFICACION DE DOS NIVELES CONSTRUIDA EN MUROS DE BLOQUES DE HORMIGON SIMPLE Y LOSA DE TECHO EN HORMIGON ARMADO, UBICADO EN LA CALLE GENEROSO DIAZ NO.38, SECTOR LOS SANTOS PROVINCIA SANTIAGO DE LOS CABALLEROS, (CESION DE CREDITO CON ABI-KARRAM MORILLA), CONTRATO NO.119/2025. LIB-7700-1</t>
  </si>
  <si>
    <t>PAGO POR ADQUISICION DE 430.30 Y 536, METROS CUAD. DE TERRENO DENTRO DE LA PARC. NO.235, DEL DIST. CATAST. NO.11 UBICADO EN EL MUN. DE SAN IGNACIO DE SABANETA, PROV. STGO. RGUEZ. LA PORCIÓN DE 430.30 METROS CUAD. SERÁ UTIL. PARA LA CONST. DEL DEP. REG. Y LOS 536.00, PARA LA CONST. DEL CAM. DE ACCESO HACIA EL DEP. REG. CONT. NO.138-2025 LIB-7704-1.</t>
  </si>
  <si>
    <t>PAGO POR COMP. DE MEJORA A PERPET. NO. 249.78, METROS DE CONST. DENTRO DE LA MEJORA CON UNA EDIF.DE 3 NIVELES EN EL BARRIO LOS SANTOS, MUNICIPIO GURABO, PARA LA AMPL. Y SANEAMIENTO DE ARROYO GURABO Y SUS ANEXOS EN EL HOYO DE BARTOLA, PROV.  SANTIAGO DE LOS CABALLEROS, CONTRATO NO.078/2025, (CESION DE CREDITO CON ABI-KARRAM MORILLA). LIB-7706-1.</t>
  </si>
  <si>
    <t xml:space="preserve">EFT-8008 </t>
  </si>
  <si>
    <t xml:space="preserve">EFT-8009 </t>
  </si>
  <si>
    <t xml:space="preserve">EFT-8015 </t>
  </si>
  <si>
    <t xml:space="preserve">EFT-8016 </t>
  </si>
  <si>
    <t xml:space="preserve">EFT-8017 </t>
  </si>
  <si>
    <t xml:space="preserve">EFT-8018 </t>
  </si>
  <si>
    <t xml:space="preserve">EFT-8019 </t>
  </si>
  <si>
    <t xml:space="preserve">EFT-8020 </t>
  </si>
  <si>
    <t xml:space="preserve">EFT-8022 </t>
  </si>
  <si>
    <t xml:space="preserve">EFT-8023 </t>
  </si>
  <si>
    <t xml:space="preserve">EFT-8024 </t>
  </si>
  <si>
    <t xml:space="preserve">EFT-8025 </t>
  </si>
  <si>
    <t xml:space="preserve">EFT-8026 </t>
  </si>
  <si>
    <t xml:space="preserve">EFT-8027 </t>
  </si>
  <si>
    <t xml:space="preserve">EFT-8028 </t>
  </si>
  <si>
    <t xml:space="preserve">EFT-8029 </t>
  </si>
  <si>
    <t xml:space="preserve">EFT-8030 </t>
  </si>
  <si>
    <t xml:space="preserve">EFT-8031 </t>
  </si>
  <si>
    <t xml:space="preserve">EFT-8032 </t>
  </si>
  <si>
    <t xml:space="preserve">EFT-8033 </t>
  </si>
  <si>
    <t xml:space="preserve">EFT-8034 </t>
  </si>
  <si>
    <t xml:space="preserve">EFT-8035 </t>
  </si>
  <si>
    <t xml:space="preserve">EFT-8036 </t>
  </si>
  <si>
    <t xml:space="preserve">EFT-8037 </t>
  </si>
  <si>
    <t xml:space="preserve">EFT-8038 </t>
  </si>
  <si>
    <t xml:space="preserve">EFT-8039 </t>
  </si>
  <si>
    <t xml:space="preserve">EFT-8040 </t>
  </si>
  <si>
    <t xml:space="preserve">EFT-8041 </t>
  </si>
  <si>
    <t xml:space="preserve">EFT-8042 </t>
  </si>
  <si>
    <t xml:space="preserve">EFT-8043 </t>
  </si>
  <si>
    <t xml:space="preserve">EFT-8044 </t>
  </si>
  <si>
    <t xml:space="preserve">EFT-8045 </t>
  </si>
  <si>
    <t xml:space="preserve">EFT-8046 </t>
  </si>
  <si>
    <t xml:space="preserve">EFT-8047 </t>
  </si>
  <si>
    <t xml:space="preserve">EFT-8048 </t>
  </si>
  <si>
    <t xml:space="preserve">EFT-8049 </t>
  </si>
  <si>
    <t xml:space="preserve">EFT-8050 </t>
  </si>
  <si>
    <t xml:space="preserve">EFT-8051 </t>
  </si>
  <si>
    <t xml:space="preserve">EFT-8052 </t>
  </si>
  <si>
    <t xml:space="preserve">EFT-8053 </t>
  </si>
  <si>
    <t xml:space="preserve">EFT-8054 </t>
  </si>
  <si>
    <t xml:space="preserve">EFT-8055 </t>
  </si>
  <si>
    <t xml:space="preserve">EFT-8056 </t>
  </si>
  <si>
    <t xml:space="preserve">EFT-8057 </t>
  </si>
  <si>
    <t xml:space="preserve">EFT-8058 </t>
  </si>
  <si>
    <t xml:space="preserve">EFT-8059 </t>
  </si>
  <si>
    <t xml:space="preserve">EFT-8060 </t>
  </si>
  <si>
    <t xml:space="preserve">EFT-8061 </t>
  </si>
  <si>
    <t xml:space="preserve">EFT-8062 </t>
  </si>
  <si>
    <t xml:space="preserve">EFT-8063 </t>
  </si>
  <si>
    <t xml:space="preserve">EFT-8067 </t>
  </si>
  <si>
    <t xml:space="preserve">EFT-8068 </t>
  </si>
  <si>
    <t xml:space="preserve">EFT-8069 </t>
  </si>
  <si>
    <t xml:space="preserve">EFT-8070 </t>
  </si>
  <si>
    <t xml:space="preserve">EFT-8071 </t>
  </si>
  <si>
    <t xml:space="preserve">EFT-8073 </t>
  </si>
  <si>
    <t xml:space="preserve">EFT-8074 </t>
  </si>
  <si>
    <t xml:space="preserve">EFT-8075 </t>
  </si>
  <si>
    <t xml:space="preserve">EFT-8076 </t>
  </si>
  <si>
    <t xml:space="preserve">EFT-8077 </t>
  </si>
  <si>
    <t xml:space="preserve">EFT-8078 </t>
  </si>
  <si>
    <t xml:space="preserve">EFT-8079 </t>
  </si>
  <si>
    <t xml:space="preserve">EFT-8080 </t>
  </si>
  <si>
    <t xml:space="preserve">EFT-8081 </t>
  </si>
  <si>
    <t xml:space="preserve">EFT-8082 </t>
  </si>
  <si>
    <t xml:space="preserve">EFT-8083 </t>
  </si>
  <si>
    <t xml:space="preserve">EFT-8084 </t>
  </si>
  <si>
    <t xml:space="preserve">EFT-8085 </t>
  </si>
  <si>
    <t xml:space="preserve">EFT-8086 </t>
  </si>
  <si>
    <t xml:space="preserve">EFT-8087 </t>
  </si>
  <si>
    <t xml:space="preserve">EFT-8090 </t>
  </si>
  <si>
    <t xml:space="preserve">EFT-8091 </t>
  </si>
  <si>
    <t xml:space="preserve">EFT-8092 </t>
  </si>
  <si>
    <t xml:space="preserve">EFT-8093 </t>
  </si>
  <si>
    <t xml:space="preserve">EFT-8094 </t>
  </si>
  <si>
    <t xml:space="preserve">EFT-8096 </t>
  </si>
  <si>
    <t xml:space="preserve">EFT-8097 </t>
  </si>
  <si>
    <t xml:space="preserve">EFT-8098 </t>
  </si>
  <si>
    <t xml:space="preserve">EFT-8099 </t>
  </si>
  <si>
    <t xml:space="preserve">EFT-8102 </t>
  </si>
  <si>
    <t xml:space="preserve">EFT-8103 </t>
  </si>
  <si>
    <t xml:space="preserve">EFT-8104 </t>
  </si>
  <si>
    <t xml:space="preserve">EFT-8105 </t>
  </si>
  <si>
    <t xml:space="preserve">EFT-8106 </t>
  </si>
  <si>
    <t xml:space="preserve">EFT-8107 </t>
  </si>
  <si>
    <t xml:space="preserve">EFT-8108 </t>
  </si>
  <si>
    <t xml:space="preserve">EFT-8109 </t>
  </si>
  <si>
    <t xml:space="preserve">EFT-8110 </t>
  </si>
  <si>
    <t xml:space="preserve">EFT-8111 </t>
  </si>
  <si>
    <t xml:space="preserve">EFT-8112 </t>
  </si>
  <si>
    <t xml:space="preserve">EFT-8113 </t>
  </si>
  <si>
    <t xml:space="preserve">EFT-8115 </t>
  </si>
  <si>
    <t xml:space="preserve">EFT-8116 </t>
  </si>
  <si>
    <t xml:space="preserve">EFT-8117 </t>
  </si>
  <si>
    <t xml:space="preserve">EFT-8118 </t>
  </si>
  <si>
    <t xml:space="preserve">EFT-8119 </t>
  </si>
  <si>
    <t xml:space="preserve">EFT-8120 </t>
  </si>
  <si>
    <t xml:space="preserve">EFT-8121 </t>
  </si>
  <si>
    <t xml:space="preserve">EFT-8122 </t>
  </si>
  <si>
    <t xml:space="preserve">EFT-8123 </t>
  </si>
  <si>
    <t xml:space="preserve">EFT-8124 </t>
  </si>
  <si>
    <t xml:space="preserve">EFT-8125 </t>
  </si>
  <si>
    <t xml:space="preserve">EFT-8126 </t>
  </si>
  <si>
    <t xml:space="preserve">EFT-8127 </t>
  </si>
  <si>
    <t xml:space="preserve">EFT-8128 </t>
  </si>
  <si>
    <t xml:space="preserve">EFT-8129 </t>
  </si>
  <si>
    <t xml:space="preserve">EFT-8130 </t>
  </si>
  <si>
    <t xml:space="preserve">EFT-8131 </t>
  </si>
  <si>
    <t xml:space="preserve">EFT-8132 </t>
  </si>
  <si>
    <t xml:space="preserve">EFT-8133 </t>
  </si>
  <si>
    <t xml:space="preserve">EFT-8134 </t>
  </si>
  <si>
    <t xml:space="preserve">EFT-8135 </t>
  </si>
  <si>
    <t xml:space="preserve">EFT-8136 </t>
  </si>
  <si>
    <t xml:space="preserve">EFT-8137 </t>
  </si>
  <si>
    <t xml:space="preserve">EFT-8138 </t>
  </si>
  <si>
    <t xml:space="preserve">EFT-8139 </t>
  </si>
  <si>
    <t xml:space="preserve">EFT-8140 </t>
  </si>
  <si>
    <t xml:space="preserve">EFT-8141 </t>
  </si>
  <si>
    <t xml:space="preserve">EFT-8142 </t>
  </si>
  <si>
    <t xml:space="preserve">EFT-8143 </t>
  </si>
  <si>
    <t xml:space="preserve">EFT-8144 </t>
  </si>
  <si>
    <t xml:space="preserve">EFT-8145 </t>
  </si>
  <si>
    <t xml:space="preserve">EFT-8146 </t>
  </si>
  <si>
    <t xml:space="preserve">EFT-8147 </t>
  </si>
  <si>
    <t xml:space="preserve">EFT-8148 </t>
  </si>
  <si>
    <t xml:space="preserve">EFT-8149 </t>
  </si>
  <si>
    <t xml:space="preserve">EFT-8150 </t>
  </si>
  <si>
    <t xml:space="preserve">EFT-8151 </t>
  </si>
  <si>
    <t xml:space="preserve">EFT-8152 </t>
  </si>
  <si>
    <t xml:space="preserve">EFT-8153 </t>
  </si>
  <si>
    <t xml:space="preserve">EFT-8154 </t>
  </si>
  <si>
    <t xml:space="preserve">EFT-8155 </t>
  </si>
  <si>
    <t xml:space="preserve">EFT-8156 </t>
  </si>
  <si>
    <t xml:space="preserve">EFT-8157 </t>
  </si>
  <si>
    <t xml:space="preserve">EFT-8158 </t>
  </si>
  <si>
    <t xml:space="preserve">EFT-8159 </t>
  </si>
  <si>
    <t xml:space="preserve">EFT-8160 </t>
  </si>
  <si>
    <t xml:space="preserve">EFT-8161 </t>
  </si>
  <si>
    <t xml:space="preserve">EFT-8162 </t>
  </si>
  <si>
    <t xml:space="preserve">EFT-8163 </t>
  </si>
  <si>
    <t xml:space="preserve">EFT-8164 </t>
  </si>
  <si>
    <t xml:space="preserve">EFT-8165 </t>
  </si>
  <si>
    <t xml:space="preserve">EFT-8166 </t>
  </si>
  <si>
    <t xml:space="preserve">EFT-8167 </t>
  </si>
  <si>
    <t xml:space="preserve">EFT-8168 </t>
  </si>
  <si>
    <t xml:space="preserve">EFT-8169 </t>
  </si>
  <si>
    <t xml:space="preserve">EFT-8170 </t>
  </si>
  <si>
    <t>PAGO FACTS. DE CONSUMO ENERGETICO EN LA ZONA NORTE DEL PAIS CORRESP. AL MES DE AGOSTO/2025, LIB. NO.8013.</t>
  </si>
  <si>
    <t>PAGO NOMINA PERSONAL TEMPORAL PROGRAMA 11 Y APORTES PATRONALES A LA SEGURIDAD SOCIAL, CORRESP. AL MES DE SEPTIEMBRE/2025. LIB. NO.7916</t>
  </si>
  <si>
    <t>PAGO NOMINA PERSONAL EN TRAMITE DE PENSION  Y APORTES PATRONALES A LA SEGURIDAD SOCIAL, CORRESP. AL MES DE SEPTIEMBRE/2025. LIB. NO.7908</t>
  </si>
  <si>
    <t>PAGO NOMINA PERSONAL EN INTERINATO  Y APORTES PATRONALES A LA SEGURIDAD SOCIAL, CORRESP. AL MES DE SEPTIEMBRE/2025. LIB. NO.7920</t>
  </si>
  <si>
    <t>PAGO NOMINA SEGURIDAD MILITAR  Y APORTES PATRONALES A LA SEGURIDAD SOCIAL, CORRESP. AL MES DE SEPTIEMBRE/2025.. LIB. NO.7926</t>
  </si>
  <si>
    <t>PAGO NOMINA EN PERIODO  PROBATORIO  Y APORTES PATRONALES A LA SEGURIDAD SOCIAL, CORRESP. AL MES DE SEPTIEMBRE/2025. LIB. NO.7892</t>
  </si>
  <si>
    <t>PAGO NOMINA SUELDO FIJO PROGRAMA 01 Y APORTES PATRONALES A LA SEGURIDAD SOCIAL, CORRESP. AL MES DE SEPTIEMBRE/2025. LIB. NO.7900</t>
  </si>
  <si>
    <t>PAGO NOMINA PERSONAL TEMPORAL PROGRAMA 03 Y APORTES PATRONALES A LA SEGURIDAD SOCIAL, CORRESP. AL MES DE SEPTIEMBRE/2025. LIB.NO.7911</t>
  </si>
  <si>
    <t>PAGO NOMINA SUELDO FIJO PROGRAMA 13 Y APORTES PATRONALES A LA SEGURIDAD SOCIAL, CORRESP. AL MES DE SEPTIEMBRE/2025.. LIB. NO.7903</t>
  </si>
  <si>
    <t>PAGO NOMINA SUELDO FIJO PROGRAMA 03  Y APORTES PATRONALES A LA SEGURIDAD SOCIAL, CORRESP. AL MES DE SEPTIEMBRE/2025. LIB. NO.7898</t>
  </si>
  <si>
    <t>PAGO NOMINA SUELDO FIJO PROGRAMA 11 Y APORTES PATRONALES A LA SEGURIDAD SOCIAL, CORRESP. AL MES DE SEPTIEMBRE/2025.. LIB. NO.7895</t>
  </si>
  <si>
    <t>PAGO FACT. NO. E450000005653/01-09-2025,  SERVICIOS  MEDICOS A EMPLEADOS VIGENTES Y EN TRÁM ITE DE PENSIÓN, DEPENDIENTES DIRECTOS, (CÓNYUGES, HIJOS E HIJASTROS), CORRESP A SEPTIEMBRE/2025, POLIZA NO.30-95-214327.LIB. NO. 7988-1</t>
  </si>
  <si>
    <t>PAGO FACT. NO. E450000003957/28-08-2025,  SERV. MEDICOS A EMPLEADOS VIGENTES Y EN TRAMITE DE PENSION, PLAN AVANZADO, POLIZA NO.12226, CORRESP AL MES DE SEPT/2025., LIB. NO.7990-1</t>
  </si>
  <si>
    <t>PAGO FACTS. NOS.B1500066434, (CODIGO DE SISTEMA NO.77100), 66509 (CODIGO DE SISTEMA NO.6091) 01-09-2025, SERVICIOS RECOGIDA DE BASURA EN EL NIVEL CENTRAL Y OFICINAS ACUEDUCTOS RURALES, CORRESP. AL MES DE SEPTIEMBRE/2025,  LIB. NO.7984-1</t>
  </si>
  <si>
    <t>PAGO FACT. NO. B1500000157/01-07-2025,  SERVICIO ALQUILER LOCAL COMERCIAL, UBICADO EN EL MUNICIPIO TENARES, PROV. HERMANAS MIRABAL,  ADENDA 01/2024, CORRESP. AL MES DE JULIO/2025, LIB. NO. 7985-1</t>
  </si>
  <si>
    <t>PAGO FACT. NO. B1500000083/13-08-2024,  ALQUILER DE LOCAL COMERCIAL DE RIO SAN JUAN, PROV.MARIA TRINIDAD SANCHEZ, CORRESP. AL MES DE AGOSTO/2025, LIB. NO.7986-1</t>
  </si>
  <si>
    <t>PAGO FACT. NO. E450000007706/29-08-2025,  SERVICIOS DE SEGURO DE VIDA COLECTIVO CORRESP. AL MES DE SEPTIEMBRE/2025, PÓLIZA NO.2-2-102-0064318. LIB. NO.7987-1</t>
  </si>
  <si>
    <t>PAGO FACT. NO. B1500000102/15-09-2025 (CUB. NO.06)  RED LOS BOTADOS 1ra  PARTE, PROV. SANTO DOMINGO- MONTE PLATA, LIB. NO. 7989-1</t>
  </si>
  <si>
    <t>PAGO FACT. NO. B1500000206/17-09-2025 (CUB.NO.05), AMPL. REDES DE DISTR. AC. BAJOS DE HAINA, LINEA MATRIZ DE 020", 016" Y 08" Y RECONSTR. DE VERJA PERIMETRAL DE LOS DEP. REG. EXISTENTES, PROV. SAN CRISTÓBAL, LOTE IX. LIB. NO.7991-1.</t>
  </si>
  <si>
    <t>PAGO FACTS. NOS.B1500000364/22-05, 366/21-06-2025, ALQUILER DE LOCAL COMERCIAL, UBICADA EN LA CALLE 30 DE MARZO, PLAZA CASTAÑUELA, MUNICIPIO CASTAÑUELA, PROV. MONTECRISTI,  CORRESP. A LOS MESES MAYO, JUNIO/2025., LIB. NO. 7992-1.</t>
  </si>
  <si>
    <t>PAGO FACT. NO. E450000005652/01-09-2025,  DE SERVICIOS DE SEGURO A DEPENDIENTES NO DIRECTOS (PRIMOS, TIOS, NIETOS), CORRESP AL MES DE SEPTIEMBRE/2025, POLIZA  NO.30-95-213782., LIB. NO. 7993-1</t>
  </si>
  <si>
    <t>PAGO CUB. NO.06 (FINAL) LÍNEA DE CONDUCCIÓN DESDE EST. 0+325 HASTA EST. 1+340.80, PROVINCIAS SANTO DOMINGO - MONTE PLATA. LOTE V.   LIB. NO.7994-1</t>
  </si>
  <si>
    <t>PAGO  FACT. NO. E450000007625/27-08-2025, SERVICIOS ODONTOLÓGICOS AL SERVIDOR VIGENTE Y SUS DEPENDIENTES DIRECTOS (CÓNYUGE E HIJOS) AFILIADOS A SENASA CORRESP AL MES DE SEPTIEMBRE/2025, POLIZA NO.2-2-142-0016767. LIB. NO. 7995-1</t>
  </si>
  <si>
    <t>PAGO FACT. NO.B1500000051/10-09-2025.  ALQUILER DEL LOCAL DE LA OFICINA COMERCIAL, UBICADA EN LA CALLE SANCHEZ NO.46  MUNICIPIO NAGUA, PROV. MARIA TRINIDAD SANCHEZ, CORRESP. A 17 DIAS DE MARZO Y LOS MESES DESDE ABRIL HASTA AGOSTO/2025,  LIB. NO. 7996-1</t>
  </si>
  <si>
    <t>PAGO 20% DE AVANCE AL CONTRATO NO.220-2025, SERVICIO DE AUTOBUSES PARA TRANSPORTAR LOS EMPLEADOS DE INAPA, ORDEN NO.OS2025-0306, LIB. NO.7902.</t>
  </si>
  <si>
    <t>PAGO FACT. NO.B1500000310/14-07-2025, ORDEN NO.OS2025-0077, SERVICIO DE HONORARIOS PROFESIONALES, LEGALIZACION DE DOCUMENTOS. LIB. NO. 7927</t>
  </si>
  <si>
    <t>PAGO FACT. B1500000260/20-06-2024, (CUB.NO.06) CONSTRUCCION ALCANTARILLADO SANITARIO DE MONTE CRISTI (ESTACION DE BOMBEO, ELECTRIFICACION Y LINEA DE IMPULSION)  PROV. MONTE CRISTI,  LIB. NO. 7932</t>
  </si>
  <si>
    <t>PAGO FACTURAS NOS.B1500000440/30-10-2024, 454/30-01, 458/28-02, 464/30-03, 472, 473, 477/09-05, 480/01-06, 485/01-07, 489/01/08, 494/01-09-2025, ALQUILER LOCAL COMERCIAL EN VILLA VASQUEZ, PROV. MONTECRISTI,  ADENDA NO.01/2024,  CORESP. A LOS MESES DESDE OCTUBRE/2024 HASTA SEPTIEMBRE/2025.. LIB. NO.69484</t>
  </si>
  <si>
    <t>PAGO FACT. NO.B1500000203/01-08-2025, SERVICIO ALQUILER LOCAL COMERCIAL, UBICADO EN LA PROV. EL SEIBO, CORRESP. A LOS MESES DE ABRIL, MAYO, JUNIO. JULIO/2025. LIB. NO.7930</t>
  </si>
  <si>
    <t>PAGO DE DOS MESES DE DEPÓSITOS PARA LA OFICINA  COMERCIAL, UBICADO EN EL MUNICIPIO JUAN HERRERA PROV. SAN JUAN, ORDEN DE SERVICIO OS2025-0206. LIB. NO.7897.</t>
  </si>
  <si>
    <t>PAGO 20% DE AVANCE AL CONTRATO NO.250-2025, ADQUISICION DE 1,200 M3 DE ARENA PARA FILTROS RAPIDO (0.90-1.0 MM) PARA SER UTILIZADOS EN LOS ACS. DEL INAPA A NIVEL NACIONAL, ORDEN NO.OC2025-0135, LIB. NO.7826.</t>
  </si>
  <si>
    <t>PAGO FACT. NO.B1500000077/09-06-2025, CORRESPONDIENTE AL 3ER PAGO DEL CONVENIO DE COLABORACIÓN PARA DESARROLLAR PROYECTO DE SANEAMIENTO AMBIENTAL PARA LA CONSTRUCCIÓN E INSTALACIÓN DE SIETE MIL QUINIENTOS (7,500) MÓDULOS SANITARIOS EN LA REGIÓN NOROESTE,  CONVENIO D/F 22-04-2024, LIB. NO.7875.</t>
  </si>
  <si>
    <t>CONVENIO PARA DESARROLLAR UN PROGRAMA DE CONCIENTIZACION DEL USO Y RACIONALIZACION DEL AGUA, PARA CREAR CONCIENCIA DE LAS CONSECUENCIAS DEL MAL USO DEL AGUA, ACUEROD D/F 11-08-2025, LIB. NO.7811.</t>
  </si>
  <si>
    <t>PAGO FACT. NO.B1500000104/25-07-2025, ORDEN NO.OC2025-008, ADQUISICION DE DISPENSADORES DE COMBUSTIBLE PARA EL USO DE LAS PROVINCIAS, LIB. NO.7909.</t>
  </si>
  <si>
    <t>PAGO FACT. NO. E450000001478/25-08-2025, ADQUISICIÓN DE (6,500 TICKETS) DE COMBUSTIBLES A GRANEL PARA SER UTILIZADOS EN LA FLOTILLA DE VEHÍCULOS, MOTOCICLETAS Y GENERADORES ELÉCTRICOS DE LA INSTITUCIÓN A NIVEL NACIONAL, ORDEN NO. OC2024-0216, LIB. NO.7905.</t>
  </si>
  <si>
    <t>PAGO FACTS. NOS.B1500000594/21-07-2025, SERVICIO DE RECICLAJE PARA EL NIVEL CENTRAL DEL INAPA, CORRESP. AL PERIODO DEL 25 DE MAYO AL 24 DE JUNIO/2025, ORDEN NO.OS2025-0029, LIB.NO.7933.</t>
  </si>
  <si>
    <t>PAGO FACT. NO.B1500000156/03-08-2025, ORDEN NO.OS2025-0135, SERVICIO DE NOTARIO PUBLICO PARA LA COMPROBACION DEL ACTO DE APERTURA DE LA LICITACION PUBLICA NACIONAL Y COMPARACION DE PRECIOS OFERTAS TECNICAS (SOBRE A) Y OFERTAS ECONOMICAS (SOBRE B), LIB. NO.7922.</t>
  </si>
  <si>
    <t>PAGO FACT. NO.B1500000031/31-07-2025, ORDEN NO.OS2025-0155, SERVICIO DE NOTARIO PUBLICO PARA LA COMPROBACION DEL ACTO DE APERTURA DE LA LICITACION PUBLICA NACIONAL Y COMPARACION DE PRECIOS OFERTAS TECNICAS (SOBRE A) Y OFERTAS ECONOMICAS (SOBRE B), LIB. NO.7919.</t>
  </si>
  <si>
    <t>PAGO FACTS. NOS.E450000000076,77/05-08, 78/07-08, 94/18-08-2025, ORDEN NO. OS2025-0158, CONTRATACION DE LOS SERVICIOS DE TALLERES ESPECIALIZADOS PARA MANTENIMIENTO Y REPARACION DE LOS VEHICULOS PESADOS DEL INAPA, LIB. NO 7866</t>
  </si>
  <si>
    <t>PGO FACT. NO.B1500000044/24-07-2025, ORDEN NO.OS2025-0133, SERVICIO DE NOTARIO PUBLICO PARA LA COMPROBACION DEL ACTO DE APERTURA DE LA LICITACION PUBLICA NACIONAL Y COMPARACION DE PRECIOS OFERTAS TECNICAS (SOBRE A) Y OFERTAS ECONOMICAS (SOBRE B). LIB. 7867</t>
  </si>
  <si>
    <t>PAGO A CUB. NO.05 (FINAL) Y DEV. DE RET. EN GARANTIA, LÍNEA DE CONDUCCIÓN 12¨ PVC TRAMO DESDE EST. 3+372.40 HASTA EST. 4+388.20, PROVINCIAS SANTO DOMINGO- MONTE PLATA, ZONA IV, LOTE XII,    LIB. NO.7870</t>
  </si>
  <si>
    <t>PAGO FACTS. NOS. B1500000039/07-07, 40/02-08-2025,  SERVICIO ALQUILER LOCAL COMERCIAL, UBICADO EN EL MUNICIPIO QUISQUEYA, PROVINCIA SAN PEDRO CORRESP. AL MESES DE JULIO Y AGOSTO/2025,  ADENDA NO. 01/2024., LIB. NO.7871</t>
  </si>
  <si>
    <t>PAGO FACT. NO.B1500000004/01-09-2025  ALQUILER LOCAL COMERCIAL UBICADO EN LA CALLE CAPOTILLO NO.25, EN EL MUNICIPIO COTUI, PROV. SANCHEZ RAMIREZ, CORRESP. AL MES DE AGOSTO/2025, LIB. NO.7849-1</t>
  </si>
  <si>
    <t>PAGO FACTS. NOS.E450000000073, 74/26-08-2025, ORDEN NO.OC2025-0118, ADQUISICION DE TUBOS Y TUBERIAS PARA LOS TRABAJOS EN LAS PROVINCIAS CORRESP. AL PROGRAMA DE MODERNIZACION DEL SECTOR APS,  LIB. NO. 7848-1</t>
  </si>
  <si>
    <t>PAGO FACT. NO.B1500000156/25-08-2025, ORDEN NO.OS2025-0280, SERVICIO DE NOTARIO PUBLICO PARA LA COMPROBACION DEL ACTO DE APERTURA DE LA LICITACION PUBLICA NACIONAL Y COMPARACION DE PRECIOS OFERTAS TECNICAS (SOBRE A) Y OFERTAS ECONOMICAS (SOBRE B). LIB. NO. 7860-1</t>
  </si>
  <si>
    <t>PAGO FACT. NO. B1500000003/12-09-2025 ( CUB. NO.03) , AMPLIACION REDES DE DISTRIBUCION ACUEDUCTO BAJOS DE HAINA, QUITA SUEÑO PARTE B, PROV .SAN CRISTOBAL, LOTE II.  LIB. NO. 7847-1</t>
  </si>
  <si>
    <t>PAGO FACT. NO.B1500000014/12-08-2025, ORDEN NO.OS2025-0203, SERVICIO DE INSTALACION DE RELE WIFI INTELIGENTE PARA CONTROL Y MONITOREO ELECTRICO DEL INAPA. LIB. NO. 7810-1</t>
  </si>
  <si>
    <t>PAGO FACT. NO B1500000167/29-08-2025, ADQUISICIÓN DE AZUCAR BLANCA Y CREMA, PARA SER UTILIZADAS EN LAS DIFERENTES AREAS DE LA INSTITUCION, ORDEN NO.OC2025-0012. LIB. NO. 7829-1</t>
  </si>
  <si>
    <t>PAGO DE DOS MESES DE DEPOSITOS PARA EL ALQUILER DEL LOCAL DE LA OFICINA COMERCIAL, UBICADA EN LA CALLE SANCHEZ NO.46  MUNICIPIO NAGUA, PROV. MARIA TRINIDAD SANCHEZ, OS2025-0218..LIB. NO.7825-1</t>
  </si>
  <si>
    <t>PAGO FACT. NO.B1500000052/10-03-2025,  ALQUILER DE LOCAL COMERCIAL EN EL MUNICIPIO NAGUA, PROV. MARIA TRINIDAD SANCHEZ, CORRESP. AL  MES DICIEMBRE/2024,  ENERO. FEBRERO Y 12 DIAS DE MARZO/2025, LIB. NO.7824-1</t>
  </si>
  <si>
    <t>PAGO DE FACT. NO:B1500000120/20-08-25, ADQUISICIÓN DE SOFTWARE  PARA EL INAPA, ORDEN NO. OC.2025-0104.  LIB. NO.7803</t>
  </si>
  <si>
    <t>PAGO DE DOS MESES DE DEPÓSITOS,  PARA EL SERVICIO DEL ALQUILER DEL LOCAL COMERCIAL UBICADO EN EL MUNICIPIO VILLA ALTAGRACIA PROV. SAN CRISTOBAL, ORDEN DE SERVICIO OS2025-0095. LIB. NO.7805</t>
  </si>
  <si>
    <t>PAGO FACTURAS NOS.E450000003829/31-07, 4047/01-08, 4066,4068/06-08, 4072/07-08, 4084/09-08, 4225,4226,4229/12-08, 4245,4246,4247,4248,4249,4253,4254/14-08, 4265,4266/19-08, 4273,4275,4276/20-08, 4538/22-08, 4541,4542/23-08, 4553,4554/25-08, 4563,4565/26-08, 4587/29-08, 4618/30-08-2025,  ADQUISICIÓN DE (32,400 GALONES DE GASOIL OPTIMO) PARA SER UTILIZADOS EN LA- FLOTILLA DE VEHÍCULOS, MOTOCICLETAS Y EQUIPOS DEL INAPA, ORDEN NO.OC2024-0217,  LIB. NO. 7800</t>
  </si>
  <si>
    <t>PAGO FACT. NO. B1500000153/04-08-2025,  SERVICIO DISTRIBUCION AGUA CAMION CISTERNA DIFERENTES COMUNIDADES PROV. SAN CRISTOBAL, CORRESP. A 31 DIAS DE JULIO/2025,  LIB. NO.7804</t>
  </si>
  <si>
    <t>PAGO  FACT. NO. B1500000258/30-06-2025, SERVICIO DISTRIBUCION AGUA CAMIÓN CISTERNA DIFERENTES COMUNIDADES PROV. DUARTE, CORRESP. A 25 DÍAS DE JUNIO /2025,  OS2025-0117., LIB. NO.7802</t>
  </si>
  <si>
    <t>PAGO FACT. NO. B1500000107/30-06-2025,  SERVICIO DISTRIBUCION AGUA CAMION CISTERNA DIFERENTES COMUNIDADES PROV. DUARTE, OS2025-0120, CORRESP. A 25 DIAS JUNIO/2025., LIB. NO.7801</t>
  </si>
  <si>
    <t xml:space="preserve">EFT-8114 </t>
  </si>
  <si>
    <t>PAGO FACT. NO.B1500000002/09-09-2025 (CUB. NO.02)  AMPLIACIÓN REDES DE DISTRIBUCION ACUEDUCTO BAJOS DE HAINA,  EL CARRIL ENTRADA, LOTE 4, PROV. SAN CRISTÓBAL,  LIB. NO.7799</t>
  </si>
  <si>
    <t>PAGO FACTS. NOS.B1500000186/14-07, 188/11-08-2025,  SERVICIO DE TRANSPORTE DE AUTOBUS PARA LOS EMPLEADOS DE LA PROV. DE SAN CRISTOBAL, PERIODO DEL 11 DE JUNIO  AL 11 DE AGOSTO DEL AÑO 2025, ORDEN NO.OS2024-0302 ADENDA NO.01/2025,  LIB. NO.7748.</t>
  </si>
  <si>
    <t>PAGO FACTS. NOS. B1500000951/15-08, 952/03-09-2025,  SERVICIO DISTRIBUCIÓN AGUA CAMIÓN CISTERNA DIFERENTES COMUNIDADES PROV. SANTIAGO RODRIGUEZ, OS2025-0185, CORRESP. A 31 DIAS DE JULIO, 31 DIAS DE AGOSTO/2025. LIB. NO.7737.</t>
  </si>
  <si>
    <t>PAGO DE FACTS. NOS.B1500000792/23-07, 794/25-07, 800/05-08, 801/06-08, 802/21-08, 804/22-08-2025, ADQUISICION DE (559,000.00) KILOGRAMOS DE SULFATO DE ALUMINIO GRADO A EN FUNDAS DE 25 KGS, ORDEN NO.OC.2024-0220.  LIB. NO.7738.</t>
  </si>
  <si>
    <t>PAGO FACTS. NOS.E450000000050,51/14-08, 52,53,54,55,56,57,58,59/15-08, 60/19-08, 61/21-08, 62/26-08, 64/29-08-2025, ADQUISICION DE (312,000.00) LIBRAS DE CLORO GAS PARA SER UTILIZADOS EN LOS ACS. DEL INAPA, ORDEN NO.OC2025-0100,  LIB-7773-1</t>
  </si>
  <si>
    <t>PAGO FACT. NO. B1500000022/12-09-2025 (CUB.NO.02), AMPLIACIÓN AC. EN EL DISTRITO MUNICIPAL DE CAÑAFISTOL, PROV. PERAVIA, ZONA IV, LIB-7780-1</t>
  </si>
  <si>
    <t>PAGO FACT- NO.B1500000076/01-08-2025  ALQUILER LOCAL COMERCIAL EN EL MUNICIPIO SAN FRANCISCO DE MACORIS, PROV. DUARTE, CORRESP. AL MES DE AGOSTO/2025,  ORDEN NO.OS2025-0201. LIB-7777-1</t>
  </si>
  <si>
    <t>PAGO FACTS. NOS.B1500000012/02-12-2024,153, 154/29-08-2025,   ALQUILER LOCAL COMERCIAL EN EL MUNICIPIO DE YAMASA, PROVINCIA MONTE PLATA, CORRESP. A 19 DIAS DE NOVIEMBRE Y EL MES DE DICIEMBRE/2024 LOS MESES DESDE ENERO HASTA AGOSTO/2025,  LIB. NO.7744.</t>
  </si>
  <si>
    <t>PAGO FACT. NO. B1500000157/31-07-2025,  SERVICIO DISTRIBUCIÓN AGUA CAMIÓN CISTERNA DIFERENTES COMUNIDADES PROV. BARAHONA CORRESP.A 31 DÍAS DE JULIO/2025,  OS2025-0190, LIB. NO.7745.</t>
  </si>
  <si>
    <t>PAGO FACT. NO.B1500000011/27-06-2025,  ALQUILER  LOCAL DE LA OFICINA COMERCIAL EN EL MUNICIPIO DE VALLEJUELOS, PROV. SAN JUAN, CORRESP. A LOS MESES DESDE NOVIEMBRE/2024 HASTA JUNIO/2025. LIB. NO.7746.</t>
  </si>
  <si>
    <t>PAGO FACT. NO.E450000000410/27-08-2025, ORDEN NO.OS2025-0290 , ADQUISICIÓN DE RECARGA ELECTRÓNICA (PASO RÁPIDO) PARA EL USO DE LOS VEHÍCULOS INSTITUCIONALES DEL INAPA, LIB. NO.7747.</t>
  </si>
  <si>
    <t>PAGO  FACT. NO. B1500000048/30-06-2025, SERVICIO DISTRIBUCION AGUA CAMION CISTERNA DIFERENTES COMUNIDADES PROV. BARAHONA,  OS2025-0088, CORRESP. A 30 DIAS DE JUNIO/2025,, LIB-7749-1</t>
  </si>
  <si>
    <t>PAGO FACTS. NOS. B1500000071/23-06, 72/18-08-2025,  SERVICIO DISTRIBUCIÓN AGUA CAMIÓN CISTERNA DIFERENTES COMUNIDADES PROV. ELIAS PIÑA, CORRESP. A 15 DIAS DE MAYO, 30 DÍAS DE JUNIO/2025,  OS2025-0139., LIB-7751-1</t>
  </si>
  <si>
    <t xml:space="preserve">EFT-8101 </t>
  </si>
  <si>
    <t>PAGO FACT. NO.B1500001050/04-08-2025, ORDEN NO.OC2025-0095, ADQUISICION DE PAPEL BOND PARA EL USO DEL INAPA. LIB-7719-1</t>
  </si>
  <si>
    <t xml:space="preserve">EFT-8100 </t>
  </si>
  <si>
    <t>PAGO FACT. NO.B1500000384/06-08-2025, ADQUISICION DE COMPONENTES ESTRUCTURALES PARA EL USO DE TODAS LAS OFICINAS DEL INAPA A NIVEL NACIONAL,  ORDEN NO.OC2025-0058. LIB-7727-1</t>
  </si>
  <si>
    <t>PAGO FACTS. NOS.B1500000239/03-03, 241/01-04, 244/01-05, 247/01-06, 250/01-07, 253/01-08-2025,  ALQUILER  DEL LOCAL COMERCIAL, UBICADO EN LA  AVE. JUAN PABLO DUARTE, NO.238, PLAZA MILANO, MUNICIPIO LAS TERRENAS PROV. SAMANA, OS2025-0094, LIB-7728-1</t>
  </si>
  <si>
    <t>PAGO FACTS. NOS.E450000000802/13-08, 813/15-08, 827/20-08-2025, ORDEN NO.OS2025-0180, COLOCACION DE DIEZ (10) CONVOCATORIAS DE LICITACION PUBLICA NACIONAL EN UN PERIODICO DE CIRCULACION NACIONAL. LIB-7730-1</t>
  </si>
  <si>
    <t>PAGO  FACTS. NOS. B1500000004, 05, 06, 07, 08, 09/30-06-2025, SERVICIO DISTRIBUCION AGUA CAMION CISTERNA, DIFERENTES COMUNIDADES PROV. DAJABON, CORRESP. A 24 DIAS DE ENERO, 24 DIAS FEBRERO, 26 DIAS DE MARZO, 26 DIAS DE ABRIL, 26 DIAS DE MAYO, 25 DIAS DE JUNIO/2025, OS2025-0108,  LIB-7731-1</t>
  </si>
  <si>
    <t>PAGO  FACTS. MNOS. B1500000001, 02/15-07-2025, SERVICIO DISTRIBUCION AGUA CAMION CISTERNA, DIFERENTES COMUNIDADES PROV. DAJABON, CORRESP. A 14 DIAS DE MAYO, 25 DIAS DE JUNIO/2025, OS2025-0141,  LIB-7732-1.</t>
  </si>
  <si>
    <t xml:space="preserve">EFT-8095 </t>
  </si>
  <si>
    <t>PAGO FACT. NO. B1500000084/31-07-2025,  SERVICIO DISTRIBUCION AGUA CAMION CISTERNA DIFERENTES COMUNIDADES PROV. BARAHONA, CORRESP. A 31 DIAS DE JULIO/2025,  OS2025-0189., LIB-775-1</t>
  </si>
  <si>
    <t>PAGO DE FACTS. NOS.B1500000797/01-08, 803/22-08, 808/08-08, 809/15-08, 805/29-08-2025, ADQUISICIÓN DE (12,250.00)  KILOGRAMOS DE CLORO EN PASTILLA, PARA SER UTILIZADOS EN TODOS LOS ACS. DEL INAPA,  ORDEN NO.OC2025-0075. LIB-7733-1.</t>
  </si>
  <si>
    <t>PAGO FACTS. NOS.E450000000597/13-08, 613/20-08-2025, ORDEN NO.OS2025-0181, COLOCACION DE CONVOCATORIA A LICITACION PUBLICA NACIONAL EN UN PERIODICO DE CIRCULACION NACIONAL, LIB. NO.7741.</t>
  </si>
  <si>
    <t>PAGO FACT. NO.B1500000152/01-03-2025  ALQUILER LOCAL COMERCIAL EN EL MUNICIPIO DE YAMASA, PROV. MONTE PLATA, CORRESP. A LOS MESES DESDE JULIO HASTA OCTUBRE/2024 Y 11 DIAS DE NOVIEMBRE/2024.  LIB. NO.7742.</t>
  </si>
  <si>
    <t>PAGO FACT. NO.E450000000023/12-08-2025, ORDEN NO.OC2025-0101, ADQUISICION DE LAPTOPS PARA SER UTILIZADOS A NIVEL NACIONAL EN EL INAPA,  LIB. NO.7743.</t>
  </si>
  <si>
    <t>PAGO FACTS. NOS.E450000013672, 13673,13674,15111, 13678/01-09-2025,  CODIGOS DE SISTEMAS NOS.163285, 434205, 434209, 543383, 6780, CORRESP. AL CONSUMO DE AGUA MES DE SEPTIEMBRE/2025, LIB-7729-1</t>
  </si>
  <si>
    <t xml:space="preserve">EFT-8089 </t>
  </si>
  <si>
    <t>PAGO FACT. NO.E450000000607/15-08-2025, ORDEN NO.OS2025-0182, COLOCACION DE CONVOCATORIA A LICITACION PUBLICA NACIONAL EN UN PERIODICO DE CIRCULACION NACIONAL, LIB. NO.7740.</t>
  </si>
  <si>
    <t xml:space="preserve">EFT-8088 </t>
  </si>
  <si>
    <t>PAGO FACTS. NOS. B1500000164/09-07, 165/04-08-2025,  SERVICIO DISTRIBUCIÓN AGUA CAMIÓN CISTERNA DIFERENTES COMUNIDADES PROV. INDEPENDENCIA,  OS2025-0156, CORRESP. A 14 DIAS DE JUNIO, 29 DIAS DE JULIO/2025. LIB. NO.7739.</t>
  </si>
  <si>
    <t>PAGO FACT. NO.E450000005463/21-08-2025, ORDEN NO.OC2025-0102, ADQUISICION DE COMPUTADORAS COMPLETAS Y UPS PARA SER UTILIZADOS A NIVEL NACIONAL EN EL INAPA,  LIB-7709-1</t>
  </si>
  <si>
    <t>PAGO FACTS. NOS. B1500000228/24-06, 229/02-07-2025 SERVICIO DISTRIBUCION AGUA CAMION CISTERNA DIFERENTES SECTORES PROV. DAJABON, CORRESP. A 15 DIAS MAYO, 24 DIAS DE JUNIO/2025.  OS2025-0142, LIB-7721-1</t>
  </si>
  <si>
    <t>PAGO FACT. NO.B1500001174/16-07-2025, ORDEN NO. OC2025-0069, ADQUISICION DE JUNTAS PARA TRABAJOS DE MANTENIMIENTO DE LOS ACS. DEL INAPA, ADENDA NO. 01/2025. LIB-7718-1</t>
  </si>
  <si>
    <t>PAGO FACTS. NO.B1500001437/25-07, 1452/25-08-2025, ADQUISICION DE VALVULAS PARA TRABAJOS DE MANTENIMIENTO DE LOS ACS. DEL INAPA, ORDEN NO.OC2025-0068,  LIB-7717-1</t>
  </si>
  <si>
    <t>PAGO FACT. NO.E450000000019/04-08-2025, ORDEN NO.OC2025-0090, ADQUISICION DE CORTADORA DE ASFALTO PARA SER UTILIZADOS, EN LA REPARACION Y MANTENIMIENTO EN TODOS LOS SISTEMAS DE ACUEDUCTOS Y ALCANTARILLADOS. LIB-7715-1</t>
  </si>
  <si>
    <t>PAGO FACT. NO. B1500000069/30-06-2025,  SERVICIO DISTRIBUCION AGUA CAMION CISTERNA DIFERENTE COMUNIDADES PROV. DUARTE, OS2025-0065, CORRESP.  A 25 DIAS JUNIO/2025., LIB-7713-5.</t>
  </si>
  <si>
    <t>PAGO FACT. NO.. B1500000070/30-06-2025,  SERVICIO DISTRIBUCION AGUA CAMION CISTERNA DIFERENTES COMUNIDADES PROV. DUARTE, OS2025-0057, CORRESP. A 25 DIAS JUNIO/2025. LIB-7712-1.</t>
  </si>
  <si>
    <t>PAGO FACT. NO. B1500000071/30-06-2025,  SERVICIO DISTRIBUCION AGUA CAMION CISTERNA DIFERENTES SECTORES PROV. DUARTE, OS2025-0056, CORRESP A 25 DIAS DE JUNIO /2025., LIB-7710-1.</t>
  </si>
  <si>
    <t>PAGO FACT. NO.B1500000034/05-08-2025, ALQUILER LOCAL COMERCIAL UBICADO EN LA CALLE PRINCIPAL NO.46 APART. 03, JUAN DOLIO,  MUNICIPIO DE GUAYACANES, PROV. SAN PEDRO MACORIS, ADENDA NO.01/2024, CORRESP. AL MES DE AGOSTO/2025. LIB-7705-1</t>
  </si>
  <si>
    <t>PAGO POR COMPRA-VENTA DE INMUEBLE, DESTINADO PARA EL ACCESO EN LOS TRABAJOS DE CONSTRUCCIÓN DEL PROYECTO DE SANEAMIENTO DE ARROYO GURABO EN LA  PROV. SANTIAGO DE LOS CABALLEROS.  (CESION DE CREDITO CON ABI-KARRAM MORILLA).LIB-7699-1</t>
  </si>
  <si>
    <t>PAGO COMPENSACION POR 400 M2, MAS 1,260 M2 DE TERRENO DE LA PARCELA NO.314 DEL D C.2, DEL MUNICIPO VILLA BISONO, PROV. SANTIAGO, PARA EL DEPOSITO REGULADOR Y EL CAMINO DE ACCESO DE LA PROV. SANTIAGO, LIB-7697-1</t>
  </si>
  <si>
    <t>PAGO FACT. NO. B1500000457/09-01-2024,  SERVICIO DISTRIBUCIÓN AGUA CAMIÓN CISTERNA DIFERENTES SECTORES PROV.MARIA TRINIDAD SANCHEZ, CORRESP. 23 DIAS DICIEMBRE/2023, OS2023-0189. LIB-7668-1</t>
  </si>
  <si>
    <t xml:space="preserve">EFT-8072 </t>
  </si>
  <si>
    <t>PAGO POR ADQUISICION DE 157.67 METROS DE CONSTRUCCION QUE TIENE UNA EDIFICACION DE TRES NIVELES EN EL BARRIO LOS SANTOS, MUNICIPIO GURABO, PROV. SANTIAGO DE LOS CABALLEROS, PARA LA AMPLIACION Y SANEAMIENTO DE ARROYO GURABO Y SUS ANEXOS EN LA PROV. SANTIAGO DE LOS CABALLEROS, (CESION DE CREDITO CON ABI-KARRAM MORILLA). LIB-7702-1</t>
  </si>
  <si>
    <t>PAGO POR ADQUISICION DE 112.23 METROS CUADRADOS DE CONSTRUCCION QUE TIENE UNA EDIFICACION DE UN NIVEL EN EL BARRIO LOS SANTOS, PROV. SANTIAGO DE LOS CABALLEEROS, PARA LA AMPLIACION Y SANEAMIENTO DE ARROYO GURABO Y SUS ANEXOS EN LA PROV. SANTIAGO DE LOS CABALLEROS,  (CESION DE CREDITO CON ABI-KARRAM MORILLA). LIB-7701-1</t>
  </si>
  <si>
    <t>PAGO FACTS. NOS.E450000014738/24-06, 16158/01-07, 16388/08-07, 16559/15-07, 16728/29-07, 16872/05-08, 16882/07-08, 16892/12-08, 18181/19-08, 18361/26-08, 18383/02-09-2025, O/C NO. OC2024-0091, ADQUISICIÓN DE (1,521.00 UNIDADES) DE BOTELLONES DE AGUA, PARA SER UTILIZADOS EN LA INSTITUCION,  LIB-7707-1.</t>
  </si>
  <si>
    <t>PAGO FACT. NO.E450000000031/01-08-2025, SERVICIOS DE INTERMEDIACION ANTE LA DGII PARA FACTURACION ELECTRONICA CORRESP. AL DEL 09 DE JULIO AL 08 DE AGOSTO DEL 2025, ORDEN NO.OS2024-0119,  LIB-7714-1.</t>
  </si>
  <si>
    <t>PAGO PERMISO AMBIENTAL PARA LA AMPLIACIÓN ALCANTARILLADO SANITARIO DE SAN PEDRO DE MACORÍS, PROGRAMA DE SANEAMIENTO UNIVERSAL EN CIUDADES COSTERA Y TURÍSTICA 11 EN EL MUNICIPIO DE SAN PEDRO DE MACORÍS, SEGÚN ORDEN NO. AA-25-4743, CÓDIGO SOI-25-02913, LIB-7667-1</t>
  </si>
  <si>
    <t>PAGO PERMISO AMBIENTAL PARA EL PROYECTO MEJORAMIENTO Y AMPLIACIÓN DE PLANTA DE TRATAMIENTO DE AGUAS RESIDUALES Y LA CONSTRUCCIÓN DE INTERCEPTORES DE AGUAS RESIDUALES, EN EL MUNICIPIO DE HIGUEY SEGÚN ORDEN NO. AA-25-4747, CÓDIGO SOI-25-03006,  LIB-7666-1</t>
  </si>
  <si>
    <t>PAGO PERMISO AMBIENTAL PARA LA CONSTRUCCION ALCANTARILLADO SANITARIO DE LOS MUNICIPIOS LA ROMANA Y VILLA HERMOSA, PROV. LA ROMANA SEGÚN ORDEN NO. AA-25-4744, CODIGO SOI-25-02951,LIB-7663-41</t>
  </si>
  <si>
    <t>PAGO FACT. NO. B1500000130/11-06-2025 ADQUISICIÓN DE RACKS PARA TUBOS PARA SER UTILIZADOS EN EL ALMACÉN DEL INAPA EN EL KM 18 DE LA AUTOPISTA DUARTE. ORDEN NO. OC2025-0028,  (MENOS AMORTIZACION DE AVANCE POR UN VALOR DE 493,198.01) LIB. NO. 7608</t>
  </si>
  <si>
    <t>PAGO FACT. NO. E450000017918/05-09-2025, SERVICIO DE INTERNET MOVIL FLY BOX, CUENTA NO.86115926, CORRESP. AL MES DE SEPTIEMBRE/2025,  LIB. NO.7596</t>
  </si>
  <si>
    <t>PAGO FACT.D279 NO.E450000088687/27-08-2025, CUENTA NO.709494508, SERVICIOS TELEFONICOS E INTERNET, CORRESP. AL MES DE AGOSTO/2025,  LIB. NO. 7597</t>
  </si>
  <si>
    <t>PAGO FACT. NO. E450000017917/01-09-2025, CUENTA NO.86082876, POR SERVICIO DE LAS FLOTAS DE INAPA, CORRESP. A LA FACTURACIÓN DEL MES DE SEPTIEMBRE/2025, LIB. NO. 7594</t>
  </si>
  <si>
    <t>PAGO FACT. NO.E450000088990/28-08-2025, CUENTA NO.721621338,,SERVICIOS DE LAS FLOTAS GENERAL DEL INAPA, CORRESP. AL MES DE AGOSTO/2025,  LIB. NO. 7592</t>
  </si>
  <si>
    <t>PAGO FACT. NO. E450000001568/02-09-2025, SERVICIO INTERNET DEDICADO SIMÉTRICO 500 MB INSTALADO EN EL INAPA NIVEL CENTRAL DESDE 02/08/2025 HASTA 01/09/2025,  LIB. NO.7585</t>
  </si>
  <si>
    <t>PAGO FACTURAS NOS.E450000000501,502,503,504,505,507,487,521,522,523,524,525,526,527,528,536,538/31-08-2025, CONTRATOS NOS. 1007252, 53, 54, 55, 1008357, 1010178, 3002610, 1015536, 1015537, 1015538, 1015539, 1015540, 1015541, 1015542, 1015543, 1019338, 1020434, CONSUMO ENERGETICO CORRESP. AL MES DE AGOSTO/2025, LIB. NO. 7584</t>
  </si>
  <si>
    <t>PAGO FACT. NO.B1500000191/01-08-2025,  ALQUILER LOCAL COMERCIAL EN VILLA ELISA, MUNICIPIO GUAYUBIN, PROV. MONTECRISTI, CORRESP.AL MES DE AGOSTO/2025. LIB. NO. 7606</t>
  </si>
  <si>
    <t>PAGO FACTS. NOS.B1500000282/02-07, 283/02-08-2025,  ALQUILER LOCAL COMERCIAL, UBICADO CALLE MELLA ESQUINA MARIANO PEREZ, MUNICIPIO DE NAGUA,  PROV. MARÍA TRINIDAD SANCHEZ, CORRESP. A LOS MESES DE JULIO, AGOSTO/2025. LIB. NO. 7605</t>
  </si>
  <si>
    <t>PAGO FACT. NO.B1500000057/01-08-2025, SERVICIO ALQUILER LOCAL COMERCIAL, UBICADO EN EL MUNICIPIO LAS GALERAS, PROV. SAMANA,  CORRESP. AL MES DE AGOSTO/2025.. LIB. NO.7598</t>
  </si>
  <si>
    <t>PAGO FACT. NO. E450000017937/05-09-2025, CUENTA NO.86797963, CORRESP. AL SERVICIO DE USO GPS Y SERVICIO DE INTERNET PARA LAS TABLETAS UTILIZADAS POR LA DIRECCION COMERCIAL DEL INAPA, CORRESP. AL MES DE SEPTIEMBRE/2025,  LIB. 7593</t>
  </si>
  <si>
    <t>PAGO FACT. NO.E450000089235/27-08-2025, CUENTA NO.744281798, SERVICIO DE INTERNET BANDA ANCHA DE LA DIR. EJECUTIVA, SUB-DIRECTORES, DIR. DE TRATAMIENTO, COMUNICACION Y PRENSA, DIR. ADMNTIVA, DIR. DE OPERACIONES, DIR. DE SUPERV. Y FISCALIZACION DE OBRAS, CORRESP. AL MES DE AGOSTO/2025.  LIB. NO. 7590</t>
  </si>
  <si>
    <t>PAGO FACT. NO. E450000001569/02-09-2025, SERVICIO DE INTERNET PLUS DE 50/5 MB, INSTALADO EN EL MUNICIPIO DE VILLA ALTAGRACIA, PROV. SAN CRISTÓBAL, DESDE EL 02/08/2025 AL 01/09/2025, LIB. NO. 7589</t>
  </si>
  <si>
    <t>PAGO FACT. NO.B1500000240/01-09-2025, USO DE 80 SIM CARD PARA SER UTILIZADOS EN LOS MEDIDORES DE PRESION DE AGUA DE LA PLANTA DE TRATAMIENTO DE LA PROV. SAN CRISTOBAL DEL INAPA, CORRESP. AL MES DE SEPTIEMBRE/2025,  LIB. NO. 7588</t>
  </si>
  <si>
    <t>PAGO FACT. NO.B1500000241/01-09-2025, SERVICIO DE 350 GPS PARA SER USADOS POR LOS DIFERENTES VEHÍCULOS DEL INAPA, CORRESP. AL MES DE SEPTIEMBRE/2025, LIB. NO. 7586</t>
  </si>
  <si>
    <t>PAGO FACTS. NOS. B1500000376/01-07, 379/04-08-2025, CONTRATACION DE SERVICIOS PREMIUM DE CATERING, DESAYUNO PREEMPACADO, PARA SER UTILIZADOS EN LAS ACTIVIDADES PROGRAMADAS Y VIAJES DE LA DIRECCION EJECUTIVA, ORDEN NO. OS2024-0349. SOS2024-000404. LIB-7502-1.</t>
  </si>
  <si>
    <t>PAGO VIÁTICOS PROGRAMA. 11 CORRESP. AL MES DE JULIO, ELABORADA EN AGOSTO/2025 LIB-7069-1</t>
  </si>
  <si>
    <t>PAGO VIÁTICOS PROGRAMA. 13 CORRESP. AL MES DE JULIO, ELAB. EN AGOSTO/2025 LIB-7071-1</t>
  </si>
  <si>
    <t>PAGO VIÁTICOS PROGRAMA. 03 CORRESP. AL MES DE JULIO, ELAB. EN AGOSTO/2025 LIB-7085-1</t>
  </si>
  <si>
    <t>PAGO DE DOS (2) MESES DE DEPÓSITOS PARA  EL ALQUILER  DEL LOCAL COMERCIAL, UBICADO EN LA  AVE. JUAN PABLO DUARTE, NO.238, PLAZA MILANO, MUNICIPIO LAS TERRENAS PROV. SAMANA, OS2025-0094, LIB-7489-1.</t>
  </si>
  <si>
    <t>PAGO FACT. NO. B1500000038/04-09-2025 (CUB. NO.03) MEJORAMIENTO PLANTA DEPURADORA DE AGUAS RESIDUALES DEL ALCANTARILLADO SANITARIO DE HIGUEY, PROV. LA ALTAGRACIA, LIB. NO.7471-1.</t>
  </si>
  <si>
    <t>AUTORIZACIÓN AMBIENTAL PROYECTO CONSTRUCCIÓN DEL ALCANTARILLADO SANITARIO DE ESPERANZA, PROVINCIA VALVERDE, (CÓDIGO-S01-25-02-432),  LIB. NO.7439.</t>
  </si>
  <si>
    <t>PAGO FACT. NO. B1500000698/30-06-2025,  SERVICIO DISTRIBUCIÓN AGUA CAMIÓN CISTERNA DIFERENTES COMUNIDADES PROV. MARIA TRINIDAD SANCHEZ, CORRESP. A 24 DIAS DE JUNIO/2025, OS2025-0042, LIB. NO.7446.</t>
  </si>
  <si>
    <t>AUTORIZACIÓN AMBIENTAL PROYECTO CONSTRUCCIÓN DEL ALCANTARILLADO SANITARIO DE MONCIÓN , PROV. SANTIAGO RODRIGUEZ (CÓDIGO-S01-25-02-449),  LIB. NO.7447.</t>
  </si>
  <si>
    <t>PAGO FACT. NO. B1500000011/29-08-2025, CUB. NO.04 (FINAL) Y DEV. DE RET. EN GAR.  AMPLIACIÓN AC. MÚLTIPLE PARTIDO- LA GORRA, PROV. DAJABON, ZONA I LOTE I- RED DE DISTRIBUCIÓN SECTORES MATA DE TUNA,  LIB. NO.7448.</t>
  </si>
  <si>
    <t>PAGO  FACT. NO. B1500000057/30-06-2025,  SERVICIO DISTRIBUCION AGUA CAMION CISTERNA DIFERENTES COMUNIDADES PROV. SANTIAGO-NAVARRETE, CORRESP A 25 DIAS DE JUNIO/2025, OS2025-0040,  LIB. NO.7449</t>
  </si>
  <si>
    <t>PAGO  FACT. NO. B1500000001/02-07-2025, SERVICIO DISTRIBUCION AGUA CAMION CISTERNA DIFERENTES COMUNIDADES PROV. MONTECRISTI, OS2025-0140, CORRESP.  A 22 DIAS DE JUNIO/2025., LIB. NO.7468</t>
  </si>
  <si>
    <t>PAGO  FACTS. NOS. B1500000005, 06/30-06-2025, SERVICIO DISTRIBUCION AGUA CAMION CISTERNA DIFERENTES COMUNIDADES PROV. SANTIAGO RODRIGUEZ,  OS2025-0010. CORREP A 30 DIAS DE MAYO, 30 DIAS DE JUNIO/2025, LIB. NO.7469</t>
  </si>
  <si>
    <t>PAGO NOMINA REINTEGRO DE VACACIONES PERSONAL DESVINCULADO, ELAB. EN AGOSTO/2025.  LIB-7159</t>
  </si>
  <si>
    <t>PAGO NOMINA DE VACACIONES PERSONAL DESVINCULADO, ELAB. EN AGOSTO/2025 LIB-7083</t>
  </si>
  <si>
    <t>PAGO NOMINA REINTEGRO REGALIA DESVINCULADO 2023, ELAB.  EN AGOSTO/2025 LIB-7269</t>
  </si>
  <si>
    <t>PAGO FACT. NO. B1500000106/30-06-2025,  SERVICIO DISTRIBUCIÓN AGUA CAMIÓN CISTERNA DIFERENTES COMUNIDADES PROV. DE AZUA, CORRESP. A 27 DÍAS DE JUNIO/2025,  OS2025-0130., LIB-7400-1.</t>
  </si>
  <si>
    <t>PAGO FACT. NO. . B1500000092/30-06-2025,  SERVICIO DISTRIBUCION AGUA CAMION CISTERNA DIFERENTES COMUNIDADES PROV. ELIAS PIÑA, CORRESP. A 30 DIAS DE JUNIO/2025, OS2025-0083., LIB-7401-1..</t>
  </si>
  <si>
    <t>PAGO FACT. NO.B1500000006/01-08-2025, ORDEN NO.OC2025-0096, ADQUISICION DE RODAMIENTOS PARA EL INAPA., LIB. NO. 7363-1</t>
  </si>
  <si>
    <t>PAGO NOMINA DE VACACIONES APODERADO PERSONAL FALLECIDO, ELAB. EN AGOSTO/2025.  LIB- 7152</t>
  </si>
  <si>
    <t>PAGO DE INDEMNIZACION A  DESVINCULADOS, CORRESP. AL MES DE AGOSTO, ELAB. EN AGOSTO/2025,  LIB-7035</t>
  </si>
  <si>
    <t>PAGO FACT. NO.B1500000271/28-08-2025, (CUB. NO.06), CONSTRUCCION ALCANTARILLADO SANITARIO MUNICIPIO LICEY AL MEDIO-LAS PALOMAS ARRIBA, LOTE III, PROV. SANTIAGO  LIB. NO. 7371-1</t>
  </si>
  <si>
    <t>PAGO FACT. NO.B1500000270/28-08-2025, (CUB.NO.05), CONSTRUCCION ALCANTARILLADO SANITARIO MUNICIPIO LICEY AL MEDIO-LAS PALOMAS ARRIBA, LOTE III, PROV. SANTIAGO LIB. NO. 7370-1</t>
  </si>
  <si>
    <t>PAGO FACT. NO. B1500000078/30-06-2025,  SERVICIO DISTRIBUCION AGUA CAMION CISTERNA DIFERENTES. COMUNIDADES PROV. SANTIAGO RODRIGUEZ, OS2025-0007, CORRESP. A 29 DIAS DE JUNIO/2025. LIB. NO. 7364-1</t>
  </si>
  <si>
    <t>PAGO  FACTS. NOS. BB1500000091/25-06, 92/30-06-2025, SERVICIO DISTRIBUCION AGUA CAMION CISTERNA DIFERENTES COMUNIDADES PROV. PEDERNALES,  OS2025-0104, CORRESP. A 30 DIAS DE MAYO, 29 DIAS DE JUNIO/2025., LIB. NO. 7365-1</t>
  </si>
  <si>
    <t>PAGO FACTS. NOS. B1500000052/25-06, 53/30-06-2025,  SERVICIO DISTRIBUCION AGUA CAMION CISTERNA DIFERENTES COMUNIDADES PROV. PEDERNALES,  OS2025-0102, CORRESP. A 29 DIAS DE MAYO, 29 DIAS DE JUNIO/2025., LIB. NO. 7366-1</t>
  </si>
  <si>
    <t>PAGO ÚNICO POR CONVENIO INTERINSTITUCIONAL ENTRE EL INSTITUTO NACIONAL DE AGUAS POTABLES Y ALCANTARILLADOS (INAPA) Y EL AYUNTAMIENTO DEL MUNICIPIO DE CASTILLO, CON UNA VIGENCIA DE (4) CUATRO MESES, DESDE EL 03 DE JULIO HASTA EL 03 DE NOVIEMBRE 2025, LIB.7367-1</t>
  </si>
  <si>
    <t>PAGO FACT. NO.B1500000001/18-08-2025, SERVICIO DE ALQUILER  LOCAL COMERCIAL,  UBICADO EN EL MUNICIPIO DE SABANA IGLESIA PROV. SANTIAGO,  ORDEN DE SERVICIO NO.OS2025-0123. LIB.NO.7369-1</t>
  </si>
  <si>
    <t>PAGO FACT. NO.B1500000628/11-07-2025, SERVICIOS DE AUDITORIA PARA LA RE-CERTIFICACION DE LAS NORMAS ISO 900:2015 GESTION DE LA CALIDAD E ISO 37001:2016 DE GESTION ANTISOBORNO, ORDEN NO.OS2025-0266,  LIB. NO. 7303-1</t>
  </si>
  <si>
    <t>PAGO FACT. NO.B1500000239/01-08-2025, USO DE 80 SIM CARD PARA SER UTILIZADOS EN LOS MEDIDORES DE PRESION DE AGUA DE LA PLANTA DE TRATAMIENTO DE LA PROV. SAN CRISTOBAL DEL INAPA, CORRESP. AL MES DE AGOSTO/2025,  LIB-7298-1.</t>
  </si>
  <si>
    <t>PAGO FACT. NO.B1500000238/01-08-2025, SERVICIO DE 350 GPS PARA SER USADOS POR LOS DIFERENTES VEHÍCULOS DEL INAPA, CORRESP. AL MES DE AGOSTO/2025,LIB-7297-1</t>
  </si>
  <si>
    <t>REVERSO CREDITO</t>
  </si>
  <si>
    <t xml:space="preserve">EFT-343 </t>
  </si>
  <si>
    <t xml:space="preserve">EFT-342 </t>
  </si>
  <si>
    <t xml:space="preserve">EFT-341 </t>
  </si>
  <si>
    <t xml:space="preserve">EFT-340 </t>
  </si>
  <si>
    <t xml:space="preserve">EFT-339 </t>
  </si>
  <si>
    <t xml:space="preserve">EFT-337 </t>
  </si>
  <si>
    <t xml:space="preserve">EFT-338 </t>
  </si>
  <si>
    <t xml:space="preserve">EFT-336 </t>
  </si>
  <si>
    <t xml:space="preserve">EFT-335 </t>
  </si>
  <si>
    <t xml:space="preserve">EFT-333 </t>
  </si>
  <si>
    <t xml:space="preserve">EFT-334 </t>
  </si>
  <si>
    <t xml:space="preserve">EFT-8194 </t>
  </si>
  <si>
    <t xml:space="preserve">EFT-8193 </t>
  </si>
  <si>
    <t xml:space="preserve">EFT-8192 </t>
  </si>
  <si>
    <t xml:space="preserve">EFT-8191 </t>
  </si>
  <si>
    <t xml:space="preserve">EFT-8190 </t>
  </si>
  <si>
    <t xml:space="preserve">EFT-8189 </t>
  </si>
  <si>
    <t xml:space="preserve">EFT-8188 </t>
  </si>
  <si>
    <t xml:space="preserve">EFT-8187 </t>
  </si>
  <si>
    <t xml:space="preserve">EFT-8186 </t>
  </si>
  <si>
    <t xml:space="preserve">EFT-8185 </t>
  </si>
  <si>
    <t xml:space="preserve">EFT-8184 </t>
  </si>
  <si>
    <t xml:space="preserve">EFT-8183 </t>
  </si>
  <si>
    <t xml:space="preserve">EFT-8182 </t>
  </si>
  <si>
    <t xml:space="preserve">EFT-8181 </t>
  </si>
  <si>
    <t xml:space="preserve">EFT-8180 </t>
  </si>
  <si>
    <t xml:space="preserve">EFT-8179 </t>
  </si>
  <si>
    <t xml:space="preserve">EFT-8178 </t>
  </si>
  <si>
    <t xml:space="preserve">EFT-8177 </t>
  </si>
  <si>
    <t xml:space="preserve">EFT-8176 </t>
  </si>
  <si>
    <t xml:space="preserve">EFT-8175 </t>
  </si>
  <si>
    <t xml:space="preserve">EFT-8174 </t>
  </si>
  <si>
    <t xml:space="preserve">EFT-8173 </t>
  </si>
  <si>
    <t xml:space="preserve">EFT-8172 </t>
  </si>
  <si>
    <t xml:space="preserve">EFT-8171 </t>
  </si>
  <si>
    <t xml:space="preserve">EFT-8217 </t>
  </si>
  <si>
    <t xml:space="preserve">EFT-8216 </t>
  </si>
  <si>
    <t xml:space="preserve">EFT-8215 </t>
  </si>
  <si>
    <t xml:space="preserve">EFT-8214 </t>
  </si>
  <si>
    <t xml:space="preserve">EFT-8213 </t>
  </si>
  <si>
    <t xml:space="preserve">EFT-8212 </t>
  </si>
  <si>
    <t xml:space="preserve">EFT-8211 </t>
  </si>
  <si>
    <t xml:space="preserve">EFT-8210 </t>
  </si>
  <si>
    <t xml:space="preserve">EFT-8209 </t>
  </si>
  <si>
    <t xml:space="preserve">EFT-8208 </t>
  </si>
  <si>
    <t xml:space="preserve">EFT-8207 </t>
  </si>
  <si>
    <t xml:space="preserve">EFT-8206 </t>
  </si>
  <si>
    <t xml:space="preserve">EFT-8205 </t>
  </si>
  <si>
    <t xml:space="preserve">EFT-8199 </t>
  </si>
  <si>
    <t xml:space="preserve">EFT-8198 </t>
  </si>
  <si>
    <t xml:space="preserve">EFT-8197 </t>
  </si>
  <si>
    <t xml:space="preserve">EFT-8196 </t>
  </si>
  <si>
    <t xml:space="preserve">EFT-8195 </t>
  </si>
  <si>
    <t>PAGO FACT. NO. E450000000083/30-09-2025,  (CUB. NO.15), MEJORAMIENTO ALCANTARILLADOS SANITARIOS: CASTILLO, PIMENTEL, VILLA RIVAS Y SAN FRANCISCO DE MACORÍS (VILLA VERDE Y VISTA DEL VALLE, 1RA. ETAPA) PROV. DUARTE,  LIB. NO..8344</t>
  </si>
  <si>
    <t>PAGO FACT. NO. E450000000009/30-09-2025 (CUB.NO.04)  CONSTRUCCIÓN NUEVA OBRA DE TOMA DEL AC. LAS TERRENAS, PROV. SAMANÁ, ZONA III,  LIB. NO.8333-1</t>
  </si>
  <si>
    <t>PAGO FACT. NO. E450000000010/30-09-2025 (CUB. NO.05),  AMPLIACIÓN AC. MULTIPLE SANCHEZ, PROV. SAMANA, ZONA III.  LIB. NO.8331-1</t>
  </si>
  <si>
    <t>PAGO FACT. NO. B1500000020/30-09-2025, CUB.NO.12, CONSTRUCCIÓN ALCANTARILLADO SANITARIO DE MAO, PROV. VALVERDE.  LIB. NO. 8328-1</t>
  </si>
  <si>
    <t>PAGO (CUBICACIÓN NO.07 FINAL Y DEVOLUCION DE RETENIDO EN GARANTIA)  AMPLIACIÓN ACUEDUCTO MÚLTIPLE DE YABONICO Y REHABILITACIÓN AC. EL CORBANO, PROV. SAN JUAN, ZONA II. LIB.NO.8305-1</t>
  </si>
  <si>
    <t>PAGO FACT. NO.B1500000166/26-09-2025, (CUB. NO.05),  AMPLIACION AC. EN EL MUNICIPIO DE COTUI, PROV. SANCHEZ RAMIREZ, ZONA III, LIB. NO.8306-1</t>
  </si>
  <si>
    <t>PAGO FACT. NO.B1500000058/29-09-2025, (CUB. NO.08)  MEJORAMIENTO ALCANTARILLADO SANITARIO DE EL VALLE Y LOS HATILLOS, PROV. HATO MAYOR, ZONA VI.   LIB. NO.8302-1</t>
  </si>
  <si>
    <t>PAGO FACT. NO.B1500000282/18-09-2025, PARTICIPACION EN "XV SEMINARIO ANUAL LATINOAMERICANO SOBRE GESTION DE TESORERIAS PUBLICAS-FOTEGAL". LIB. NO.8300-1</t>
  </si>
  <si>
    <t>PAGO FACT. NO. B1500000051/29-09-2025 (CUB. NO.04)  LINEA DE CONDUCCION TRAMO DESDE EST.2+356.60 HASTA EST. 3+372.40, PROVINCIAS, SANTO DOMINGO - MONTE PLATA, ZONA IV,  LOTE IX,  LIB. NO.8307-1</t>
  </si>
  <si>
    <t>PAGO FACT. NO.B1500000138/26-09-2025, (CUB. NO.04) DE LOS TRABAJOS REHABILITACIÓN DEPOSITO METÁLICO, ACUEDUCTO MÚLTIPLE DUVERGE- LA COLONIA VENGAN A VER, PROV. INDEPENDENCIA, ZONA VIII, LIB.NO.8270-1</t>
  </si>
  <si>
    <t>PAGO FACT. NO. B1500000384/26-09-2025 (CUB. 03) CONSTRUCCIÓN SISTEMA DE ABASTECIMIENTO LAS CEJAS-MATANCITA, PROV. MARIA TRINIDAD SANCHEZ, ZONA III,   LIB. NO.8269-1</t>
  </si>
  <si>
    <t>PAGO FACT. NO.B1500000037/10-09-2025 (CUB. NO.17), TERMINACION ALCANTARILLADO SANITARIO JUAN DOLIO Y GUAYACANES (FASE I), PROV.  SAN PEDRO DE MACORIS,  LIB. NO.8290-1</t>
  </si>
  <si>
    <t>PAGO FACT. NO.B1500000106/29-09-2025 (CUB. NO.03) AMPLIACIÓN REDES DE DIST. AC. BAJOS DE HAINA, LOS PARED, PROV. SAN CRISTÓBAL, ZONA IV, LOTE III.  LIB. NO.8291-1</t>
  </si>
  <si>
    <t>PAGO NOMINA PERSONAL TEMPORAL PROGRAMA 13 Y APORTE PATRONAL A LA SEGURIDAD SOCIAL, CORRESP. AL MES DE SEPTIEMBRE 2025, LIB. NO.7923.</t>
  </si>
  <si>
    <t>PAGO NOMINA PERSONAL EN SUPLENCIA Y APORTE PATRONAL A LA SEGURIDAD SOCIAL, CORRESP. AL MES DE SEPTIEMBRE 2025, LIB. NO.7889.</t>
  </si>
  <si>
    <t>PAGO NOMINA PERSONAL TEMPORAL PROGRAMA 01 Y APORTE PATRONAL A LA SEGURIDAD SOCIAL, CORRESP. AL MES DE SEPTIEMBRE 2025, LIB. NO.7913.</t>
  </si>
  <si>
    <t>PAGO CONSUMO ENERGETICO DE LA ZONA ESTE DEL PAIS, CORRESP. AL MES DE AGOSTO/2025,  LIB. NO.8045-1</t>
  </si>
  <si>
    <t>PAGO FACTURAS NOS.B1500003143,3144,3145,3146,3148/15-09-2025, CONTRATOS NOS. 6395, 6396, 6397, 6398, 6415, CONSUMO ENERGÉTICO DE LAS LOCALIDADES: ARROYO SULDIDO, AGUA SABROSA, LA BARBACOA, LAS COLONIAS RANCHO ESPAÑOL, PROV. SAMANÁ, CORRESP. AL MES DE SEPTIEMBRE/2025.  LIB. NO. 8072</t>
  </si>
  <si>
    <t>CONVENIO DE CONGESTIÓN PARA LA CONSTRUCCION SOLUCIÓN SANITARIA DEL CENTRO DE FORMACIÓN INTEGRAL JUVENTUD Y FAMILIA (CEFIJUFA) CON LA FINALIDAD E MEJORAR LAS CONDICIONES SANITARIAS Y ASEGURAR EL SUMINISTRO DE AGUA ADECUADO PARA LAS ACTIVIDADES DEL CENTRO, ACUERDO D/F23-07-2025 LIB.NO. 8073.</t>
  </si>
  <si>
    <t>PAGO FACT. NO.B1500004399/01-09-2025, ORDEN NO.OC2024-0228, ADQUISICION DE CAMION TIPO GRUA PARA SER UTILIZADO EN LOS DISTINTOS TRABAJOS QUE REALIZA EL INAPA,  LIB. NO. 8075</t>
  </si>
  <si>
    <t>PAGO FACTS. NOS.B1500001182/06-08, 1188/14-08-2025, ORDEN NO.OC2025-0093, ADQUISICION DE RODAMIENTOS PARA EL INAPA. LIB. NO. 8070</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</si>
  <si>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 NO.8066.</t>
  </si>
  <si>
    <t>PAGO FACT. NO.B1500000051/15-09-2025  ALQUILER DE LOCAL COMERCIAL UBICADO EN EL DISTRITO MUNICIPAL PALMAR DE OCOA DE AZUA, PROV. AZUA,  LIB. NO.8067.</t>
  </si>
  <si>
    <t>PAGO FACT. NO.B1500000203/24-07-2025, ORDEN NO.OS2025-0199, SERVICIO DE CAPACITACION MANEJO AGIL DE PROYECTOS SEGUN SCRUM CON CERTIFICACION, LIB. NO.8069.</t>
  </si>
  <si>
    <t>PAGO  FACTS. NOS. B1500000101, 102, 103, 104, 105, 106/30-06-2025, SERVICIO DISTRIBUCION AGUA CAMION CISTERNA DIFERENTES COMUNIDADES PROV. MONTECRISTI, CORRESP. A 21 DIAS DE ENERO, 20 DIAS DE FEBRERO, 23 DIAS DE MARZO, 23 DIAS DE ABRIL, 21 DIAS DE MAYO, 20 DIAS DE JUNIO/25, OS2025-0118..LIB. NO.8049</t>
  </si>
  <si>
    <t>PAGO FACT. NO. B1500000012/19-09-2025 (CUB.NO.05)  REDES LAS MERCEDES Y CRUCE DE LA BOMBA, PROVINCIAS SANTO DOMINGO- MONTE PLATA, ZONA IV, LOTE XI.  LIB. NO.8047.</t>
  </si>
  <si>
    <t>PAGO FACT. NO. B1500000101/22-09-2025 (CUB.NO.10)  MEJORAMIENTO DE AC. SABANA GRANDE DE BOYA, PROVINCIA MONTE PLATA, ZONA IV. LIB. NO.8068</t>
  </si>
  <si>
    <t>PAGO FACTS. NOS.E450000000456,457,458,459,460/31-08-2025, CONTRATOS NOS. 1178,1179, 1180, 1181, 3066, SERVICIO ENERGÉTICO A NUESTRAS INSTALACIONES EN BAYAHIBE, PROV. LA ROMANA, CORRESP. AL MES DE AGOSTO/2025,  LIB. NO. 8139-1</t>
  </si>
  <si>
    <t>PAGO DE CONVENIO PARA EJECUTAR Y DESARROLLAR ACTIVIDADES CONJUNTAS Y RECIPROCAS EN PROCURA DE FORMAR A LOS COLABORADORES DEL INAPA, CORRESP. AL PERIODO DEL 20 DE ABRIL AL 19 DE JULIO DEL 2025, ACUERDO D/F 28-02-2025. LIB. NO. 8146-1</t>
  </si>
  <si>
    <t>PAGO FACT. NO.B1500000004/21-08-2025, ORDEN NO.OS2025-0164, CONTRATACION DE SERVICIO DE CAPACITACION DE POWER BI. LIB. NO. 8143-1</t>
  </si>
  <si>
    <t>PAGO FACT. NO.E450000002605/31-08-2025, SERVICIO ENERGÉTICO A NUESTRAS INSTALACIONES EN PUNTA CANA- MACAO, CORRESP. AL MES DE AGOSTO/2025,  LIB. NO. 8141-1</t>
  </si>
  <si>
    <t>PAGO FACT. NO.B1500003669/01-08-2025, SERVICIO PARA EL MANTENIMIENTO DE ASCENSOR DEL INAPA NIVEL CENTRAL, PERIODOS DEL 04 DE JUNIO AL 03 DE JULIO DEL 2025,  ORDEN NO.OS2024-0284. LIB. NO. 8144-1</t>
  </si>
  <si>
    <t>PAGO FACT.  NOS.E450000000163/04-08-2025, CONTRATACIÓN DE SERVICIOS DE MANTENIMIENTO Y REPARACIÓN DE VEHICULOS PESADOS DEL INAPA EN CONCESIONARIO EXCLUSIVO, ORDEN DE SERVICIO NO.OS2022-0696. LIB. NO. 8145-1</t>
  </si>
  <si>
    <t>PAGO FACT. NO.E450000001645/01-09-2025, CUENTA NO. (50017176) SERVICIO C&amp;W INTERNET ASIGNADO A SAN CRISTÓBAL, CORRESP. A LA FACTURACION DE 01-09 AL 30-09-2025, LIB. NO. 8148-1</t>
  </si>
  <si>
    <t>PAGO FACTS. DE CONSUMO ENERGETICO EN LA ZONA SUR DEL PAIS CORRESP. AL MES DE AGOSTO/2025,  LIB. NO. 8149-1</t>
  </si>
  <si>
    <t>PAGO FACT. NO. B1500000006/23-09-2025, CUB. NO.04 (FINAL) Y DEV. DE RET. EN GARNATIA.  AMPL. AC. SAN FCO. DE MACORÍS RED DE DISTR. SECTORES PRIMAVERAL. COLINAS DEL NORTE Y MADEJA, PROV. DUARTE, ZONA III. RED DE DISTRIB. SECTORES COLINAS DEL NORTE, BIJAO Y PRIMAVERAL, PARTE 5,  LIB 8151-1</t>
  </si>
  <si>
    <t>PAGO NOMINA HORAS EXTRAS, CORRESPONDIENTE AL MES DE AGOSTO 2025, LIB. NO.8036.</t>
  </si>
  <si>
    <t>NOMINA PERSONAL TEMPORAL 14 Y APORTE PATRONAL A LA SEGURIDAD, CORRESP. AL MES DE SEPTIEMBRE 2025, LIB. NO.8033.</t>
  </si>
  <si>
    <t>PAGO FACT. NO.B1500000122/25-09-2025, (CUB. NO.20) CONSTRUCCIÓN DEPÓSITO REGULADOR, ¨MANUEL VILLEGAS¨ Y  ¨POMIER¨ Y COMPLETIVA REHABILITACIÓN LA TOMA, PROV. SAN CRISTÓBAL, LIB. NO.8165-1</t>
  </si>
  <si>
    <t>PAGO FACT. NO.B1500000038/26-09-2025 (CUB.NO.06), CONSTRUCCION ALCANTARILLADO SANITARIO MUNICIPIO LICEY AL MEDIO - LAS PALOMAS ARRIBA, LOTE II.  PROV. SANTIAGO.   LIB. NO.8287-1</t>
  </si>
  <si>
    <t>PAGO FACT. NO.B1500000003/30-06-2025,  SERVICIO DISTRIBUCION  AGUA CAMION CISTERNA, DIFERENTES  COMUNIDADES PROV. DUARTE,  OS2025-0064, CORRESP. A 25 DIAS DE JUNIO/2025. LIB. NO.8284-1</t>
  </si>
  <si>
    <t>REPOSICION FONDO CAJA CHICA DE LA PROV. SAN CRISTOBAL ZONA IV,   CORRESP. AL PERIODO DEL 02-07  AL  11-08-2025  .</t>
  </si>
  <si>
    <t>REPOSICION FONDO CAJA CHICA DE LA PROV. HERMANAS MIRABAL ZONA III,  CORRESP. AL PERIODO DEL 30-06  AL  18-08-2025.</t>
  </si>
  <si>
    <t>REPOSICION FONDO CAJA CHICA DE LA DIRECCION EJECUTIVA,  CORRESP. AL PERIODO DEL 21-08   AL 11-09-2025.</t>
  </si>
  <si>
    <t xml:space="preserve">EFT-344 </t>
  </si>
  <si>
    <t>PAGO FACT. NO.B1500000032/29-08-2025,  ALQUILER LOCAL COMERCIAL  EN EL MUNICIPIO  LAGUNA SALADA, PROV. VALVERDE, CORRESP. A LOS MESES JULIO, AGOSTO/2025.</t>
  </si>
  <si>
    <t>REPOSICION FONDO CAJA CHICA DE LA PROV. SAN PEDRO DE MACORIS ZONA VI,  CORRESP. AL PERIODO DEL 01-07  AL 11-08-2025.</t>
  </si>
  <si>
    <t>REPOSICION FONDO CAJA CHICA DEL DEPARTAMENTO  DE TRANSPORTACION,   DESTINADO PARA COMPRA DE REPUESTOS, PAGO DE PEAJES DE LA FLOTILLA DE VEHICULOS DE LA INSTITUCION,  CORRESP. AL PERIODO DEL 08-08  AL 02-09-2025.</t>
  </si>
  <si>
    <t>REPOSICION FONDO CAJA CHICA DE LA DIRECCION COMERCIAL,  CORRESP. AL PERIODO DEL 27-01 AL  20-08-2025.</t>
  </si>
  <si>
    <t>REPOSICION FONDO CAJA CHICA DE LA PROV.SANCHEZ RAMIREZ ZONA III,  CORRESP. AL PERIODO DEL 14-05  AL 08-07-2025.</t>
  </si>
  <si>
    <t xml:space="preserve">REPOSICION FONDO CAJA CHICA DE LA PROV. SAN JUAN ZONA II,  CORRESP. AL PERIODO DEL 25-07  AL  13-08-2025. </t>
  </si>
  <si>
    <t>REPOSICION FONDO CAJA CHICA DE LA PROV. SANTIAGO RODRIGUEZ  ZONA I,  CORRESP. AL PERIODO DEL  17-07  AL  14-08-2025.</t>
  </si>
  <si>
    <t>REPOSICION FONDO CAJA CHICA DE LA PLANTA DE TRATAMIENTO DE CABUYA ZONA III ((UNIDAD ADMINISTRATIVA HNAS. MIRABAL),  CORRESP. AL PERIODO DEL 20-05  AL 14-07-2025.</t>
  </si>
  <si>
    <t>REPOSICION FONDO CAJA CHICA DE LA PROV. MONTE PLATA ZONA IV,  CORRESP. AL PERIODO DEL 25-07  AL 03-09-2025  .</t>
  </si>
  <si>
    <t>REPOSICION FONDO CAJA CHICA DE LA OFICINA INAPA EN LA ZONA V, SANTIAGO,  CORRESP. AL PERIODO DEL 11-07  AL 22-08-2025.</t>
  </si>
  <si>
    <t>REPOSICION FONDO CAJA CHICA DE LA DIRECCION DE TECNOLOGIA DE LA INFORMACION Y COMUNICACION, CORRESP. AL PERIODO DEL 12-08  AL 08-09-2025.</t>
  </si>
  <si>
    <t>PAGO FACTS. NOS.B1500000052, 53/ 05-08-2025, ALQUILER DE APARTAMENTO OPERATIVO, UBICADO EN LA AVENIDA CORREA Y CIDRON, IVETTE IV, APARTAMENTO 4A, DISTRITO NACIONAL, SANTO DOMINGO,  CORRESP. LOS MESES DE JULIO, AGOSTO/2025.</t>
  </si>
  <si>
    <t>REPOSICION FONDO CAJA CHICA DE LA PROV.BAHORUCO ZONA VIII,  CORRESP. AL PERIODO DEL 16-06  AL 08-07-2025.</t>
  </si>
  <si>
    <t>PAGO FACT. NO.E410000000188/29-08-2025, ALQUILER DEL LOCAL COMERCIAL, UBICADO CALLE MERCEDES ABREU ESQ. CALLE JUAN BOSCH NO.4028, MANHATTAN, MANZANILLO, MUNICIPIO PEPILLO SALCEDO, PROV. MONTECRISTI,  CORRESP. A UN (01)  DIA DEL MES DE AGOSTO/2025 .</t>
  </si>
  <si>
    <t>PAGO FACT. NO. E410000000194/29-08-2025, ALQUILER LOCAL COMERCIAL UBICADO EN EL MUNICIPIO DE LOMA DE CABRERA, PROV. DAJABON, CORRESP. A 15 DIAS DEL MES DE AGOSTO/2025..</t>
  </si>
  <si>
    <t>PAGO FACT. NO. E410000000190/29-08-2025, ALQUILER LOCAL COMERCIAL, UBICADO EN LA CALLE TRINA DE MOYA NO.48, MUNICIPIO SANCHEZ, PROV. SAMANA,  CORRESP. AL MES DE AGOSTO/2025.</t>
  </si>
  <si>
    <t>PAGO FACT. NO. E410000000189/29-08-2025, ALQUILER LOCAL COMERCIAL EN PIMENTEL, PROV. DUARTE, CORRESP. AL MES DE AGOSTO/2025.</t>
  </si>
  <si>
    <t>PAGO FACT. NO.B1500000003/12-08-2025, ALQUILER DE LOCAL COMERCIAL EN EL DISTRITO MUNICIPAL HATILLO PALMA , MUNICIPIO GUAYUBIN, PROV.  MONTE CRISTI, CORRESP. A LOS  MESES DESDE MARZO/2024 HASTA AGOSTO/2025.</t>
  </si>
  <si>
    <t>PAGO FACTS. NOS.B1500000011/01-05, 12/28-06-2025, ALQUILER DE DOS LOCALES COMERCIALES EN EL MUNICIPIO DAJABON,  PROV. DAJABON, CORRESP. A LOS MESES DE ABRIL, MAYO Y JUNIO/2025.</t>
  </si>
  <si>
    <t>PAGO FACTS. NOS.B1500000009/13-12-2024, 21/11-02, 22/11-02-2025,  ALQUILER LOCAL COMERCIAL EN EL MUNICIPIO DE BAYAGUANA, PROV. MONTE PLATA,   CORRESP. A 24 DIAS DEL MES DE OCTUBRE/2024 Y LOS MESES DE NOVIEMBRE Y DICIEMBRE/2024, ENERO Y FEBRERO/2025.</t>
  </si>
  <si>
    <t>PAGO FACT. NO.B1500000008/13-12-2024,  ALQUILER LOCAL COMERCIAL EN EL MUNICIPIO DE BAYAGUANA, PROV. MONTE PLATA, CORRESP. AL MES DE SEPTIEMBRE Y 06 DIAS DEL MES DE OCTUBRE/2024.</t>
  </si>
  <si>
    <t>PAGO FACT. NO.E410000000192/29-08-2025,  ALQUILER LOCAL COMERCIAL, MUNICIPIO SAN JOSE DE OCOA, PROV.  DE SAN JOSE DE OCOA, CORRESP. A 5 DIAS DEL MES DE AGOSTO/2025</t>
  </si>
  <si>
    <t>PAGO FACT. NO.B1500000077/25-07-2025,  ALQUILER DE UN LOCAL COMERCIAL, EN EL DISTRITO MUNICIPAL SAN JOSE DEL PUERTO, MUNICIPIO VILLA ALTAGRACIA, PROV. SAN CRISTOBAL,  CORRESP. AL MES  DE JULIO/2025.</t>
  </si>
  <si>
    <t>PAGO FACT. NO.E410000000195/29-08-2025, ALQUILER DE LOCAL COMERCIAL UBICADO EN LA CALLE SANCHEZ NO.13, EN EL MUNICIPIO DE YAGUATE, PROV. SAN CRISTOBAL, CORRESP. AL MES DE AGOSTO/2025.</t>
  </si>
  <si>
    <t>PAGO FACT. NO.E410000000196/29-08-2025,  ALQUILER DE LOCAL COMERCIAL DE MUNICIPIO RANCHO ARRIBA, PROV. SAN JOSE DE OCOA, CORRESP. AL MES DE AGOSTO/2025.</t>
  </si>
  <si>
    <t>PAGO FACT. NO. E410000000191/29-08-2025, ALQUILER DE LOCAL COMERCIAL, UBICADO EN EL CERCADO-PROV. SAN JUAN, CORRESP. AL MES DE AGOSTO/2025.</t>
  </si>
  <si>
    <t>PAGO FACT. NO.B1500000022/01-05-2025,  ALQUILER LOCAL COMERCIAL EN JICOME ARRIBA, MUNICIPIO ESPERANZA, PROV. VALVERDE, CORRESP. A LOS MESES DESDE ABRIL/2024 HASTA ABRIL/2025.</t>
  </si>
  <si>
    <t>REPOSICION FONDO CAJA CHICA PROV. BARAHONA ZONA VIII,  CORRESP. AL PERIODO DEL 14-07   AL 14-08-2025.</t>
  </si>
  <si>
    <t>REPOSICION FONDO CAJA CHICA DE LA OFICINA INAPA EN EL FACTOR, NAGUA ZONA III,   CORRESP. AL PERIODO DEL 08-07  AL 12-08-2025.</t>
  </si>
  <si>
    <t>REPOSICION FONDO CAJA CHICA DE LA OFICINA INAPA EN CABRERA ZONA III,   CORRESP. AL PERIODO DEL 16-06  AL  07-08-2025.</t>
  </si>
  <si>
    <t>REPOSICION FONDO CAJA CHICA DE LA PROV. PEDERNALES ZONA VIII CORRESP. AL PERIODO DEL 20-05 AL 12-08-2025.</t>
  </si>
  <si>
    <t>REPOSICION FONDO  CAJA CHICA DE LA PROV. EL SEIBO ZONA VI,  CORRESP. AL PERIODO DEL  16-07  AL  18-08-2025.</t>
  </si>
  <si>
    <t>REPOSICION FONDO CAJA CHICA DE LA PROV. HATO MAYOR ZONA VI, CORRESP. AL PERIODO DEL 27-05  AL 30-06-2025.</t>
  </si>
  <si>
    <t>REPOSICION FONDO CAJA CHICA DE LA OFICINA INAPA EN CASTILLO ZONA III,   CORRESP. AL PERIODO DEL  04-07  AL 21-08-2025.</t>
  </si>
  <si>
    <t>REPOSICION FONDO CAJA CHICA DEL DEPARTAMENTO DE TESORERIA,   NIVEL CENTRAL,  CORRESP. AL PERIODO DEL 18-07  AL  22-08-2025.</t>
  </si>
  <si>
    <t>REPOSICION FONDO CAJA CHICA DE LA PROV. SAMANA ZONA III,   CORRESP. AL PERIODO DEL 27-06  AL 29-07-2025.</t>
  </si>
  <si>
    <t>REPOSICION FONDO CAJA CHICA DE LA DIRECCION DE ELECTROMECANICA, CORRESP. AL PERIODO DEL 02-08  AL 07-08-2025.</t>
  </si>
  <si>
    <t>REPOSICION FONDO CAJA CHICA DE LA PROV. LA ALTAGRACIA  ZONA VI,  CORRESP. AL PERIODO DEL 23-05  AL 06-08-2025.</t>
  </si>
  <si>
    <t>REPOSICION FONDO CAJA CHICA DE LA PROV. AZUA ZONA II,  CORRESP. AL PERIODO DEL 18-07  AL  06-08-2025.</t>
  </si>
  <si>
    <t>REPOSICION FONDO CAJA CHICA DE LA PROV. ELIAS PIÑA ZONA II,  CORRESP. AL PERIODO DEL 29-07  AL  22-08-2025.</t>
  </si>
  <si>
    <t>REPOSICION FONDO CAJA CHICA DE LA OFICINA INAPA EN LAS TERRENAS ZONA III,  CORRESP. AL PERIODO DEL 10-07  AL 15-08-2025.</t>
  </si>
  <si>
    <t>REPOSICION FONDO CAJA CHICA DE LA OFICINA INAPA EN BAYAGUANA ZONA IV,  CORRESP. AL PERIODO DEL 09-07  AL 07-08-2025.</t>
  </si>
  <si>
    <t xml:space="preserve"> FONDO CAJA CHICA DEL  DEPARTAMENTO   ADMINISTRATIVO Y SUS DIVISIONES PARA CUBRIR GASTOS EN DIFERENTES AREAS DE LA INSTITUCION  CORRESP. AL PERIODO DEL 01-07  AL 14-08-2025.</t>
  </si>
  <si>
    <t>REPOSICION FONDO CAJA CHICA DE LA PROV.VALVERDE ZONA I,  CORRESP. AL PERIODO DEL 01  AL 22-07-2025.</t>
  </si>
  <si>
    <t>REPOSICION FONDO CAJA CHICA DE LA OFICINA INAPA EN MONTECRISTI ZONA I,  CORRESP. AL PERIODO DEL  16-06  AL 24-07-2025.</t>
  </si>
  <si>
    <t>REPOSICION FONDO CAJA CHICA DE LA PROV. PERAVIA ZONA IV,  CORRESP. AL PERIODO DEL 04-07  AL 08-08-2025.</t>
  </si>
  <si>
    <t>APERTURA DE FONDO CAJA CHICA DIRECCIÓN DE AGUAS POTABLES EL CUAL SERÁ DESTINADO PARA REALIZAR LAS LABORES DE CORRECCIONES DE AVERÍA Y MANTENIMIENTO DE LOS SISTEMAS DE ACUEDUCTOS DE AGUAS POTABLES A NIVEL NACIONAL.</t>
  </si>
  <si>
    <t>PAGO RETENCION DEL ISR, (10% A ALQUILERES LOCALES COMERCIALES), SEGUN LEY 253/12, CORRESP.AL MES DE AGOSTO/2025.</t>
  </si>
  <si>
    <t>PAGO RETENCION DEL ITBIS (18% A PERSONA FISICA), SEGUN LEY 253/12, CORRESP. AL MES DE AGOSTO/2025.</t>
  </si>
  <si>
    <t>PAGO FACT. NO. B1500000013/18-11-2024  ALQUILER DE LOCAL COMERCIAL DE EL VALLE PROV. HATO MAYOR, CORRESP. A LOS MESES DE OCTUBRE, NOVIEMBRE/2024.</t>
  </si>
  <si>
    <t>PAGO FACT. NO.E410000000193/29-08-2025, ALQUILER DEL LOCAL COMERCIAL, UBICADO EN LA CALLE JOSE FRANCISCO PEÑA GOMEZ NO.22, MUNICIPIO EL FACTOR, PROV. MARIA TRINIDAD SANCHEZ, CORRESP. AL MES DE AGOSTO/2025.</t>
  </si>
  <si>
    <t>PAGO FACT. NO.B1500000055/06-08-2025,  ALQUILER LOCAL COMERCIAL UBICADO EN LA CALLE LIBERTAD NO.17 EN EL MUNICIPIO SABANA GRANDE DE PALENQUE, PROVINCIA SAN CRISTOBAL , CORRESP. A LOS MESES JULIO, AGOSTO/2025.</t>
  </si>
  <si>
    <t xml:space="preserve">EFT-8064 </t>
  </si>
  <si>
    <t>EFT-8065</t>
  </si>
  <si>
    <t>PAGO TARJETA VISA FLOTILLA DE COMBUSTIBLE PARA LOS FUNCIONARIOS DE LA INSTITUCIÓN CORRESPONDIENTE AL MES DE SEPTIEMBRE/2025, LIB. NO.7467.</t>
  </si>
  <si>
    <t xml:space="preserve">051118 </t>
  </si>
  <si>
    <t xml:space="preserve">051119 </t>
  </si>
  <si>
    <t xml:space="preserve">051120 </t>
  </si>
  <si>
    <t xml:space="preserve">051121 </t>
  </si>
  <si>
    <t xml:space="preserve">051122 </t>
  </si>
  <si>
    <t xml:space="preserve">051124 </t>
  </si>
  <si>
    <t xml:space="preserve">051125 </t>
  </si>
  <si>
    <t xml:space="preserve">051126 </t>
  </si>
  <si>
    <t xml:space="preserve">051127 </t>
  </si>
  <si>
    <t xml:space="preserve">051128 </t>
  </si>
  <si>
    <t xml:space="preserve">051129 </t>
  </si>
  <si>
    <t xml:space="preserve">051130 </t>
  </si>
  <si>
    <t xml:space="preserve">051131 </t>
  </si>
  <si>
    <t xml:space="preserve">051132 </t>
  </si>
  <si>
    <t xml:space="preserve">051133 </t>
  </si>
  <si>
    <t xml:space="preserve">051134 </t>
  </si>
  <si>
    <t xml:space="preserve">051135 </t>
  </si>
  <si>
    <t xml:space="preserve">051136 </t>
  </si>
  <si>
    <t xml:space="preserve">051137 </t>
  </si>
  <si>
    <t xml:space="preserve">051138 </t>
  </si>
  <si>
    <t xml:space="preserve">051139 </t>
  </si>
  <si>
    <t xml:space="preserve">051140 </t>
  </si>
  <si>
    <t xml:space="preserve">051141 </t>
  </si>
  <si>
    <t xml:space="preserve">051142 </t>
  </si>
  <si>
    <t xml:space="preserve">051143 </t>
  </si>
  <si>
    <t xml:space="preserve">051144 </t>
  </si>
  <si>
    <t xml:space="preserve">051145 </t>
  </si>
  <si>
    <t xml:space="preserve">051146 </t>
  </si>
  <si>
    <t xml:space="preserve">051147 </t>
  </si>
  <si>
    <t xml:space="preserve">051148 </t>
  </si>
  <si>
    <t xml:space="preserve">051150 </t>
  </si>
  <si>
    <t xml:space="preserve">051151 </t>
  </si>
  <si>
    <t xml:space="preserve">051152 </t>
  </si>
  <si>
    <t xml:space="preserve">051153 </t>
  </si>
  <si>
    <t xml:space="preserve">051154 </t>
  </si>
  <si>
    <t xml:space="preserve">051155 </t>
  </si>
  <si>
    <t xml:space="preserve">051156 </t>
  </si>
  <si>
    <t xml:space="preserve">051157 </t>
  </si>
  <si>
    <t xml:space="preserve">051158 </t>
  </si>
  <si>
    <t xml:space="preserve">051159 </t>
  </si>
  <si>
    <t xml:space="preserve">051160 </t>
  </si>
  <si>
    <t xml:space="preserve">051161 </t>
  </si>
  <si>
    <t xml:space="preserve">051162 </t>
  </si>
  <si>
    <r>
      <t xml:space="preserve">EFT-8021 </t>
    </r>
    <r>
      <rPr>
        <sz val="8"/>
        <color indexed="10"/>
        <rFont val="Calibri"/>
        <family val="2"/>
        <scheme val="minor"/>
      </rPr>
      <t xml:space="preserve"> </t>
    </r>
  </si>
  <si>
    <t>PAGO FACT. NO. B1500000151/19-09-2025 (CUB.NO.4 FINAL) Y DEV. DE RET. EN GARANTÍA, LÍNEA MATRIZ Y TRAMO LÍNEA DE CONDUCCIÓN (EST. 0+325 H/EST.0+753), PROVINCIAS   SANTO DOMINGO - MONTE PLATA, LOTE I, LIB. NO.8064.</t>
  </si>
  <si>
    <t xml:space="preserve">EFT-8066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</si>
</sst>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9"/>
      <color indexed="8"/>
      <name val="Arial"/>
      <family val="2"/>
    </font>
    <font>
      <sz val="11"/>
      <color rgb="FFFF0000"/>
      <name val="Calibri"/>
      <family val="2"/>
      <scheme val="minor"/>
    </font>
    <font>
      <sz val="11"/>
      <color theme="0"/>
      <name val="Calibri"/>
      <family val="2"/>
      <scheme val="minor"/>
    </font>
    <font>
      <sz val="12"/>
      <color rgb="FFFF0000"/>
      <name val="Calibri"/>
      <family val="2"/>
      <scheme val="minor"/>
    </font>
    <font>
      <sz val="9"/>
      <color rgb="FFFF0000"/>
      <name val="Calibri"/>
      <family val="2"/>
      <scheme val="minor"/>
    </font>
    <font>
      <sz val="8"/>
      <color indexed="10"/>
      <name val="Calibri"/>
      <family val="2"/>
      <scheme val="minor"/>
    </font>
    <font>
      <sz val="9"/>
      <color indexed="8"/>
      <name val="Arial"/>
      <charset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bottom/>
      <diagonal/>
    </border>
    <border>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240">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8" fillId="0" borderId="4" xfId="0" applyFont="1" applyBorder="1" applyAlignment="1">
      <alignment horizontal="lef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xf numFmtId="43" fontId="3" fillId="0" borderId="0" xfId="1" applyFont="1" applyFill="1" applyBorder="1"/>
    <xf numFmtId="0" fontId="3" fillId="0" borderId="0" xfId="0" applyFont="1" applyFill="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3" fillId="3" borderId="4" xfId="0" applyFont="1" applyFill="1" applyBorder="1" applyAlignment="1">
      <alignment horizontal="left" wrapText="1"/>
    </xf>
    <xf numFmtId="4" fontId="3" fillId="0" borderId="4" xfId="0" applyNumberFormat="1" applyFont="1" applyFill="1" applyBorder="1" applyAlignment="1">
      <alignment horizontal="right"/>
    </xf>
    <xf numFmtId="43" fontId="3" fillId="0" borderId="4" xfId="1" applyFont="1" applyFill="1" applyBorder="1" applyAlignment="1"/>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6"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6"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0" fontId="7" fillId="3" borderId="0" xfId="0" applyFont="1" applyFill="1" applyBorder="1" applyAlignment="1">
      <alignment horizontal="left"/>
    </xf>
    <xf numFmtId="4" fontId="13" fillId="0" borderId="0" xfId="0" applyNumberFormat="1" applyFont="1" applyBorder="1" applyAlignment="1">
      <alignment horizontal="right"/>
    </xf>
    <xf numFmtId="4" fontId="3" fillId="0" borderId="0" xfId="0" applyNumberFormat="1" applyFont="1" applyBorder="1" applyAlignment="1">
      <alignment horizontal="right"/>
    </xf>
    <xf numFmtId="4" fontId="3"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166" fontId="3" fillId="0" borderId="4" xfId="0" applyNumberFormat="1" applyFont="1" applyBorder="1" applyAlignment="1" applyProtection="1">
      <alignment horizontal="right" wrapText="1" readingOrder="1"/>
      <protection locked="0"/>
    </xf>
    <xf numFmtId="166" fontId="6" fillId="0" borderId="4" xfId="0" applyNumberFormat="1" applyFont="1" applyBorder="1" applyAlignment="1" applyProtection="1">
      <alignment horizontal="right" wrapText="1" readingOrder="1"/>
      <protection locked="0"/>
    </xf>
    <xf numFmtId="4" fontId="9" fillId="0" borderId="4" xfId="0" applyNumberFormat="1" applyFont="1" applyBorder="1" applyAlignment="1">
      <alignment horizontal="left"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5"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9" fillId="3" borderId="5" xfId="0" applyNumberFormat="1" applyFont="1" applyFill="1" applyBorder="1" applyAlignment="1">
      <alignment horizontal="right" readingOrder="1"/>
    </xf>
    <xf numFmtId="165" fontId="6" fillId="0" borderId="6" xfId="0" applyNumberFormat="1" applyFont="1" applyBorder="1" applyAlignment="1" applyProtection="1">
      <alignment horizontal="left" wrapText="1" readingOrder="1"/>
      <protection locked="0"/>
    </xf>
    <xf numFmtId="4" fontId="13" fillId="0" borderId="0" xfId="0" applyNumberFormat="1" applyFont="1" applyFill="1" applyBorder="1" applyAlignment="1">
      <alignment horizontal="right"/>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4" fillId="0" borderId="0" xfId="0" applyNumberFormat="1" applyFont="1" applyFill="1" applyBorder="1" applyAlignment="1">
      <alignment horizontal="right" wrapText="1"/>
    </xf>
    <xf numFmtId="4" fontId="4" fillId="0" borderId="0" xfId="0" applyNumberFormat="1" applyFont="1" applyFill="1" applyBorder="1" applyAlignment="1">
      <alignment horizontal="right" wrapText="1"/>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166"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14" fontId="6" fillId="0" borderId="0" xfId="0" applyNumberFormat="1" applyFont="1" applyBorder="1" applyAlignment="1" applyProtection="1">
      <alignment horizontal="left" wrapText="1"/>
      <protection locked="0"/>
    </xf>
    <xf numFmtId="4" fontId="3" fillId="0" borderId="8" xfId="0" applyNumberFormat="1" applyFont="1" applyBorder="1" applyAlignment="1">
      <alignment horizontal="right" wrapText="1"/>
    </xf>
    <xf numFmtId="4" fontId="3" fillId="0" borderId="5" xfId="0" applyNumberFormat="1" applyFont="1" applyBorder="1" applyAlignment="1">
      <alignment horizontal="right" wrapText="1"/>
    </xf>
    <xf numFmtId="4" fontId="3" fillId="0" borderId="5" xfId="0" applyNumberFormat="1" applyFont="1" applyBorder="1" applyAlignment="1">
      <alignment horizontal="left" wrapText="1"/>
    </xf>
    <xf numFmtId="0" fontId="3" fillId="0" borderId="4" xfId="0" applyFont="1" applyBorder="1" applyAlignment="1">
      <alignment horizontal="center"/>
    </xf>
    <xf numFmtId="43" fontId="15" fillId="0" borderId="0" xfId="1" applyFont="1" applyBorder="1"/>
    <xf numFmtId="0" fontId="3" fillId="0" borderId="5" xfId="0" applyFont="1" applyBorder="1" applyAlignment="1">
      <alignment horizontal="center"/>
    </xf>
    <xf numFmtId="165" fontId="6" fillId="0" borderId="4"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0" fontId="16" fillId="0" borderId="0" xfId="0" applyFont="1" applyBorder="1" applyAlignment="1" applyProtection="1">
      <alignment vertical="top" wrapText="1" readingOrder="1"/>
      <protection locked="0"/>
    </xf>
    <xf numFmtId="166" fontId="16" fillId="0" borderId="0" xfId="0" applyNumberFormat="1" applyFont="1" applyBorder="1" applyAlignment="1" applyProtection="1">
      <alignment horizontal="right" vertical="top" wrapText="1" readingOrder="1"/>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14" fontId="17" fillId="0" borderId="0" xfId="0" applyNumberFormat="1" applyFont="1" applyBorder="1"/>
    <xf numFmtId="0" fontId="18" fillId="0" borderId="0" xfId="0" applyFont="1" applyBorder="1"/>
    <xf numFmtId="14" fontId="19" fillId="0" borderId="0" xfId="0" applyNumberFormat="1" applyFont="1" applyBorder="1"/>
    <xf numFmtId="14" fontId="4" fillId="0" borderId="0" xfId="0" applyNumberFormat="1" applyFont="1" applyBorder="1" applyAlignment="1">
      <alignment wrapText="1" readingOrder="1"/>
    </xf>
    <xf numFmtId="4" fontId="4" fillId="0" borderId="4" xfId="0" applyNumberFormat="1" applyFont="1" applyBorder="1" applyAlignment="1">
      <alignment horizontal="right"/>
    </xf>
    <xf numFmtId="166" fontId="6" fillId="0" borderId="6" xfId="0" applyNumberFormat="1" applyFont="1" applyBorder="1" applyAlignment="1" applyProtection="1">
      <alignment wrapText="1" readingOrder="1"/>
      <protection locked="0"/>
    </xf>
    <xf numFmtId="166" fontId="6" fillId="0" borderId="7" xfId="0" applyNumberFormat="1" applyFont="1" applyBorder="1" applyAlignment="1" applyProtection="1">
      <alignment wrapText="1" readingOrder="1"/>
      <protection locked="0"/>
    </xf>
    <xf numFmtId="166" fontId="6" fillId="0" borderId="4" xfId="0" applyNumberFormat="1" applyFont="1" applyBorder="1" applyAlignment="1" applyProtection="1">
      <alignment wrapText="1" readingOrder="1"/>
      <protection locked="0"/>
    </xf>
    <xf numFmtId="165" fontId="6" fillId="0" borderId="7" xfId="0" applyNumberFormat="1" applyFont="1" applyBorder="1" applyAlignment="1" applyProtection="1">
      <alignment horizontal="left" wrapText="1" readingOrder="1"/>
      <protection locked="0"/>
    </xf>
    <xf numFmtId="0" fontId="9" fillId="0" borderId="4" xfId="0" applyFont="1" applyBorder="1" applyAlignment="1">
      <alignment horizontal="left" vertical="top" wrapText="1" readingOrder="1"/>
    </xf>
    <xf numFmtId="0" fontId="9" fillId="0" borderId="4" xfId="0" applyFont="1" applyBorder="1"/>
    <xf numFmtId="4" fontId="10" fillId="3" borderId="4" xfId="0" applyNumberFormat="1" applyFont="1" applyFill="1" applyBorder="1" applyAlignment="1">
      <alignment horizontal="right" wrapText="1"/>
    </xf>
    <xf numFmtId="166" fontId="3" fillId="3" borderId="4" xfId="0" applyNumberFormat="1" applyFont="1" applyFill="1" applyBorder="1" applyAlignment="1" applyProtection="1">
      <alignment horizontal="right" wrapText="1"/>
      <protection locked="0"/>
    </xf>
    <xf numFmtId="166" fontId="6" fillId="0" borderId="7" xfId="0" applyNumberFormat="1" applyFont="1" applyBorder="1" applyAlignment="1" applyProtection="1">
      <alignment horizontal="right" wrapText="1" readingOrder="1"/>
      <protection locked="0"/>
    </xf>
    <xf numFmtId="0" fontId="6" fillId="0" borderId="6" xfId="0" applyFont="1" applyBorder="1" applyAlignment="1" applyProtection="1">
      <alignment wrapText="1" readingOrder="1"/>
      <protection locked="0"/>
    </xf>
    <xf numFmtId="0" fontId="9" fillId="0" borderId="0" xfId="0" applyFont="1" applyAlignment="1">
      <alignment vertical="top" wrapText="1"/>
    </xf>
    <xf numFmtId="0" fontId="6" fillId="0" borderId="5" xfId="0" applyFont="1" applyBorder="1" applyAlignment="1" applyProtection="1">
      <alignment horizontal="left" wrapText="1" readingOrder="1"/>
      <protection locked="0"/>
    </xf>
    <xf numFmtId="4" fontId="13" fillId="0" borderId="4" xfId="0" applyNumberFormat="1" applyFont="1" applyFill="1" applyBorder="1" applyAlignment="1">
      <alignment horizontal="right"/>
    </xf>
    <xf numFmtId="4" fontId="13" fillId="0" borderId="5" xfId="0" applyNumberFormat="1" applyFont="1" applyFill="1" applyBorder="1" applyAlignment="1">
      <alignment horizontal="right"/>
    </xf>
    <xf numFmtId="14" fontId="0" fillId="0" borderId="0" xfId="0" applyNumberFormat="1" applyFont="1" applyBorder="1"/>
    <xf numFmtId="165" fontId="6" fillId="0" borderId="0" xfId="0" applyNumberFormat="1" applyFont="1" applyBorder="1" applyAlignment="1" applyProtection="1">
      <alignment horizontal="left" wrapText="1" readingOrder="1"/>
      <protection locked="0"/>
    </xf>
    <xf numFmtId="165" fontId="6" fillId="0" borderId="11" xfId="0" applyNumberFormat="1" applyFont="1" applyBorder="1" applyAlignment="1" applyProtection="1">
      <alignment horizontal="left" wrapText="1" readingOrder="1"/>
      <protection locked="0"/>
    </xf>
    <xf numFmtId="0" fontId="6" fillId="0" borderId="9" xfId="0" applyFont="1" applyBorder="1" applyAlignment="1" applyProtection="1">
      <alignment vertical="top" wrapText="1" readingOrder="1"/>
      <protection locked="0"/>
    </xf>
    <xf numFmtId="0" fontId="6" fillId="0" borderId="10" xfId="0" applyFont="1" applyBorder="1" applyAlignment="1" applyProtection="1">
      <alignment vertical="top" wrapText="1" readingOrder="1"/>
      <protection locked="0"/>
    </xf>
    <xf numFmtId="0" fontId="6" fillId="0" borderId="12" xfId="0" applyFont="1" applyBorder="1" applyAlignment="1" applyProtection="1">
      <alignment horizontal="left" wrapText="1" readingOrder="1"/>
      <protection locked="0"/>
    </xf>
    <xf numFmtId="4" fontId="4" fillId="0" borderId="4" xfId="0" applyNumberFormat="1" applyFont="1" applyBorder="1" applyAlignment="1">
      <alignment horizontal="right" readingOrder="1"/>
    </xf>
    <xf numFmtId="0" fontId="6" fillId="0" borderId="9" xfId="0"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4" fontId="10" fillId="0" borderId="4" xfId="0" applyNumberFormat="1" applyFont="1" applyFill="1" applyBorder="1" applyAlignment="1">
      <alignment horizontal="right" wrapText="1"/>
    </xf>
    <xf numFmtId="166" fontId="6" fillId="0" borderId="4" xfId="0" applyNumberFormat="1" applyFont="1" applyFill="1" applyBorder="1" applyAlignment="1" applyProtection="1">
      <alignment horizontal="right" wrapText="1"/>
      <protection locked="0"/>
    </xf>
    <xf numFmtId="4" fontId="3" fillId="0" borderId="4" xfId="0" applyNumberFormat="1" applyFont="1" applyFill="1" applyBorder="1" applyAlignment="1">
      <alignment horizontal="right" wrapText="1"/>
    </xf>
    <xf numFmtId="166" fontId="10" fillId="3" borderId="6" xfId="0" applyNumberFormat="1" applyFont="1" applyFill="1" applyBorder="1" applyAlignment="1" applyProtection="1">
      <alignment horizontal="right" wrapText="1" readingOrder="1"/>
      <protection locked="0"/>
    </xf>
    <xf numFmtId="4" fontId="3" fillId="0" borderId="13" xfId="0" applyNumberFormat="1" applyFont="1" applyBorder="1" applyAlignment="1">
      <alignment horizontal="right" wrapText="1"/>
    </xf>
    <xf numFmtId="43" fontId="6" fillId="0" borderId="4" xfId="1" applyFont="1" applyBorder="1" applyAlignment="1" applyProtection="1">
      <alignment horizontal="right" wrapText="1"/>
      <protection locked="0"/>
    </xf>
    <xf numFmtId="0" fontId="6" fillId="0" borderId="0" xfId="0" applyFont="1" applyBorder="1" applyAlignment="1" applyProtection="1">
      <alignment vertical="top" wrapText="1" readingOrder="1"/>
      <protection locked="0"/>
    </xf>
    <xf numFmtId="166" fontId="10" fillId="3" borderId="0" xfId="0" applyNumberFormat="1" applyFont="1" applyFill="1" applyBorder="1" applyAlignment="1" applyProtection="1">
      <alignment horizontal="right" wrapText="1" readingOrder="1"/>
      <protection locked="0"/>
    </xf>
    <xf numFmtId="43" fontId="3" fillId="0" borderId="0" xfId="1" applyFont="1" applyBorder="1" applyAlignment="1"/>
    <xf numFmtId="0" fontId="4" fillId="3" borderId="0" xfId="0" applyFont="1" applyFill="1" applyBorder="1"/>
    <xf numFmtId="0" fontId="4" fillId="0" borderId="0" xfId="0" applyFont="1" applyBorder="1" applyAlignment="1">
      <alignment wrapText="1" readingOrder="1"/>
    </xf>
    <xf numFmtId="0" fontId="20" fillId="0" borderId="0" xfId="0" applyFont="1" applyBorder="1"/>
    <xf numFmtId="166" fontId="6" fillId="0" borderId="12" xfId="0" applyNumberFormat="1" applyFont="1" applyBorder="1" applyAlignment="1" applyProtection="1">
      <alignment horizontal="right" wrapText="1" readingOrder="1"/>
      <protection locked="0"/>
    </xf>
    <xf numFmtId="0" fontId="3" fillId="0" borderId="6" xfId="0" applyFont="1" applyBorder="1" applyAlignment="1" applyProtection="1">
      <alignment horizontal="left" wrapText="1" readingOrder="1"/>
      <protection locked="0"/>
    </xf>
    <xf numFmtId="14" fontId="3" fillId="0" borderId="0" xfId="0" applyNumberFormat="1" applyFont="1" applyFill="1" applyBorder="1"/>
    <xf numFmtId="165" fontId="6" fillId="0" borderId="14" xfId="0" applyNumberFormat="1" applyFont="1" applyBorder="1" applyAlignment="1" applyProtection="1">
      <alignment horizontal="left" wrapText="1" readingOrder="1"/>
      <protection locked="0"/>
    </xf>
    <xf numFmtId="14" fontId="4" fillId="0" borderId="0" xfId="0" applyNumberFormat="1" applyFont="1" applyFill="1" applyBorder="1"/>
    <xf numFmtId="165" fontId="6" fillId="0" borderId="15" xfId="0" applyNumberFormat="1" applyFont="1" applyBorder="1" applyAlignment="1" applyProtection="1">
      <alignment horizontal="left" wrapText="1" readingOrder="1"/>
      <protection locked="0"/>
    </xf>
    <xf numFmtId="0" fontId="6" fillId="0" borderId="14" xfId="0" applyFont="1" applyBorder="1" applyAlignment="1" applyProtection="1">
      <alignment vertical="top" wrapText="1" readingOrder="1"/>
      <protection locked="0"/>
    </xf>
    <xf numFmtId="0" fontId="6" fillId="0" borderId="4" xfId="0" applyFont="1" applyBorder="1" applyAlignment="1" applyProtection="1">
      <alignment wrapText="1" readingOrder="1"/>
      <protection locked="0"/>
    </xf>
    <xf numFmtId="0" fontId="6" fillId="0" borderId="14" xfId="0" applyFont="1" applyBorder="1" applyAlignment="1" applyProtection="1">
      <alignment wrapText="1" readingOrder="1"/>
      <protection locked="0"/>
    </xf>
    <xf numFmtId="166" fontId="6" fillId="0" borderId="14" xfId="0" applyNumberFormat="1" applyFont="1" applyBorder="1" applyAlignment="1" applyProtection="1">
      <alignment horizontal="right" wrapText="1" readingOrder="1"/>
      <protection locked="0"/>
    </xf>
    <xf numFmtId="166" fontId="6" fillId="0" borderId="9" xfId="0" applyNumberFormat="1" applyFont="1" applyBorder="1" applyAlignment="1" applyProtection="1">
      <alignment horizontal="right" wrapText="1" readingOrder="1"/>
      <protection locked="0"/>
    </xf>
    <xf numFmtId="0" fontId="10" fillId="0" borderId="6" xfId="0" applyFont="1" applyBorder="1" applyAlignment="1" applyProtection="1">
      <alignment vertical="top" wrapText="1" readingOrder="1"/>
      <protection locked="0"/>
    </xf>
    <xf numFmtId="0" fontId="3" fillId="3" borderId="4" xfId="0" applyFont="1" applyFill="1" applyBorder="1" applyAlignment="1">
      <alignment horizontal="left" vertical="top"/>
    </xf>
    <xf numFmtId="0" fontId="6" fillId="0" borderId="12" xfId="0" applyFont="1" applyBorder="1" applyAlignment="1" applyProtection="1">
      <alignment wrapText="1" readingOrder="1"/>
      <protection locked="0"/>
    </xf>
    <xf numFmtId="165" fontId="10" fillId="0" borderId="4" xfId="0" applyNumberFormat="1" applyFont="1" applyBorder="1" applyAlignment="1" applyProtection="1">
      <alignment horizontal="left" wrapText="1" readingOrder="1"/>
      <protection locked="0"/>
    </xf>
    <xf numFmtId="0" fontId="10" fillId="0" borderId="6" xfId="0" applyFont="1" applyBorder="1" applyAlignment="1" applyProtection="1">
      <alignment wrapText="1" readingOrder="1"/>
      <protection locked="0"/>
    </xf>
    <xf numFmtId="0" fontId="10" fillId="0" borderId="4" xfId="0" applyFont="1" applyBorder="1" applyAlignment="1">
      <alignment horizontal="center"/>
    </xf>
    <xf numFmtId="166" fontId="10" fillId="0" borderId="6" xfId="0" applyNumberFormat="1" applyFont="1" applyBorder="1" applyAlignment="1" applyProtection="1">
      <alignment horizontal="right" wrapText="1" readingOrder="1"/>
      <protection locked="0"/>
    </xf>
    <xf numFmtId="0" fontId="10" fillId="0" borderId="0" xfId="0" applyFont="1" applyBorder="1"/>
    <xf numFmtId="43" fontId="10" fillId="0" borderId="0" xfId="1" applyFont="1" applyBorder="1"/>
    <xf numFmtId="0" fontId="10" fillId="0" borderId="0" xfId="0" applyFont="1"/>
    <xf numFmtId="0" fontId="7" fillId="3" borderId="0" xfId="0" applyFont="1" applyFill="1" applyBorder="1" applyAlignment="1">
      <alignment horizontal="left" wrapText="1"/>
    </xf>
    <xf numFmtId="0" fontId="8" fillId="0" borderId="0" xfId="0" applyFont="1" applyBorder="1" applyAlignment="1">
      <alignment horizontal="left"/>
    </xf>
    <xf numFmtId="4" fontId="3" fillId="0" borderId="0" xfId="0" applyNumberFormat="1" applyFont="1" applyBorder="1" applyAlignment="1">
      <alignment horizontal="left"/>
    </xf>
    <xf numFmtId="165" fontId="6" fillId="0" borderId="5" xfId="0" applyNumberFormat="1" applyFont="1" applyBorder="1" applyAlignment="1" applyProtection="1">
      <alignment horizontal="left" wrapText="1" readingOrder="1"/>
      <protection locked="0"/>
    </xf>
    <xf numFmtId="4" fontId="3" fillId="0" borderId="4" xfId="0" applyNumberFormat="1" applyFont="1" applyBorder="1" applyAlignment="1">
      <alignment horizontal="right" readingOrder="1"/>
    </xf>
    <xf numFmtId="166" fontId="6" fillId="0" borderId="0" xfId="0" applyNumberFormat="1" applyFont="1" applyBorder="1" applyAlignment="1" applyProtection="1">
      <alignment horizontal="right" vertical="top" wrapText="1" readingOrder="1"/>
      <protection locked="0"/>
    </xf>
    <xf numFmtId="0" fontId="6" fillId="0" borderId="16" xfId="0" applyFont="1" applyBorder="1" applyAlignment="1" applyProtection="1">
      <alignment horizontal="left" wrapText="1" readingOrder="1"/>
      <protection locked="0"/>
    </xf>
    <xf numFmtId="166" fontId="6" fillId="0" borderId="16" xfId="0" applyNumberFormat="1" applyFont="1" applyBorder="1" applyAlignment="1" applyProtection="1">
      <alignment horizontal="right" wrapText="1" readingOrder="1"/>
      <protection locked="0"/>
    </xf>
    <xf numFmtId="4" fontId="10" fillId="0" borderId="0" xfId="0" applyNumberFormat="1" applyFont="1" applyBorder="1" applyAlignment="1">
      <alignment horizontal="right"/>
    </xf>
    <xf numFmtId="0" fontId="10" fillId="0" borderId="6" xfId="0" applyFont="1" applyBorder="1" applyAlignment="1" applyProtection="1">
      <alignment horizontal="left" wrapText="1" readingOrder="1"/>
      <protection locked="0"/>
    </xf>
    <xf numFmtId="166" fontId="6" fillId="3" borderId="6" xfId="0" applyNumberFormat="1" applyFont="1" applyFill="1" applyBorder="1" applyAlignment="1" applyProtection="1">
      <alignment horizontal="right" wrapText="1" readingOrder="1"/>
      <protection locked="0"/>
    </xf>
    <xf numFmtId="166" fontId="6" fillId="3" borderId="7" xfId="0" applyNumberFormat="1" applyFont="1" applyFill="1" applyBorder="1" applyAlignment="1" applyProtection="1">
      <alignment horizontal="right" wrapText="1" readingOrder="1"/>
      <protection locked="0"/>
    </xf>
    <xf numFmtId="166" fontId="6" fillId="3" borderId="4" xfId="0" applyNumberFormat="1" applyFont="1" applyFill="1" applyBorder="1" applyAlignment="1" applyProtection="1">
      <alignment horizontal="right" wrapText="1" readingOrder="1"/>
      <protection locked="0"/>
    </xf>
    <xf numFmtId="0" fontId="6" fillId="0" borderId="14" xfId="0" applyFont="1" applyBorder="1" applyAlignment="1" applyProtection="1">
      <alignment horizontal="left" wrapText="1" readingOrder="1"/>
      <protection locked="0"/>
    </xf>
    <xf numFmtId="166" fontId="6" fillId="3" borderId="14" xfId="0" applyNumberFormat="1" applyFont="1" applyFill="1" applyBorder="1" applyAlignment="1" applyProtection="1">
      <alignment horizontal="right" wrapText="1" readingOrder="1"/>
      <protection locked="0"/>
    </xf>
    <xf numFmtId="4" fontId="3" fillId="0" borderId="8" xfId="0" applyNumberFormat="1" applyFont="1" applyBorder="1"/>
    <xf numFmtId="43" fontId="3" fillId="0" borderId="4" xfId="1" applyFont="1" applyBorder="1" applyAlignment="1">
      <alignment horizontal="right"/>
    </xf>
    <xf numFmtId="166" fontId="3" fillId="0" borderId="6" xfId="0" applyNumberFormat="1" applyFont="1" applyBorder="1" applyAlignment="1" applyProtection="1">
      <alignment horizontal="right" wrapText="1" readingOrder="1"/>
      <protection locked="0"/>
    </xf>
    <xf numFmtId="166" fontId="22" fillId="0" borderId="6" xfId="0" applyNumberFormat="1" applyFont="1" applyBorder="1" applyAlignment="1" applyProtection="1">
      <alignment horizontal="right" wrapText="1" readingOrder="1"/>
      <protection locked="0"/>
    </xf>
    <xf numFmtId="0" fontId="6" fillId="0" borderId="7" xfId="0" applyFont="1" applyBorder="1" applyAlignment="1" applyProtection="1">
      <alignment wrapText="1" readingOrder="1"/>
      <protection locked="0"/>
    </xf>
    <xf numFmtId="4" fontId="3" fillId="0" borderId="0" xfId="0" applyNumberFormat="1" applyFont="1" applyBorder="1"/>
    <xf numFmtId="0" fontId="4" fillId="0" borderId="0" xfId="0" applyFont="1" applyFill="1" applyBorder="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8.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837412</xdr:colOff>
      <xdr:row>3</xdr:row>
      <xdr:rowOff>76200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850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210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797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735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1149062</xdr:colOff>
      <xdr:row>289</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3015962" y="90801825"/>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837412</xdr:colOff>
      <xdr:row>3</xdr:row>
      <xdr:rowOff>76200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850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175</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41864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9637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1053812</xdr:colOff>
      <xdr:row>346</xdr:row>
      <xdr:rowOff>85725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920712" y="133750050"/>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200026</xdr:colOff>
      <xdr:row>1</xdr:row>
      <xdr:rowOff>28576</xdr:rowOff>
    </xdr:from>
    <xdr:to>
      <xdr:col>1</xdr:col>
      <xdr:colOff>885037</xdr:colOff>
      <xdr:row>3</xdr:row>
      <xdr:rowOff>152400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6" y="219076"/>
          <a:ext cx="6850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182</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31043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116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929987</xdr:colOff>
      <xdr:row>387</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96887" y="196748400"/>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200026</xdr:colOff>
      <xdr:row>1</xdr:row>
      <xdr:rowOff>28576</xdr:rowOff>
    </xdr:from>
    <xdr:to>
      <xdr:col>1</xdr:col>
      <xdr:colOff>885037</xdr:colOff>
      <xdr:row>3</xdr:row>
      <xdr:rowOff>152400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6" y="219076"/>
          <a:ext cx="6850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183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42734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116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929987</xdr:colOff>
      <xdr:row>345</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96887" y="135359775"/>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95251</xdr:colOff>
      <xdr:row>1</xdr:row>
      <xdr:rowOff>9526</xdr:rowOff>
    </xdr:from>
    <xdr:to>
      <xdr:col>1</xdr:col>
      <xdr:colOff>780262</xdr:colOff>
      <xdr:row>3</xdr:row>
      <xdr:rowOff>136945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1" y="200026"/>
          <a:ext cx="685011" cy="508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31520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82</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399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872837</xdr:colOff>
      <xdr:row>399</xdr:row>
      <xdr:rowOff>28575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39737" y="198491475"/>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49</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57152</xdr:colOff>
      <xdr:row>0</xdr:row>
      <xdr:rowOff>152402</xdr:rowOff>
    </xdr:from>
    <xdr:to>
      <xdr:col>1</xdr:col>
      <xdr:colOff>686920</xdr:colOff>
      <xdr:row>3</xdr:row>
      <xdr:rowOff>123826</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2" y="152402"/>
          <a:ext cx="629768"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15</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847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200</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790670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5973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1139537</xdr:colOff>
      <xdr:row>432</xdr:row>
      <xdr:rowOff>66675</xdr:rowOff>
    </xdr:from>
    <xdr:ext cx="2689513" cy="109983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3006437" y="215379300"/>
          <a:ext cx="2689513" cy="1099834"/>
        </a:xfrm>
        <a:prstGeom prst="rect">
          <a:avLst/>
        </a:prstGeom>
      </xdr:spPr>
    </xdr:pic>
    <xdr:clientData/>
  </xdr:oneCellAnchor>
  <xdr:oneCellAnchor>
    <xdr:from>
      <xdr:col>1</xdr:col>
      <xdr:colOff>152402</xdr:colOff>
      <xdr:row>27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5229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42</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0105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62</xdr:row>
      <xdr:rowOff>28576</xdr:rowOff>
    </xdr:from>
    <xdr:ext cx="638174" cy="618386"/>
    <xdr:pic>
      <xdr:nvPicPr>
        <xdr:cNvPr id="9"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1801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38101</xdr:colOff>
      <xdr:row>0</xdr:row>
      <xdr:rowOff>123826</xdr:rowOff>
    </xdr:from>
    <xdr:to>
      <xdr:col>1</xdr:col>
      <xdr:colOff>723112</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123826"/>
          <a:ext cx="685011"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00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169</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444341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758537</xdr:colOff>
      <xdr:row>406</xdr:row>
      <xdr:rowOff>95250</xdr:rowOff>
    </xdr:from>
    <xdr:ext cx="2689513" cy="109983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625437" y="174326550"/>
          <a:ext cx="2689513" cy="1099834"/>
        </a:xfrm>
        <a:prstGeom prst="rect">
          <a:avLst/>
        </a:prstGeom>
      </xdr:spPr>
    </xdr:pic>
    <xdr:clientData/>
  </xdr:oneCellAnchor>
  <xdr:oneCellAnchor>
    <xdr:from>
      <xdr:col>1</xdr:col>
      <xdr:colOff>152402</xdr:colOff>
      <xdr:row>32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1817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45</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582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67</xdr:row>
      <xdr:rowOff>28576</xdr:rowOff>
    </xdr:from>
    <xdr:ext cx="638174" cy="618386"/>
    <xdr:pic>
      <xdr:nvPicPr>
        <xdr:cNvPr id="9"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2753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704851</xdr:colOff>
      <xdr:row>0</xdr:row>
      <xdr:rowOff>123826</xdr:rowOff>
    </xdr:from>
    <xdr:to>
      <xdr:col>1</xdr:col>
      <xdr:colOff>608812</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123826"/>
          <a:ext cx="685011"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211</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577215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787113</xdr:colOff>
      <xdr:row>443</xdr:row>
      <xdr:rowOff>9525</xdr:rowOff>
    </xdr:from>
    <xdr:ext cx="2098962" cy="75651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654013" y="187423425"/>
          <a:ext cx="2098962" cy="756514"/>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46</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7725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68</xdr:row>
      <xdr:rowOff>28576</xdr:rowOff>
    </xdr:from>
    <xdr:ext cx="638174" cy="618386"/>
    <xdr:pic>
      <xdr:nvPicPr>
        <xdr:cNvPr id="9"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2944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704851</xdr:colOff>
      <xdr:row>0</xdr:row>
      <xdr:rowOff>123826</xdr:rowOff>
    </xdr:from>
    <xdr:to>
      <xdr:col>1</xdr:col>
      <xdr:colOff>608812</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123826"/>
          <a:ext cx="685011"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290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172</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881634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79</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2952750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787113</xdr:colOff>
      <xdr:row>393</xdr:row>
      <xdr:rowOff>9525</xdr:rowOff>
    </xdr:from>
    <xdr:ext cx="2098962" cy="75651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654013" y="187423425"/>
          <a:ext cx="2098962" cy="756514"/>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247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46</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91600"/>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69</xdr:row>
      <xdr:rowOff>28576</xdr:rowOff>
    </xdr:from>
    <xdr:ext cx="638174" cy="618386"/>
    <xdr:pic>
      <xdr:nvPicPr>
        <xdr:cNvPr id="12"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44970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86"/>
  <sheetViews>
    <sheetView topLeftCell="A118" zoomScaleNormal="100" workbookViewId="0">
      <selection activeCell="I284" sqref="I284"/>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58</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3067437.14</v>
      </c>
    </row>
    <row r="8" spans="1:7" ht="12" x14ac:dyDescent="0.2">
      <c r="A8" s="12" t="s">
        <v>5</v>
      </c>
      <c r="B8" s="12" t="s">
        <v>6</v>
      </c>
      <c r="C8" s="12" t="s">
        <v>7</v>
      </c>
      <c r="D8" s="12" t="s">
        <v>8</v>
      </c>
      <c r="E8" s="12" t="s">
        <v>9</v>
      </c>
      <c r="F8" s="12" t="s">
        <v>10</v>
      </c>
    </row>
    <row r="9" spans="1:7" ht="15" customHeight="1" x14ac:dyDescent="0.25">
      <c r="A9" s="13"/>
      <c r="B9" s="14"/>
      <c r="C9" s="15" t="s">
        <v>11</v>
      </c>
      <c r="D9" s="16">
        <v>5456215.1600000001</v>
      </c>
      <c r="E9" s="17"/>
      <c r="F9" s="18">
        <f>F7+D9</f>
        <v>8523652.3000000007</v>
      </c>
      <c r="G9" s="149"/>
    </row>
    <row r="10" spans="1:7" ht="15" customHeight="1" x14ac:dyDescent="0.2">
      <c r="A10" s="13"/>
      <c r="B10" s="14"/>
      <c r="C10" s="19" t="s">
        <v>12</v>
      </c>
      <c r="D10" s="17"/>
      <c r="E10" s="17">
        <v>7000000</v>
      </c>
      <c r="F10" s="18">
        <f>F9-E10</f>
        <v>1523652.3000000007</v>
      </c>
    </row>
    <row r="11" spans="1:7" ht="15" customHeight="1" x14ac:dyDescent="0.2">
      <c r="A11" s="13"/>
      <c r="B11" s="14"/>
      <c r="C11" s="20" t="s">
        <v>13</v>
      </c>
      <c r="D11" s="21"/>
      <c r="E11" s="22"/>
      <c r="F11" s="18">
        <f>F10</f>
        <v>1523652.3000000007</v>
      </c>
    </row>
    <row r="12" spans="1:7" ht="15" customHeight="1" x14ac:dyDescent="0.2">
      <c r="A12" s="13"/>
      <c r="B12" s="14"/>
      <c r="C12" s="19" t="s">
        <v>12</v>
      </c>
      <c r="D12" s="23"/>
      <c r="E12" s="17"/>
      <c r="F12" s="18">
        <f>F11</f>
        <v>1523652.3000000007</v>
      </c>
    </row>
    <row r="13" spans="1:7" ht="15" customHeight="1" x14ac:dyDescent="0.2">
      <c r="A13" s="13"/>
      <c r="B13" s="14"/>
      <c r="C13" s="24" t="s">
        <v>14</v>
      </c>
      <c r="D13" s="23"/>
      <c r="E13" s="17">
        <v>10500</v>
      </c>
      <c r="F13" s="18">
        <f>F12-E13</f>
        <v>1513152.3000000007</v>
      </c>
    </row>
    <row r="14" spans="1:7" ht="15" customHeight="1" x14ac:dyDescent="0.2">
      <c r="A14" s="13"/>
      <c r="B14" s="14"/>
      <c r="C14" s="24" t="s">
        <v>15</v>
      </c>
      <c r="D14" s="23"/>
      <c r="E14" s="17">
        <v>1000</v>
      </c>
      <c r="F14" s="18">
        <f t="shared" ref="F14:F16" si="0">F13-E14</f>
        <v>1512152.3000000007</v>
      </c>
    </row>
    <row r="15" spans="1:7" ht="15" customHeight="1" x14ac:dyDescent="0.2">
      <c r="A15" s="13"/>
      <c r="B15" s="14"/>
      <c r="C15" s="24" t="s">
        <v>16</v>
      </c>
      <c r="D15" s="23"/>
      <c r="E15" s="17">
        <v>175</v>
      </c>
      <c r="F15" s="18">
        <f t="shared" si="0"/>
        <v>1511977.3000000007</v>
      </c>
    </row>
    <row r="16" spans="1:7" ht="15" customHeight="1" x14ac:dyDescent="0.2">
      <c r="A16" s="13"/>
      <c r="B16" s="14"/>
      <c r="C16" s="24" t="s">
        <v>278</v>
      </c>
      <c r="D16" s="23"/>
      <c r="E16" s="17">
        <v>60</v>
      </c>
      <c r="F16" s="18">
        <f t="shared" si="0"/>
        <v>1511917.3000000007</v>
      </c>
    </row>
    <row r="17" spans="1:60" s="33" customFormat="1" ht="17.25" customHeight="1" x14ac:dyDescent="0.2">
      <c r="A17" s="25"/>
      <c r="B17" s="26"/>
      <c r="C17" s="27"/>
      <c r="D17" s="28"/>
      <c r="E17" s="29"/>
      <c r="F17" s="30"/>
      <c r="G17" s="31"/>
      <c r="H17" s="32"/>
      <c r="I17" s="32"/>
      <c r="J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row>
    <row r="18" spans="1:60" s="34" customFormat="1" ht="15" customHeight="1" x14ac:dyDescent="0.25">
      <c r="A18" s="233" t="s">
        <v>0</v>
      </c>
      <c r="B18" s="233"/>
      <c r="C18" s="233"/>
      <c r="D18" s="233"/>
      <c r="E18" s="233"/>
      <c r="F18" s="233"/>
      <c r="H18" s="35"/>
      <c r="I18" s="35"/>
    </row>
    <row r="19" spans="1:60" s="38" customFormat="1" ht="15" customHeight="1" x14ac:dyDescent="0.25">
      <c r="A19" s="238" t="s">
        <v>1</v>
      </c>
      <c r="B19" s="238"/>
      <c r="C19" s="238"/>
      <c r="D19" s="238"/>
      <c r="E19" s="238"/>
      <c r="F19" s="238"/>
      <c r="G19" s="36"/>
      <c r="H19" s="37"/>
      <c r="I19" s="37"/>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row>
    <row r="20" spans="1:60" s="38" customFormat="1" ht="15" customHeight="1" x14ac:dyDescent="0.25">
      <c r="A20" s="234" t="s">
        <v>58</v>
      </c>
      <c r="B20" s="234"/>
      <c r="C20" s="234"/>
      <c r="D20" s="234"/>
      <c r="E20" s="234"/>
      <c r="F20" s="234"/>
      <c r="G20" s="36"/>
      <c r="H20" s="37"/>
      <c r="I20" s="37"/>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row>
    <row r="21" spans="1:60" s="38" customFormat="1" ht="15" customHeight="1" x14ac:dyDescent="0.25">
      <c r="A21" s="239" t="s">
        <v>2</v>
      </c>
      <c r="B21" s="239"/>
      <c r="C21" s="239"/>
      <c r="D21" s="239"/>
      <c r="E21" s="239"/>
      <c r="F21" s="239"/>
      <c r="G21" s="36"/>
      <c r="H21" s="37"/>
      <c r="I21" s="37"/>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row>
    <row r="22" spans="1:60" s="38" customFormat="1" ht="15" customHeight="1" x14ac:dyDescent="0.25">
      <c r="A22" s="39"/>
      <c r="B22" s="40"/>
      <c r="C22" s="41"/>
      <c r="D22" s="42"/>
      <c r="E22" s="43"/>
      <c r="F22" s="44"/>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
      <c r="A23" s="230" t="s">
        <v>17</v>
      </c>
      <c r="B23" s="231"/>
      <c r="C23" s="231"/>
      <c r="D23" s="231"/>
      <c r="E23" s="231"/>
      <c r="F23" s="232"/>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
      <c r="A24" s="230" t="s">
        <v>4</v>
      </c>
      <c r="B24" s="231"/>
      <c r="C24" s="231"/>
      <c r="D24" s="231"/>
      <c r="E24" s="232"/>
      <c r="F24" s="11"/>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
      <c r="A25" s="12" t="s">
        <v>5</v>
      </c>
      <c r="B25" s="12" t="s">
        <v>6</v>
      </c>
      <c r="C25" s="12" t="s">
        <v>18</v>
      </c>
      <c r="D25" s="12" t="s">
        <v>8</v>
      </c>
      <c r="E25" s="12" t="s">
        <v>9</v>
      </c>
      <c r="F25" s="12" t="s">
        <v>19</v>
      </c>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45"/>
      <c r="B26" s="46"/>
      <c r="C26" s="47" t="s">
        <v>20</v>
      </c>
      <c r="D26" s="48"/>
      <c r="E26" s="49"/>
      <c r="F26" s="50">
        <f>F24</f>
        <v>0</v>
      </c>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13"/>
      <c r="B27" s="14"/>
      <c r="C27" s="15" t="s">
        <v>21</v>
      </c>
      <c r="D27" s="51"/>
      <c r="E27" s="17"/>
      <c r="F27" s="50">
        <f>F26</f>
        <v>0</v>
      </c>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3"/>
      <c r="B28" s="14"/>
      <c r="C28" s="15" t="s">
        <v>21</v>
      </c>
      <c r="D28" s="51"/>
      <c r="E28" s="17"/>
      <c r="F28" s="50">
        <f>F27</f>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3"/>
      <c r="B29" s="14"/>
      <c r="C29" s="15" t="s">
        <v>22</v>
      </c>
      <c r="D29" s="51"/>
      <c r="E29" s="52"/>
      <c r="F29" s="50">
        <f>F28</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47" t="s">
        <v>23</v>
      </c>
      <c r="D30" s="51"/>
      <c r="E30" s="17"/>
      <c r="F30" s="50">
        <f>F29</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24" t="s">
        <v>14</v>
      </c>
      <c r="D31" s="52"/>
      <c r="E31" s="17"/>
      <c r="F31" s="50">
        <f>F30-E31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15" t="s">
        <v>24</v>
      </c>
      <c r="D32" s="52"/>
      <c r="E32" s="17"/>
      <c r="F32" s="50">
        <f>F31</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2" customHeight="1" x14ac:dyDescent="0.2">
      <c r="A33" s="13"/>
      <c r="B33" s="53"/>
      <c r="C33" s="15" t="s">
        <v>25</v>
      </c>
      <c r="D33" s="23"/>
      <c r="E33" s="54"/>
      <c r="F33" s="55">
        <v>0</v>
      </c>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38" customFormat="1" ht="15" customHeight="1" x14ac:dyDescent="0.2">
      <c r="A34" s="56"/>
      <c r="B34" s="57"/>
      <c r="C34" s="58"/>
      <c r="D34" s="59"/>
      <c r="E34" s="60"/>
      <c r="F34" s="61"/>
      <c r="G34" s="36"/>
      <c r="H34" s="37"/>
      <c r="I34" s="37"/>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row>
    <row r="35" spans="1:60" s="64" customFormat="1" ht="15" customHeight="1" x14ac:dyDescent="0.25">
      <c r="A35" s="238" t="s">
        <v>0</v>
      </c>
      <c r="B35" s="238"/>
      <c r="C35" s="238"/>
      <c r="D35" s="238"/>
      <c r="E35" s="238"/>
      <c r="F35" s="238"/>
      <c r="G35" s="62"/>
      <c r="H35" s="63"/>
      <c r="I35" s="63"/>
      <c r="J35" s="62"/>
      <c r="K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8" t="s">
        <v>1</v>
      </c>
      <c r="B36" s="238"/>
      <c r="C36" s="238"/>
      <c r="D36" s="238"/>
      <c r="E36" s="238"/>
      <c r="F36" s="238"/>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4" t="s">
        <v>58</v>
      </c>
      <c r="B37" s="234"/>
      <c r="C37" s="234"/>
      <c r="D37" s="234"/>
      <c r="E37" s="234"/>
      <c r="F37" s="234"/>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5">
      <c r="A38" s="239" t="s">
        <v>2</v>
      </c>
      <c r="B38" s="239"/>
      <c r="C38" s="239"/>
      <c r="D38" s="239"/>
      <c r="E38" s="239"/>
      <c r="F38" s="23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65"/>
      <c r="B39" s="66"/>
      <c r="C39" s="1"/>
      <c r="D39" s="67"/>
      <c r="E39" s="68"/>
      <c r="F39" s="69"/>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26</v>
      </c>
      <c r="B40" s="231"/>
      <c r="C40" s="231"/>
      <c r="D40" s="231"/>
      <c r="E40" s="231"/>
      <c r="F40" s="23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230" t="s">
        <v>27</v>
      </c>
      <c r="B41" s="231"/>
      <c r="C41" s="231"/>
      <c r="D41" s="231"/>
      <c r="E41" s="232"/>
      <c r="F41" s="70">
        <v>0</v>
      </c>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2" t="s">
        <v>5</v>
      </c>
      <c r="B42" s="12" t="s">
        <v>28</v>
      </c>
      <c r="C42" s="12" t="s">
        <v>29</v>
      </c>
      <c r="D42" s="12" t="s">
        <v>8</v>
      </c>
      <c r="E42" s="12" t="s">
        <v>9</v>
      </c>
      <c r="F42" s="12"/>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14"/>
      <c r="C43" s="15" t="s">
        <v>11</v>
      </c>
      <c r="D43" s="71">
        <v>75737793.019999996</v>
      </c>
      <c r="E43" s="72"/>
      <c r="F43" s="18">
        <f>F41+D43</f>
        <v>75737793.019999996</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30</v>
      </c>
      <c r="D44" s="151"/>
      <c r="E44" s="16"/>
      <c r="F44" s="18">
        <f>F43+D44</f>
        <v>75737793.019999996</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v>22000000</v>
      </c>
      <c r="E45" s="17"/>
      <c r="F45" s="18">
        <f>F44+D45</f>
        <v>97737793.019999996</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13"/>
      <c r="B46" s="73"/>
      <c r="C46" s="15" t="s">
        <v>31</v>
      </c>
      <c r="D46" s="74"/>
      <c r="E46" s="17">
        <v>97737793.019999996</v>
      </c>
      <c r="F46" s="18">
        <f>F45-E46</f>
        <v>0</v>
      </c>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64" customFormat="1" ht="15" customHeight="1" x14ac:dyDescent="0.2">
      <c r="A47" s="65"/>
      <c r="B47" s="66"/>
      <c r="C47" s="75"/>
      <c r="D47" s="76"/>
      <c r="E47" s="77"/>
      <c r="F47" s="78"/>
      <c r="G47" s="62"/>
      <c r="H47" s="63"/>
      <c r="I47" s="6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row>
    <row r="48" spans="1:60" s="80" customFormat="1" ht="15" x14ac:dyDescent="0.25">
      <c r="A48" s="238" t="s">
        <v>0</v>
      </c>
      <c r="B48" s="238"/>
      <c r="C48" s="238"/>
      <c r="D48" s="238"/>
      <c r="E48" s="238"/>
      <c r="F48" s="238"/>
      <c r="G48" s="41"/>
      <c r="H48" s="79"/>
      <c r="I48" s="79"/>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row>
    <row r="49" spans="1:60" s="80" customFormat="1" ht="15" x14ac:dyDescent="0.25">
      <c r="A49" s="238" t="s">
        <v>1</v>
      </c>
      <c r="B49" s="238"/>
      <c r="C49" s="238"/>
      <c r="D49" s="238"/>
      <c r="E49" s="238"/>
      <c r="F49" s="238"/>
      <c r="G49" s="41"/>
      <c r="H49" s="79"/>
      <c r="I49" s="79"/>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row>
    <row r="50" spans="1:60" s="80" customFormat="1" ht="15" customHeight="1" x14ac:dyDescent="0.25">
      <c r="A50" s="234" t="s">
        <v>58</v>
      </c>
      <c r="B50" s="234"/>
      <c r="C50" s="234"/>
      <c r="D50" s="234"/>
      <c r="E50" s="234"/>
      <c r="F50" s="234"/>
      <c r="G50" s="41"/>
      <c r="H50" s="79"/>
      <c r="I50" s="7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80" customFormat="1" ht="15" x14ac:dyDescent="0.25">
      <c r="A51" s="239" t="s">
        <v>2</v>
      </c>
      <c r="B51" s="239"/>
      <c r="C51" s="239"/>
      <c r="D51" s="239"/>
      <c r="E51" s="239"/>
      <c r="F51" s="239"/>
      <c r="G51" s="41"/>
      <c r="H51" s="79"/>
      <c r="I51" s="79"/>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80" customFormat="1" ht="15" x14ac:dyDescent="0.25">
      <c r="A52" s="81"/>
      <c r="B52" s="40"/>
      <c r="C52" s="41"/>
      <c r="D52" s="42"/>
      <c r="E52" s="43"/>
      <c r="F52" s="44"/>
      <c r="G52" s="41"/>
      <c r="H52" s="79"/>
      <c r="I52" s="7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row>
    <row r="53" spans="1:60" s="80" customFormat="1" ht="15" x14ac:dyDescent="0.25">
      <c r="A53" s="230" t="s">
        <v>32</v>
      </c>
      <c r="B53" s="231"/>
      <c r="C53" s="231"/>
      <c r="D53" s="231"/>
      <c r="E53" s="231"/>
      <c r="F53" s="232"/>
      <c r="G53" s="41"/>
      <c r="H53" s="79"/>
      <c r="I53" s="79"/>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80" customFormat="1" ht="15" x14ac:dyDescent="0.25">
      <c r="A54" s="230" t="s">
        <v>4</v>
      </c>
      <c r="B54" s="231"/>
      <c r="C54" s="231"/>
      <c r="D54" s="231"/>
      <c r="E54" s="232"/>
      <c r="F54" s="11">
        <v>10136924.73</v>
      </c>
      <c r="G54" s="41"/>
      <c r="H54" s="79"/>
      <c r="I54" s="7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row>
    <row r="55" spans="1:60" s="80" customFormat="1" ht="15" x14ac:dyDescent="0.25">
      <c r="A55" s="12" t="s">
        <v>5</v>
      </c>
      <c r="B55" s="12" t="s">
        <v>6</v>
      </c>
      <c r="C55" s="12" t="s">
        <v>29</v>
      </c>
      <c r="D55" s="12" t="s">
        <v>8</v>
      </c>
      <c r="E55" s="12" t="s">
        <v>9</v>
      </c>
      <c r="F55" s="12" t="s">
        <v>19</v>
      </c>
      <c r="G55" s="41"/>
      <c r="H55" s="79"/>
      <c r="I55" s="79"/>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60" s="80" customFormat="1" ht="15" x14ac:dyDescent="0.25">
      <c r="A56" s="82"/>
      <c r="B56" s="83"/>
      <c r="C56" s="15" t="s">
        <v>20</v>
      </c>
      <c r="D56" s="72">
        <v>10648295.32</v>
      </c>
      <c r="E56" s="84"/>
      <c r="F56" s="85">
        <f>F54+D56</f>
        <v>20785220.050000001</v>
      </c>
      <c r="G56" s="147"/>
      <c r="H56" s="79"/>
      <c r="I56" s="79"/>
      <c r="J56" s="148"/>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60" s="80" customFormat="1" ht="15" x14ac:dyDescent="0.25">
      <c r="A57" s="82"/>
      <c r="B57" s="83"/>
      <c r="C57" s="15" t="s">
        <v>33</v>
      </c>
      <c r="D57" s="72"/>
      <c r="E57" s="84">
        <v>15000000</v>
      </c>
      <c r="F57" s="85">
        <f>F56-E57</f>
        <v>5785220.0500000007</v>
      </c>
      <c r="G57" s="41"/>
      <c r="H57" s="79"/>
      <c r="I57" s="79"/>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row>
    <row r="58" spans="1:60" s="80" customFormat="1" ht="15" x14ac:dyDescent="0.25">
      <c r="A58" s="82"/>
      <c r="B58" s="83"/>
      <c r="C58" s="15" t="s">
        <v>34</v>
      </c>
      <c r="D58" s="52">
        <v>670.1</v>
      </c>
      <c r="E58" s="84"/>
      <c r="F58" s="85">
        <f>F57+D58</f>
        <v>5785890.1500000004</v>
      </c>
      <c r="G58" s="41"/>
      <c r="H58" s="79"/>
      <c r="I58" s="79"/>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80" customFormat="1" ht="15" x14ac:dyDescent="0.25">
      <c r="A59" s="82"/>
      <c r="B59" s="83"/>
      <c r="C59" s="15" t="s">
        <v>35</v>
      </c>
      <c r="D59" s="52"/>
      <c r="E59" s="84"/>
      <c r="F59" s="85">
        <f>F58-E59</f>
        <v>5785890.1500000004</v>
      </c>
      <c r="G59" s="41"/>
      <c r="H59" s="79"/>
      <c r="I59" s="79"/>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80" customFormat="1" ht="15" x14ac:dyDescent="0.25">
      <c r="A60" s="82"/>
      <c r="B60" s="83"/>
      <c r="C60" s="15" t="s">
        <v>36</v>
      </c>
      <c r="D60" s="86"/>
      <c r="E60" s="17">
        <v>1139400</v>
      </c>
      <c r="F60" s="85">
        <f>F59-E60</f>
        <v>4646490.1500000004</v>
      </c>
      <c r="G60" s="41"/>
      <c r="H60" s="79"/>
      <c r="I60" s="79"/>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row>
    <row r="61" spans="1:60" s="80" customFormat="1" ht="15" x14ac:dyDescent="0.25">
      <c r="A61" s="82"/>
      <c r="B61" s="83"/>
      <c r="C61" s="15" t="s">
        <v>37</v>
      </c>
      <c r="D61" s="86"/>
      <c r="E61" s="87">
        <v>25856.7</v>
      </c>
      <c r="F61" s="85">
        <f t="shared" ref="F61:F62" si="1">F60-E61</f>
        <v>4620633.45</v>
      </c>
      <c r="G61" s="41"/>
      <c r="H61" s="79"/>
      <c r="I61" s="79"/>
      <c r="J61" s="41" t="s">
        <v>38</v>
      </c>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80" customFormat="1" ht="15" customHeight="1" x14ac:dyDescent="0.25">
      <c r="A62" s="82"/>
      <c r="B62" s="83"/>
      <c r="C62" s="15" t="s">
        <v>39</v>
      </c>
      <c r="D62" s="86"/>
      <c r="E62" s="87">
        <v>300</v>
      </c>
      <c r="F62" s="85">
        <f t="shared" si="1"/>
        <v>4620333.45</v>
      </c>
      <c r="G62" s="41"/>
      <c r="H62" s="79"/>
      <c r="I62" s="79"/>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60" s="80" customFormat="1" ht="12" customHeight="1" x14ac:dyDescent="0.25">
      <c r="A63" s="82"/>
      <c r="B63" s="83"/>
      <c r="C63" s="15" t="s">
        <v>40</v>
      </c>
      <c r="D63" s="89"/>
      <c r="E63" s="88">
        <v>150</v>
      </c>
      <c r="F63" s="85">
        <f>F62-E63</f>
        <v>4620183.45</v>
      </c>
      <c r="G63" s="41"/>
      <c r="H63" s="79"/>
      <c r="I63" s="79"/>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row>
    <row r="64" spans="1:60" s="80" customFormat="1" ht="12" customHeight="1" x14ac:dyDescent="0.25">
      <c r="A64" s="82"/>
      <c r="B64" s="83"/>
      <c r="C64" s="15" t="s">
        <v>41</v>
      </c>
      <c r="D64" s="88">
        <v>140338.23999999999</v>
      </c>
      <c r="E64" s="88"/>
      <c r="F64" s="85">
        <f>F63+D64</f>
        <v>4760521.6900000004</v>
      </c>
      <c r="G64" s="41"/>
      <c r="H64" s="79"/>
      <c r="I64" s="79"/>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row>
    <row r="65" spans="1:60" s="80" customFormat="1" ht="12" customHeight="1" x14ac:dyDescent="0.25">
      <c r="A65" s="82"/>
      <c r="B65" s="83"/>
      <c r="C65" s="15" t="s">
        <v>42</v>
      </c>
      <c r="D65" s="87">
        <v>7152.88</v>
      </c>
      <c r="E65" s="88"/>
      <c r="F65" s="85">
        <f>F64+D65</f>
        <v>4767674.57</v>
      </c>
      <c r="G65" s="41"/>
      <c r="H65" s="79"/>
      <c r="I65" s="79"/>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60" s="34" customFormat="1" ht="15" customHeight="1" x14ac:dyDescent="0.2">
      <c r="A66" s="90"/>
      <c r="B66" s="91"/>
      <c r="C66" s="92"/>
      <c r="D66" s="93"/>
      <c r="E66" s="94"/>
      <c r="F66" s="95"/>
      <c r="H66" s="35"/>
      <c r="I66" s="35"/>
    </row>
    <row r="67" spans="1:60" s="34" customFormat="1" ht="15" customHeight="1" x14ac:dyDescent="0.2">
      <c r="A67" s="90"/>
      <c r="B67" s="91"/>
      <c r="C67" s="92"/>
      <c r="D67" s="93"/>
      <c r="E67" s="94"/>
      <c r="F67" s="95"/>
      <c r="H67" s="35"/>
      <c r="I67" s="35"/>
      <c r="J67" s="34" t="s">
        <v>43</v>
      </c>
    </row>
    <row r="68" spans="1:60" s="34" customFormat="1" ht="15" customHeight="1" x14ac:dyDescent="0.2">
      <c r="A68" s="90"/>
      <c r="B68" s="91"/>
      <c r="C68" s="92"/>
      <c r="D68" s="93"/>
      <c r="E68" s="94"/>
      <c r="F68" s="95"/>
      <c r="H68" s="35"/>
      <c r="I68" s="35"/>
    </row>
    <row r="69" spans="1:60" s="34" customFormat="1" ht="15" customHeight="1" x14ac:dyDescent="0.2">
      <c r="A69" s="90"/>
      <c r="B69" s="91"/>
      <c r="C69" s="92"/>
      <c r="D69" s="93"/>
      <c r="E69" s="94"/>
      <c r="F69" s="95"/>
      <c r="H69" s="35"/>
      <c r="I69" s="35"/>
    </row>
    <row r="70" spans="1:60" s="34" customFormat="1" ht="15" customHeight="1" x14ac:dyDescent="0.2">
      <c r="A70" s="90"/>
      <c r="B70" s="91"/>
      <c r="C70" s="92"/>
      <c r="D70" s="93"/>
      <c r="E70" s="94"/>
      <c r="F70" s="95"/>
      <c r="H70" s="35"/>
      <c r="I70" s="35"/>
    </row>
    <row r="71" spans="1:60" s="34" customFormat="1" ht="15" customHeight="1" x14ac:dyDescent="0.2">
      <c r="A71" s="90"/>
      <c r="B71" s="91"/>
      <c r="C71" s="92"/>
      <c r="D71" s="93"/>
      <c r="E71" s="94"/>
      <c r="F71" s="95"/>
      <c r="H71" s="35"/>
      <c r="I71" s="35"/>
    </row>
    <row r="72" spans="1:60" s="34" customFormat="1" ht="15" customHeight="1" x14ac:dyDescent="0.2">
      <c r="A72" s="90"/>
      <c r="B72" s="91"/>
      <c r="C72" s="92"/>
      <c r="D72" s="93"/>
      <c r="E72" s="94"/>
      <c r="F72" s="95"/>
      <c r="H72" s="35"/>
      <c r="I72" s="35"/>
    </row>
    <row r="73" spans="1:60" s="34" customFormat="1" ht="15" customHeight="1" x14ac:dyDescent="0.2">
      <c r="A73" s="90"/>
      <c r="B73" s="91"/>
      <c r="C73" s="92"/>
      <c r="D73" s="93"/>
      <c r="E73" s="94"/>
      <c r="F73" s="95"/>
      <c r="H73" s="35"/>
      <c r="I73" s="35"/>
    </row>
    <row r="74" spans="1:60" s="34" customFormat="1" ht="15" customHeight="1" x14ac:dyDescent="0.2">
      <c r="A74" s="90"/>
      <c r="B74" s="91"/>
      <c r="C74" s="92"/>
      <c r="D74" s="93"/>
      <c r="E74" s="94"/>
      <c r="F74" s="95"/>
      <c r="H74" s="35"/>
      <c r="I74" s="35"/>
    </row>
    <row r="75" spans="1:60" s="34" customFormat="1" ht="15" customHeight="1" x14ac:dyDescent="0.2">
      <c r="A75" s="90"/>
      <c r="B75" s="91"/>
      <c r="C75" s="92"/>
      <c r="D75" s="93"/>
      <c r="E75" s="94"/>
      <c r="F75" s="95"/>
      <c r="H75" s="35"/>
      <c r="I75" s="35"/>
    </row>
    <row r="76" spans="1:60" s="34" customFormat="1" ht="15" customHeight="1" x14ac:dyDescent="0.2">
      <c r="A76" s="90"/>
      <c r="B76" s="91"/>
      <c r="C76" s="92"/>
      <c r="D76" s="93"/>
      <c r="E76" s="94"/>
      <c r="F76" s="95"/>
      <c r="H76" s="35"/>
      <c r="I76" s="35"/>
    </row>
    <row r="77" spans="1:60" s="34" customFormat="1" ht="15" customHeight="1" x14ac:dyDescent="0.2">
      <c r="A77" s="90"/>
      <c r="B77" s="91"/>
      <c r="C77" s="92"/>
      <c r="D77" s="93"/>
      <c r="E77" s="94"/>
      <c r="F77" s="95"/>
      <c r="H77" s="35"/>
      <c r="I77" s="35"/>
    </row>
    <row r="78" spans="1:60" s="34" customFormat="1" ht="15" customHeight="1" x14ac:dyDescent="0.2">
      <c r="A78" s="90"/>
      <c r="B78" s="91"/>
      <c r="C78" s="92"/>
      <c r="D78" s="93"/>
      <c r="E78" s="94"/>
      <c r="F78" s="95"/>
      <c r="H78" s="35"/>
      <c r="I78" s="35"/>
    </row>
    <row r="79" spans="1:60" s="38" customFormat="1" ht="15" customHeight="1" x14ac:dyDescent="0.25">
      <c r="A79" s="238" t="s">
        <v>0</v>
      </c>
      <c r="B79" s="238"/>
      <c r="C79" s="238"/>
      <c r="D79" s="238"/>
      <c r="E79" s="238"/>
      <c r="F79" s="238"/>
      <c r="G79" s="36"/>
      <c r="H79" s="37"/>
      <c r="I79" s="3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row>
    <row r="80" spans="1:60" s="38" customFormat="1" ht="15" customHeight="1" x14ac:dyDescent="0.25">
      <c r="A80" s="238" t="s">
        <v>1</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4" t="s">
        <v>58</v>
      </c>
      <c r="B81" s="234"/>
      <c r="C81" s="234"/>
      <c r="D81" s="234"/>
      <c r="E81" s="234"/>
      <c r="F81" s="234"/>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9" t="s">
        <v>2</v>
      </c>
      <c r="B82" s="239"/>
      <c r="C82" s="239"/>
      <c r="D82" s="239"/>
      <c r="E82" s="239"/>
      <c r="F82" s="239"/>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
      <c r="A83" s="96"/>
      <c r="B83" s="97"/>
      <c r="C83" s="1"/>
      <c r="D83" s="67"/>
      <c r="E83" s="68"/>
      <c r="F83" s="6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230" t="s">
        <v>44</v>
      </c>
      <c r="B84" s="231"/>
      <c r="C84" s="231"/>
      <c r="D84" s="231"/>
      <c r="E84" s="231"/>
      <c r="F84" s="232"/>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v>
      </c>
      <c r="B85" s="231"/>
      <c r="C85" s="231"/>
      <c r="D85" s="231"/>
      <c r="E85" s="232"/>
      <c r="F85" s="11">
        <v>2119020.9900000002</v>
      </c>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12" t="s">
        <v>5</v>
      </c>
      <c r="B86" s="12" t="s">
        <v>6</v>
      </c>
      <c r="C86" s="12" t="s">
        <v>29</v>
      </c>
      <c r="D86" s="12" t="s">
        <v>8</v>
      </c>
      <c r="E86" s="12" t="s">
        <v>9</v>
      </c>
      <c r="F86" s="12" t="s">
        <v>19</v>
      </c>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82"/>
      <c r="B87" s="83"/>
      <c r="C87" s="15" t="s">
        <v>45</v>
      </c>
      <c r="D87" s="98"/>
      <c r="E87" s="84"/>
      <c r="F87" s="85">
        <f>F85+D87</f>
        <v>2119020.9900000002</v>
      </c>
      <c r="G87" s="150"/>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33</v>
      </c>
      <c r="D88" s="98">
        <v>11753537.5</v>
      </c>
      <c r="E88" s="84"/>
      <c r="F88" s="85">
        <f>F87+D88</f>
        <v>13872558.49</v>
      </c>
      <c r="G88" s="36"/>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c r="E89" s="84"/>
      <c r="F89" s="85">
        <f>F88+D89</f>
        <v>13872558.49</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30</v>
      </c>
      <c r="D90" s="99"/>
      <c r="E90" s="84"/>
      <c r="F90" s="85">
        <f>F89+D90</f>
        <v>13872558.49</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47" t="s">
        <v>23</v>
      </c>
      <c r="D91" s="98"/>
      <c r="E91" s="84">
        <v>419.38</v>
      </c>
      <c r="F91" s="85">
        <f>F90-E91</f>
        <v>13872139.109999999</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80" customFormat="1" ht="15" customHeight="1" x14ac:dyDescent="0.25">
      <c r="A92" s="82"/>
      <c r="B92" s="83"/>
      <c r="C92" s="15" t="s">
        <v>46</v>
      </c>
      <c r="D92" s="98"/>
      <c r="E92" s="84"/>
      <c r="F92" s="85">
        <f>F91-E92</f>
        <v>13872139.109999999</v>
      </c>
      <c r="G92" s="41"/>
      <c r="H92" s="79"/>
      <c r="I92" s="79"/>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80" customFormat="1" ht="15" customHeight="1" x14ac:dyDescent="0.25">
      <c r="A93" s="82"/>
      <c r="B93" s="83"/>
      <c r="C93" s="47" t="s">
        <v>47</v>
      </c>
      <c r="D93" s="98"/>
      <c r="E93" s="84">
        <v>1000</v>
      </c>
      <c r="F93" s="85">
        <f>F92-E93</f>
        <v>13871139.109999999</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100"/>
      <c r="B94" s="101"/>
      <c r="C94" s="102" t="s">
        <v>25</v>
      </c>
      <c r="D94" s="103"/>
      <c r="E94" s="104">
        <v>175</v>
      </c>
      <c r="F94" s="85">
        <f>F93-E94</f>
        <v>13870964.109999999</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112" customFormat="1" ht="28.5" customHeight="1" x14ac:dyDescent="0.25">
      <c r="A95" s="82">
        <v>45685</v>
      </c>
      <c r="B95" s="105" t="s">
        <v>101</v>
      </c>
      <c r="C95" s="106" t="s">
        <v>60</v>
      </c>
      <c r="D95" s="107"/>
      <c r="E95" s="108">
        <v>50519.360000000001</v>
      </c>
      <c r="F95" s="85">
        <f>F94-E95</f>
        <v>13820444.75</v>
      </c>
      <c r="G95" s="109"/>
      <c r="H95" s="110"/>
      <c r="I95" s="110" t="s">
        <v>48</v>
      </c>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row>
    <row r="96" spans="1:60" s="112" customFormat="1" ht="41.25" customHeight="1" x14ac:dyDescent="0.25">
      <c r="A96" s="82">
        <v>45685</v>
      </c>
      <c r="B96" s="105" t="s">
        <v>102</v>
      </c>
      <c r="C96" s="106" t="s">
        <v>61</v>
      </c>
      <c r="D96" s="107"/>
      <c r="E96" s="108">
        <v>309489.28999999998</v>
      </c>
      <c r="F96" s="85">
        <f t="shared" ref="F96:F159" si="2">F95-E96</f>
        <v>13510955.460000001</v>
      </c>
      <c r="G96" s="109"/>
      <c r="H96" s="110"/>
      <c r="I96" s="110"/>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row>
    <row r="97" spans="1:60" s="112" customFormat="1" ht="51" customHeight="1" x14ac:dyDescent="0.25">
      <c r="A97" s="82">
        <v>45685</v>
      </c>
      <c r="B97" s="105" t="s">
        <v>103</v>
      </c>
      <c r="C97" s="106" t="s">
        <v>62</v>
      </c>
      <c r="D97" s="107"/>
      <c r="E97" s="108">
        <v>308664.37</v>
      </c>
      <c r="F97" s="85">
        <f t="shared" si="2"/>
        <v>13202291.090000002</v>
      </c>
      <c r="G97" s="109"/>
      <c r="H97" s="110"/>
      <c r="I97" s="110"/>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32.25" customHeight="1" x14ac:dyDescent="0.25">
      <c r="A98" s="82">
        <v>45685</v>
      </c>
      <c r="B98" s="105" t="s">
        <v>104</v>
      </c>
      <c r="C98" s="106" t="s">
        <v>63</v>
      </c>
      <c r="D98" s="107"/>
      <c r="E98" s="108">
        <v>104999.81</v>
      </c>
      <c r="F98" s="85">
        <f t="shared" si="2"/>
        <v>13097291.280000001</v>
      </c>
      <c r="G98" s="109"/>
      <c r="H98" s="110"/>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0" customHeight="1" x14ac:dyDescent="0.25">
      <c r="A99" s="82">
        <v>45685</v>
      </c>
      <c r="B99" s="105" t="s">
        <v>105</v>
      </c>
      <c r="C99" s="106" t="s">
        <v>64</v>
      </c>
      <c r="D99" s="107"/>
      <c r="E99" s="108">
        <v>49904.06</v>
      </c>
      <c r="F99" s="85">
        <f t="shared" si="2"/>
        <v>13047387.220000001</v>
      </c>
      <c r="G99" s="109"/>
      <c r="H99" s="110"/>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31.5" customHeight="1" x14ac:dyDescent="0.25">
      <c r="A100" s="82">
        <v>45685</v>
      </c>
      <c r="B100" s="105" t="s">
        <v>106</v>
      </c>
      <c r="C100" s="106" t="s">
        <v>65</v>
      </c>
      <c r="D100" s="107"/>
      <c r="E100" s="108">
        <v>78681.36</v>
      </c>
      <c r="F100" s="85">
        <f t="shared" si="2"/>
        <v>12968705.860000001</v>
      </c>
      <c r="G100" s="109"/>
      <c r="H100" s="110"/>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41.25" customHeight="1" x14ac:dyDescent="0.25">
      <c r="A101" s="82">
        <v>45685</v>
      </c>
      <c r="B101" s="105" t="s">
        <v>107</v>
      </c>
      <c r="C101" s="106" t="s">
        <v>66</v>
      </c>
      <c r="D101" s="107"/>
      <c r="E101" s="108">
        <v>5842</v>
      </c>
      <c r="F101" s="85">
        <f t="shared" si="2"/>
        <v>12962863.860000001</v>
      </c>
      <c r="G101" s="111"/>
      <c r="H101" s="110"/>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42" customHeight="1" x14ac:dyDescent="0.25">
      <c r="A102" s="82">
        <v>45685</v>
      </c>
      <c r="B102" s="105" t="s">
        <v>108</v>
      </c>
      <c r="C102" s="106" t="s">
        <v>67</v>
      </c>
      <c r="D102" s="107"/>
      <c r="E102" s="108">
        <v>885479.56</v>
      </c>
      <c r="F102" s="85">
        <f t="shared" si="2"/>
        <v>12077384.300000001</v>
      </c>
      <c r="G102" s="111"/>
      <c r="H102" s="110"/>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28.5" customHeight="1" x14ac:dyDescent="0.25">
      <c r="A103" s="82">
        <v>45685</v>
      </c>
      <c r="B103" s="105">
        <v>50734</v>
      </c>
      <c r="C103" s="106" t="s">
        <v>59</v>
      </c>
      <c r="D103" s="107"/>
      <c r="E103" s="108">
        <v>0</v>
      </c>
      <c r="F103" s="85">
        <f t="shared" si="2"/>
        <v>12077384.300000001</v>
      </c>
      <c r="G103" s="111"/>
      <c r="H103" s="110"/>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39.75" customHeight="1" x14ac:dyDescent="0.25">
      <c r="A104" s="82">
        <v>45685</v>
      </c>
      <c r="B104" s="105" t="s">
        <v>109</v>
      </c>
      <c r="C104" s="106" t="s">
        <v>68</v>
      </c>
      <c r="D104" s="107"/>
      <c r="E104" s="108">
        <v>295944.81</v>
      </c>
      <c r="F104" s="85">
        <f t="shared" si="2"/>
        <v>11781439.49</v>
      </c>
      <c r="G104" s="111"/>
      <c r="H104" s="110"/>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30.75" customHeight="1" x14ac:dyDescent="0.25">
      <c r="A105" s="82">
        <v>45685</v>
      </c>
      <c r="B105" s="105" t="s">
        <v>110</v>
      </c>
      <c r="C105" s="106" t="s">
        <v>69</v>
      </c>
      <c r="D105" s="107"/>
      <c r="E105" s="108">
        <v>239143.13</v>
      </c>
      <c r="F105" s="85">
        <f t="shared" si="2"/>
        <v>11542296.359999999</v>
      </c>
      <c r="G105" s="111"/>
      <c r="H105" s="110"/>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30" customHeight="1" x14ac:dyDescent="0.25">
      <c r="A106" s="82">
        <v>45685</v>
      </c>
      <c r="B106" s="105" t="s">
        <v>111</v>
      </c>
      <c r="C106" s="106" t="s">
        <v>70</v>
      </c>
      <c r="D106" s="107"/>
      <c r="E106" s="108">
        <v>15080</v>
      </c>
      <c r="F106" s="85">
        <f t="shared" si="2"/>
        <v>11527216.359999999</v>
      </c>
      <c r="G106" s="111"/>
      <c r="H106" s="110"/>
      <c r="I106" s="110"/>
      <c r="J106" s="111"/>
      <c r="K106" s="111" t="s">
        <v>49</v>
      </c>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39.75" customHeight="1" x14ac:dyDescent="0.25">
      <c r="A107" s="82">
        <v>45685</v>
      </c>
      <c r="B107" s="105" t="s">
        <v>112</v>
      </c>
      <c r="C107" s="106" t="s">
        <v>71</v>
      </c>
      <c r="D107" s="107"/>
      <c r="E107" s="108">
        <v>207421.23</v>
      </c>
      <c r="F107" s="85">
        <f t="shared" si="2"/>
        <v>11319795.129999999</v>
      </c>
      <c r="G107" s="111"/>
      <c r="H107" s="110"/>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42.75" customHeight="1" x14ac:dyDescent="0.25">
      <c r="A108" s="82">
        <v>45685</v>
      </c>
      <c r="B108" s="105" t="s">
        <v>113</v>
      </c>
      <c r="C108" s="106" t="s">
        <v>72</v>
      </c>
      <c r="D108" s="107"/>
      <c r="E108" s="108">
        <v>128660.26</v>
      </c>
      <c r="F108" s="85">
        <f t="shared" si="2"/>
        <v>11191134.869999999</v>
      </c>
      <c r="G108" s="111"/>
      <c r="H108" s="110"/>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42" customHeight="1" x14ac:dyDescent="0.25">
      <c r="A109" s="82">
        <v>45685</v>
      </c>
      <c r="B109" s="105" t="s">
        <v>114</v>
      </c>
      <c r="C109" s="106" t="s">
        <v>73</v>
      </c>
      <c r="D109" s="107"/>
      <c r="E109" s="108">
        <v>92134.99</v>
      </c>
      <c r="F109" s="85">
        <f t="shared" si="2"/>
        <v>11098999.879999999</v>
      </c>
      <c r="G109" s="111"/>
      <c r="H109" s="110"/>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31.5" customHeight="1" x14ac:dyDescent="0.25">
      <c r="A110" s="82">
        <v>45685</v>
      </c>
      <c r="B110" s="105" t="s">
        <v>115</v>
      </c>
      <c r="C110" s="106" t="s">
        <v>100</v>
      </c>
      <c r="D110" s="107"/>
      <c r="E110" s="108">
        <v>59774</v>
      </c>
      <c r="F110" s="85">
        <f t="shared" si="2"/>
        <v>11039225.879999999</v>
      </c>
      <c r="G110" s="111"/>
      <c r="H110" s="110"/>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27" customHeight="1" x14ac:dyDescent="0.25">
      <c r="A111" s="82">
        <v>45685</v>
      </c>
      <c r="B111" s="105">
        <v>50742</v>
      </c>
      <c r="C111" s="106" t="s">
        <v>59</v>
      </c>
      <c r="D111" s="107"/>
      <c r="E111" s="108">
        <v>0</v>
      </c>
      <c r="F111" s="85">
        <f t="shared" si="2"/>
        <v>11039225.879999999</v>
      </c>
      <c r="G111" s="111"/>
      <c r="H111" s="110"/>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32.25" customHeight="1" x14ac:dyDescent="0.25">
      <c r="A112" s="82">
        <v>45685</v>
      </c>
      <c r="B112" s="105" t="s">
        <v>116</v>
      </c>
      <c r="C112" s="106" t="s">
        <v>74</v>
      </c>
      <c r="D112" s="107"/>
      <c r="E112" s="108">
        <v>299901.59000000003</v>
      </c>
      <c r="F112" s="85">
        <f t="shared" si="2"/>
        <v>10739324.289999999</v>
      </c>
      <c r="G112" s="111"/>
      <c r="H112" s="110"/>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39.75" customHeight="1" x14ac:dyDescent="0.25">
      <c r="A113" s="82">
        <v>45685</v>
      </c>
      <c r="B113" s="105" t="s">
        <v>117</v>
      </c>
      <c r="C113" s="106" t="s">
        <v>75</v>
      </c>
      <c r="D113" s="107"/>
      <c r="E113" s="108">
        <v>200099</v>
      </c>
      <c r="F113" s="85">
        <f t="shared" si="2"/>
        <v>10539225.289999999</v>
      </c>
      <c r="G113" s="111"/>
      <c r="H113" s="110"/>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30" customHeight="1" x14ac:dyDescent="0.25">
      <c r="A114" s="82">
        <v>45685</v>
      </c>
      <c r="B114" s="105" t="s">
        <v>118</v>
      </c>
      <c r="C114" s="106" t="s">
        <v>76</v>
      </c>
      <c r="D114" s="107"/>
      <c r="E114" s="108">
        <v>89922.28</v>
      </c>
      <c r="F114" s="85">
        <f t="shared" si="2"/>
        <v>10449303.01</v>
      </c>
      <c r="G114" s="111"/>
      <c r="H114" s="110"/>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30.75" customHeight="1" x14ac:dyDescent="0.25">
      <c r="A115" s="82">
        <v>45685</v>
      </c>
      <c r="B115" s="105" t="s">
        <v>119</v>
      </c>
      <c r="C115" s="106" t="s">
        <v>77</v>
      </c>
      <c r="D115" s="107"/>
      <c r="E115" s="108">
        <v>179652.69</v>
      </c>
      <c r="F115" s="85">
        <f t="shared" si="2"/>
        <v>10269650.32</v>
      </c>
      <c r="G115" s="111"/>
      <c r="H115" s="110"/>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29.25" customHeight="1" x14ac:dyDescent="0.25">
      <c r="A116" s="82">
        <v>45685</v>
      </c>
      <c r="B116" s="105" t="s">
        <v>120</v>
      </c>
      <c r="C116" s="106" t="s">
        <v>78</v>
      </c>
      <c r="D116" s="107"/>
      <c r="E116" s="108">
        <v>5345</v>
      </c>
      <c r="F116" s="85">
        <f t="shared" si="2"/>
        <v>10264305.32</v>
      </c>
      <c r="G116" s="111"/>
      <c r="H116" s="110"/>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37.5" customHeight="1" x14ac:dyDescent="0.25">
      <c r="A117" s="82">
        <v>45685</v>
      </c>
      <c r="B117" s="105" t="s">
        <v>121</v>
      </c>
      <c r="C117" s="106" t="s">
        <v>79</v>
      </c>
      <c r="D117" s="107"/>
      <c r="E117" s="108">
        <v>40534.99</v>
      </c>
      <c r="F117" s="85">
        <f t="shared" si="2"/>
        <v>10223770.33</v>
      </c>
      <c r="G117" s="111"/>
      <c r="H117" s="110"/>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40.5" customHeight="1" x14ac:dyDescent="0.25">
      <c r="A118" s="82">
        <v>45685</v>
      </c>
      <c r="B118" s="105" t="s">
        <v>122</v>
      </c>
      <c r="C118" s="106" t="s">
        <v>80</v>
      </c>
      <c r="D118" s="107"/>
      <c r="E118" s="108">
        <v>110724.82</v>
      </c>
      <c r="F118" s="85">
        <f t="shared" si="2"/>
        <v>10113045.51</v>
      </c>
      <c r="G118" s="111"/>
      <c r="H118" s="110"/>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30.75" customHeight="1" x14ac:dyDescent="0.25">
      <c r="A119" s="82">
        <v>45685</v>
      </c>
      <c r="B119" s="105">
        <v>50750</v>
      </c>
      <c r="C119" s="106" t="s">
        <v>59</v>
      </c>
      <c r="D119" s="107"/>
      <c r="E119" s="108">
        <v>0</v>
      </c>
      <c r="F119" s="85">
        <f t="shared" si="2"/>
        <v>10113045.51</v>
      </c>
      <c r="G119" s="111"/>
      <c r="H119" s="110"/>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28.5" customHeight="1" x14ac:dyDescent="0.25">
      <c r="A120" s="82">
        <v>45685</v>
      </c>
      <c r="B120" s="105" t="s">
        <v>123</v>
      </c>
      <c r="C120" s="106" t="s">
        <v>81</v>
      </c>
      <c r="D120" s="107"/>
      <c r="E120" s="108">
        <v>109071.36</v>
      </c>
      <c r="F120" s="85">
        <f t="shared" si="2"/>
        <v>10003974.15</v>
      </c>
      <c r="G120" s="111"/>
      <c r="H120" s="110"/>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28.5" customHeight="1" x14ac:dyDescent="0.25">
      <c r="A121" s="82">
        <v>45685</v>
      </c>
      <c r="B121" s="105" t="s">
        <v>124</v>
      </c>
      <c r="C121" s="106" t="s">
        <v>82</v>
      </c>
      <c r="D121" s="107"/>
      <c r="E121" s="108">
        <v>10327</v>
      </c>
      <c r="F121" s="85">
        <f t="shared" si="2"/>
        <v>9993647.1500000004</v>
      </c>
      <c r="G121" s="111"/>
      <c r="H121" s="110"/>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2" customHeight="1" x14ac:dyDescent="0.25">
      <c r="A122" s="82">
        <v>45685</v>
      </c>
      <c r="B122" s="105" t="s">
        <v>125</v>
      </c>
      <c r="C122" s="106" t="s">
        <v>83</v>
      </c>
      <c r="D122" s="107"/>
      <c r="E122" s="108">
        <v>2001</v>
      </c>
      <c r="F122" s="85">
        <f t="shared" si="2"/>
        <v>9991646.1500000004</v>
      </c>
      <c r="G122" s="111"/>
      <c r="H122" s="110"/>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42" customHeight="1" x14ac:dyDescent="0.25">
      <c r="A123" s="82">
        <v>45685</v>
      </c>
      <c r="B123" s="105" t="s">
        <v>126</v>
      </c>
      <c r="C123" s="106" t="s">
        <v>84</v>
      </c>
      <c r="D123" s="107"/>
      <c r="E123" s="108">
        <v>7500</v>
      </c>
      <c r="F123" s="85">
        <f t="shared" si="2"/>
        <v>9984146.1500000004</v>
      </c>
      <c r="G123" s="111"/>
      <c r="H123" s="110"/>
      <c r="I123" s="110"/>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30.75" customHeight="1" x14ac:dyDescent="0.25">
      <c r="A124" s="82">
        <v>45685</v>
      </c>
      <c r="B124" s="105" t="s">
        <v>127</v>
      </c>
      <c r="C124" s="106" t="s">
        <v>85</v>
      </c>
      <c r="D124" s="107"/>
      <c r="E124" s="108">
        <v>297231.08</v>
      </c>
      <c r="F124" s="85">
        <f t="shared" si="2"/>
        <v>9686915.0700000003</v>
      </c>
      <c r="G124" s="111"/>
      <c r="H124" s="110"/>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30.75" customHeight="1" x14ac:dyDescent="0.25">
      <c r="A125" s="82">
        <v>45685</v>
      </c>
      <c r="B125" s="105" t="s">
        <v>128</v>
      </c>
      <c r="C125" s="106" t="s">
        <v>86</v>
      </c>
      <c r="D125" s="107"/>
      <c r="E125" s="108">
        <v>177747.52</v>
      </c>
      <c r="F125" s="85">
        <f t="shared" si="2"/>
        <v>9509167.5500000007</v>
      </c>
      <c r="G125" s="111"/>
      <c r="H125" s="110"/>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42.75" customHeight="1" x14ac:dyDescent="0.25">
      <c r="A126" s="82">
        <v>45685</v>
      </c>
      <c r="B126" s="105" t="s">
        <v>129</v>
      </c>
      <c r="C126" s="106" t="s">
        <v>99</v>
      </c>
      <c r="D126" s="107"/>
      <c r="E126" s="108">
        <v>8130.8</v>
      </c>
      <c r="F126" s="85">
        <f t="shared" si="2"/>
        <v>9501036.75</v>
      </c>
      <c r="G126" s="111"/>
      <c r="H126" s="110"/>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112" customFormat="1" ht="29.25" customHeight="1" x14ac:dyDescent="0.25">
      <c r="A127" s="82">
        <v>45685</v>
      </c>
      <c r="B127" s="105" t="s">
        <v>130</v>
      </c>
      <c r="C127" s="106" t="s">
        <v>98</v>
      </c>
      <c r="D127" s="107"/>
      <c r="E127" s="108">
        <v>89889.77</v>
      </c>
      <c r="F127" s="85">
        <f t="shared" si="2"/>
        <v>9411146.9800000004</v>
      </c>
      <c r="G127" s="111"/>
      <c r="H127" s="110"/>
      <c r="I127" s="110"/>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112" customFormat="1" ht="39.75" customHeight="1" x14ac:dyDescent="0.25">
      <c r="A128" s="82">
        <v>45685</v>
      </c>
      <c r="B128" s="105" t="s">
        <v>131</v>
      </c>
      <c r="C128" s="106" t="s">
        <v>97</v>
      </c>
      <c r="D128" s="107"/>
      <c r="E128" s="108">
        <v>272087.63</v>
      </c>
      <c r="F128" s="85">
        <f t="shared" si="2"/>
        <v>9139059.3499999996</v>
      </c>
      <c r="G128" s="111"/>
      <c r="H128" s="110"/>
      <c r="I128" s="110"/>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row>
    <row r="129" spans="1:60" s="112" customFormat="1" ht="41.25" customHeight="1" x14ac:dyDescent="0.25">
      <c r="A129" s="82">
        <v>45685</v>
      </c>
      <c r="B129" s="105" t="s">
        <v>132</v>
      </c>
      <c r="C129" s="106" t="s">
        <v>96</v>
      </c>
      <c r="D129" s="107"/>
      <c r="E129" s="108">
        <v>1340601.8700000001</v>
      </c>
      <c r="F129" s="85">
        <f t="shared" si="2"/>
        <v>7798457.4799999995</v>
      </c>
      <c r="G129" s="111"/>
      <c r="H129" s="110"/>
      <c r="I129" s="110"/>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row>
    <row r="130" spans="1:60" s="112" customFormat="1" ht="30.75" customHeight="1" x14ac:dyDescent="0.25">
      <c r="A130" s="82">
        <v>45685</v>
      </c>
      <c r="B130" s="105" t="s">
        <v>133</v>
      </c>
      <c r="C130" s="106" t="s">
        <v>95</v>
      </c>
      <c r="D130" s="107"/>
      <c r="E130" s="108">
        <v>295234.05</v>
      </c>
      <c r="F130" s="85">
        <f t="shared" si="2"/>
        <v>7503223.4299999997</v>
      </c>
      <c r="G130" s="111"/>
      <c r="H130" s="110"/>
      <c r="I130" s="110"/>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row>
    <row r="131" spans="1:60" s="112" customFormat="1" ht="42" customHeight="1" x14ac:dyDescent="0.25">
      <c r="A131" s="82">
        <v>45685</v>
      </c>
      <c r="B131" s="105" t="s">
        <v>134</v>
      </c>
      <c r="C131" s="106" t="s">
        <v>94</v>
      </c>
      <c r="D131" s="107"/>
      <c r="E131" s="108">
        <v>52350.39</v>
      </c>
      <c r="F131" s="85">
        <f t="shared" si="2"/>
        <v>7450873.04</v>
      </c>
      <c r="G131" s="111"/>
      <c r="H131" s="110"/>
      <c r="I131" s="110"/>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row>
    <row r="132" spans="1:60" s="112" customFormat="1" ht="31.5" customHeight="1" x14ac:dyDescent="0.25">
      <c r="A132" s="82">
        <v>45685</v>
      </c>
      <c r="B132" s="105" t="s">
        <v>135</v>
      </c>
      <c r="C132" s="106" t="s">
        <v>93</v>
      </c>
      <c r="D132" s="107"/>
      <c r="E132" s="108">
        <v>115060.36</v>
      </c>
      <c r="F132" s="85">
        <f t="shared" si="2"/>
        <v>7335812.6799999997</v>
      </c>
      <c r="G132" s="111"/>
      <c r="H132" s="110"/>
      <c r="I132" s="110"/>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row>
    <row r="133" spans="1:60" s="112" customFormat="1" ht="54.75" customHeight="1" x14ac:dyDescent="0.25">
      <c r="A133" s="82">
        <v>45685</v>
      </c>
      <c r="B133" s="105" t="s">
        <v>136</v>
      </c>
      <c r="C133" s="106" t="s">
        <v>92</v>
      </c>
      <c r="D133" s="107"/>
      <c r="E133" s="108">
        <v>242186.06</v>
      </c>
      <c r="F133" s="85">
        <f t="shared" si="2"/>
        <v>7093626.6200000001</v>
      </c>
      <c r="G133" s="111"/>
      <c r="H133" s="110"/>
      <c r="I133" s="110"/>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row>
    <row r="134" spans="1:60" s="112" customFormat="1" ht="42.75" customHeight="1" x14ac:dyDescent="0.25">
      <c r="A134" s="82">
        <v>45685</v>
      </c>
      <c r="B134" s="105" t="s">
        <v>137</v>
      </c>
      <c r="C134" s="106" t="s">
        <v>91</v>
      </c>
      <c r="D134" s="107"/>
      <c r="E134" s="108">
        <v>8083.05</v>
      </c>
      <c r="F134" s="85">
        <f t="shared" si="2"/>
        <v>7085543.5700000003</v>
      </c>
      <c r="G134" s="111"/>
      <c r="H134" s="110"/>
      <c r="I134" s="110"/>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row>
    <row r="135" spans="1:60" s="112" customFormat="1" ht="45" customHeight="1" x14ac:dyDescent="0.25">
      <c r="A135" s="82">
        <v>45685</v>
      </c>
      <c r="B135" s="105" t="s">
        <v>138</v>
      </c>
      <c r="C135" s="106" t="s">
        <v>90</v>
      </c>
      <c r="D135" s="107"/>
      <c r="E135" s="108">
        <v>1200</v>
      </c>
      <c r="F135" s="85">
        <f t="shared" si="2"/>
        <v>7084343.5700000003</v>
      </c>
      <c r="G135" s="111"/>
      <c r="H135" s="110"/>
      <c r="I135" s="110"/>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row>
    <row r="136" spans="1:60" s="112" customFormat="1" ht="45" customHeight="1" x14ac:dyDescent="0.25">
      <c r="A136" s="82">
        <v>45685</v>
      </c>
      <c r="B136" s="105" t="s">
        <v>139</v>
      </c>
      <c r="C136" s="106" t="s">
        <v>89</v>
      </c>
      <c r="D136" s="107"/>
      <c r="E136" s="108">
        <v>60538</v>
      </c>
      <c r="F136" s="85">
        <f t="shared" si="2"/>
        <v>7023805.5700000003</v>
      </c>
      <c r="G136" s="111"/>
      <c r="H136" s="110"/>
      <c r="I136" s="110"/>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row>
    <row r="137" spans="1:60" s="112" customFormat="1" ht="34.5" customHeight="1" x14ac:dyDescent="0.25">
      <c r="A137" s="82">
        <v>45685</v>
      </c>
      <c r="B137" s="105" t="s">
        <v>140</v>
      </c>
      <c r="C137" s="106" t="s">
        <v>88</v>
      </c>
      <c r="D137" s="107"/>
      <c r="E137" s="108">
        <v>7955</v>
      </c>
      <c r="F137" s="85">
        <f t="shared" si="2"/>
        <v>7015850.5700000003</v>
      </c>
      <c r="G137" s="111"/>
      <c r="H137" s="110"/>
      <c r="I137" s="110"/>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row>
    <row r="138" spans="1:60" s="112" customFormat="1" ht="30.75" customHeight="1" x14ac:dyDescent="0.25">
      <c r="A138" s="82">
        <v>45685</v>
      </c>
      <c r="B138" s="105" t="s">
        <v>141</v>
      </c>
      <c r="C138" s="106" t="s">
        <v>87</v>
      </c>
      <c r="D138" s="107"/>
      <c r="E138" s="108">
        <v>59957</v>
      </c>
      <c r="F138" s="85">
        <f t="shared" si="2"/>
        <v>6955893.5700000003</v>
      </c>
      <c r="G138" s="109"/>
      <c r="H138" s="110"/>
      <c r="I138" s="110"/>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row>
    <row r="139" spans="1:60" s="112" customFormat="1" ht="19.5" customHeight="1" x14ac:dyDescent="0.25">
      <c r="A139" s="82">
        <v>45686</v>
      </c>
      <c r="B139" s="105">
        <v>50770</v>
      </c>
      <c r="C139" s="106" t="s">
        <v>59</v>
      </c>
      <c r="D139" s="107"/>
      <c r="E139" s="108">
        <v>0</v>
      </c>
      <c r="F139" s="85">
        <f t="shared" si="2"/>
        <v>6955893.5700000003</v>
      </c>
      <c r="G139" s="109"/>
      <c r="H139" s="110"/>
      <c r="I139" s="110"/>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row>
    <row r="140" spans="1:60" s="112" customFormat="1" ht="39.75" customHeight="1" x14ac:dyDescent="0.25">
      <c r="A140" s="114">
        <v>45687</v>
      </c>
      <c r="B140" s="105" t="s">
        <v>182</v>
      </c>
      <c r="C140" s="106" t="s">
        <v>202</v>
      </c>
      <c r="D140" s="107"/>
      <c r="E140" s="152">
        <v>120657.14</v>
      </c>
      <c r="F140" s="85">
        <f t="shared" si="2"/>
        <v>6835236.4300000006</v>
      </c>
      <c r="G140" s="109"/>
      <c r="H140" s="110"/>
      <c r="I140" s="110"/>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row>
    <row r="141" spans="1:60" s="112" customFormat="1" ht="36.75" customHeight="1" x14ac:dyDescent="0.25">
      <c r="A141" s="114">
        <v>45687</v>
      </c>
      <c r="B141" s="105" t="s">
        <v>183</v>
      </c>
      <c r="C141" s="106" t="s">
        <v>203</v>
      </c>
      <c r="D141" s="107"/>
      <c r="E141" s="152">
        <v>8681.85</v>
      </c>
      <c r="F141" s="85">
        <f t="shared" si="2"/>
        <v>6826554.580000001</v>
      </c>
      <c r="G141" s="109"/>
      <c r="H141" s="110"/>
      <c r="I141" s="110"/>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row>
    <row r="142" spans="1:60" s="112" customFormat="1" ht="39" customHeight="1" x14ac:dyDescent="0.25">
      <c r="A142" s="114">
        <v>45687</v>
      </c>
      <c r="B142" s="105" t="s">
        <v>184</v>
      </c>
      <c r="C142" s="106" t="s">
        <v>204</v>
      </c>
      <c r="D142" s="107"/>
      <c r="E142" s="152">
        <v>60124.12</v>
      </c>
      <c r="F142" s="85">
        <f t="shared" si="2"/>
        <v>6766430.4600000009</v>
      </c>
      <c r="G142" s="109"/>
      <c r="H142" s="110"/>
      <c r="I142" s="110"/>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row>
    <row r="143" spans="1:60" s="112" customFormat="1" ht="42" customHeight="1" x14ac:dyDescent="0.25">
      <c r="A143" s="114">
        <v>45687</v>
      </c>
      <c r="B143" s="105" t="s">
        <v>185</v>
      </c>
      <c r="C143" s="106" t="s">
        <v>205</v>
      </c>
      <c r="D143" s="107"/>
      <c r="E143" s="152">
        <v>4153</v>
      </c>
      <c r="F143" s="85">
        <f t="shared" si="2"/>
        <v>6762277.4600000009</v>
      </c>
      <c r="G143" s="109"/>
      <c r="H143" s="110"/>
      <c r="I143" s="110"/>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row>
    <row r="144" spans="1:60" s="112" customFormat="1" ht="41.25" customHeight="1" x14ac:dyDescent="0.25">
      <c r="A144" s="114">
        <v>45687</v>
      </c>
      <c r="B144" s="105" t="s">
        <v>186</v>
      </c>
      <c r="C144" s="106" t="s">
        <v>206</v>
      </c>
      <c r="D144" s="107"/>
      <c r="E144" s="152">
        <v>62036.67</v>
      </c>
      <c r="F144" s="85">
        <f t="shared" si="2"/>
        <v>6700240.790000001</v>
      </c>
      <c r="G144" s="109"/>
      <c r="H144" s="110"/>
      <c r="I144" s="110"/>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row>
    <row r="145" spans="1:60" s="112" customFormat="1" ht="40.5" customHeight="1" x14ac:dyDescent="0.25">
      <c r="A145" s="114">
        <v>45687</v>
      </c>
      <c r="B145" s="105" t="s">
        <v>187</v>
      </c>
      <c r="C145" s="106" t="s">
        <v>207</v>
      </c>
      <c r="D145" s="107"/>
      <c r="E145" s="152">
        <v>55670.01</v>
      </c>
      <c r="F145" s="85">
        <f t="shared" si="2"/>
        <v>6644570.7800000012</v>
      </c>
      <c r="G145" s="109"/>
      <c r="H145" s="110"/>
      <c r="I145" s="110"/>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row>
    <row r="146" spans="1:60" s="112" customFormat="1" ht="39" customHeight="1" x14ac:dyDescent="0.25">
      <c r="A146" s="114">
        <v>45687</v>
      </c>
      <c r="B146" s="105" t="s">
        <v>188</v>
      </c>
      <c r="C146" s="106" t="s">
        <v>208</v>
      </c>
      <c r="D146" s="107"/>
      <c r="E146" s="152">
        <v>32097.22</v>
      </c>
      <c r="F146" s="85">
        <f t="shared" si="2"/>
        <v>6612473.5600000015</v>
      </c>
      <c r="G146" s="109"/>
      <c r="H146" s="110"/>
      <c r="I146" s="110"/>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row>
    <row r="147" spans="1:60" s="112" customFormat="1" ht="48.75" customHeight="1" x14ac:dyDescent="0.25">
      <c r="A147" s="114">
        <v>45687</v>
      </c>
      <c r="B147" s="105" t="s">
        <v>189</v>
      </c>
      <c r="C147" s="106" t="s">
        <v>209</v>
      </c>
      <c r="D147" s="107"/>
      <c r="E147" s="152">
        <v>956415.7</v>
      </c>
      <c r="F147" s="85">
        <f t="shared" si="2"/>
        <v>5656057.8600000013</v>
      </c>
      <c r="G147" s="109"/>
      <c r="H147" s="110"/>
      <c r="I147" s="110"/>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row>
    <row r="148" spans="1:60" s="112" customFormat="1" ht="37.5" customHeight="1" x14ac:dyDescent="0.25">
      <c r="A148" s="114">
        <v>45687</v>
      </c>
      <c r="B148" s="105" t="s">
        <v>190</v>
      </c>
      <c r="C148" s="106" t="s">
        <v>210</v>
      </c>
      <c r="D148" s="107"/>
      <c r="E148" s="152">
        <v>190639.52</v>
      </c>
      <c r="F148" s="85">
        <f t="shared" si="2"/>
        <v>5465418.3400000017</v>
      </c>
      <c r="G148" s="109"/>
      <c r="H148" s="110"/>
      <c r="I148" s="110"/>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row>
    <row r="149" spans="1:60" s="112" customFormat="1" ht="42" customHeight="1" x14ac:dyDescent="0.25">
      <c r="A149" s="114">
        <v>45687</v>
      </c>
      <c r="B149" s="105" t="s">
        <v>191</v>
      </c>
      <c r="C149" s="106" t="s">
        <v>211</v>
      </c>
      <c r="D149" s="107"/>
      <c r="E149" s="152">
        <v>60110</v>
      </c>
      <c r="F149" s="85">
        <f t="shared" si="2"/>
        <v>5405308.3400000017</v>
      </c>
      <c r="G149" s="109"/>
      <c r="H149" s="110"/>
      <c r="I149" s="110"/>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row>
    <row r="150" spans="1:60" s="112" customFormat="1" ht="39.75" customHeight="1" x14ac:dyDescent="0.25">
      <c r="A150" s="114">
        <v>45687</v>
      </c>
      <c r="B150" s="105" t="s">
        <v>192</v>
      </c>
      <c r="C150" s="106" t="s">
        <v>212</v>
      </c>
      <c r="D150" s="107"/>
      <c r="E150" s="152">
        <v>7045</v>
      </c>
      <c r="F150" s="85">
        <f t="shared" si="2"/>
        <v>5398263.3400000017</v>
      </c>
      <c r="G150" s="109"/>
      <c r="H150" s="110"/>
      <c r="I150" s="110"/>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row>
    <row r="151" spans="1:60" s="112" customFormat="1" ht="37.5" customHeight="1" x14ac:dyDescent="0.25">
      <c r="A151" s="114">
        <v>45687</v>
      </c>
      <c r="B151" s="105" t="s">
        <v>193</v>
      </c>
      <c r="C151" s="106" t="s">
        <v>213</v>
      </c>
      <c r="D151" s="107"/>
      <c r="E151" s="152">
        <v>194224</v>
      </c>
      <c r="F151" s="85">
        <f t="shared" si="2"/>
        <v>5204039.3400000017</v>
      </c>
      <c r="G151" s="109"/>
      <c r="H151" s="110"/>
      <c r="I151" s="110"/>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row>
    <row r="152" spans="1:60" s="112" customFormat="1" ht="40.5" customHeight="1" x14ac:dyDescent="0.25">
      <c r="A152" s="114">
        <v>45687</v>
      </c>
      <c r="B152" s="105" t="s">
        <v>194</v>
      </c>
      <c r="C152" s="106" t="s">
        <v>214</v>
      </c>
      <c r="D152" s="107"/>
      <c r="E152" s="152">
        <v>37615.160000000003</v>
      </c>
      <c r="F152" s="85">
        <f t="shared" si="2"/>
        <v>5166424.1800000016</v>
      </c>
      <c r="G152" s="109"/>
      <c r="H152" s="110"/>
      <c r="I152" s="110"/>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row>
    <row r="153" spans="1:60" s="112" customFormat="1" ht="47.25" customHeight="1" x14ac:dyDescent="0.25">
      <c r="A153" s="114">
        <v>45687</v>
      </c>
      <c r="B153" s="105" t="s">
        <v>195</v>
      </c>
      <c r="C153" s="106" t="s">
        <v>215</v>
      </c>
      <c r="D153" s="107"/>
      <c r="E153" s="152">
        <v>141538.76</v>
      </c>
      <c r="F153" s="85">
        <f t="shared" si="2"/>
        <v>5024885.4200000018</v>
      </c>
      <c r="G153" s="109"/>
      <c r="H153" s="110"/>
      <c r="I153" s="110"/>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row>
    <row r="154" spans="1:60" s="112" customFormat="1" ht="39" customHeight="1" x14ac:dyDescent="0.25">
      <c r="A154" s="114">
        <v>45687</v>
      </c>
      <c r="B154" s="105" t="s">
        <v>196</v>
      </c>
      <c r="C154" s="106" t="s">
        <v>216</v>
      </c>
      <c r="D154" s="107"/>
      <c r="E154" s="152">
        <v>156903.81</v>
      </c>
      <c r="F154" s="85">
        <f t="shared" si="2"/>
        <v>4867981.6100000022</v>
      </c>
      <c r="G154" s="109"/>
      <c r="H154" s="110"/>
      <c r="I154" s="110"/>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row>
    <row r="155" spans="1:60" s="112" customFormat="1" ht="39.75" customHeight="1" x14ac:dyDescent="0.25">
      <c r="A155" s="114">
        <v>45687</v>
      </c>
      <c r="B155" s="105" t="s">
        <v>197</v>
      </c>
      <c r="C155" s="106" t="s">
        <v>217</v>
      </c>
      <c r="D155" s="107"/>
      <c r="E155" s="152">
        <v>105611</v>
      </c>
      <c r="F155" s="85">
        <f t="shared" si="2"/>
        <v>4762370.6100000022</v>
      </c>
      <c r="G155" s="109"/>
      <c r="H155" s="110"/>
      <c r="I155" s="110"/>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row>
    <row r="156" spans="1:60" s="112" customFormat="1" ht="39.75" customHeight="1" x14ac:dyDescent="0.25">
      <c r="A156" s="114">
        <v>45687</v>
      </c>
      <c r="B156" s="105" t="s">
        <v>198</v>
      </c>
      <c r="C156" s="106" t="s">
        <v>218</v>
      </c>
      <c r="D156" s="107"/>
      <c r="E156" s="152">
        <v>48332.959999999999</v>
      </c>
      <c r="F156" s="85">
        <f t="shared" si="2"/>
        <v>4714037.6500000022</v>
      </c>
      <c r="G156" s="109"/>
      <c r="H156" s="110"/>
      <c r="I156" s="110"/>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row>
    <row r="157" spans="1:60" s="112" customFormat="1" ht="42.75" customHeight="1" x14ac:dyDescent="0.25">
      <c r="A157" s="155">
        <v>45687</v>
      </c>
      <c r="B157" s="137" t="s">
        <v>199</v>
      </c>
      <c r="C157" s="138" t="s">
        <v>219</v>
      </c>
      <c r="D157" s="113"/>
      <c r="E157" s="153">
        <v>119916.47</v>
      </c>
      <c r="F157" s="85">
        <f t="shared" si="2"/>
        <v>4594121.1800000025</v>
      </c>
      <c r="G157" s="109"/>
      <c r="H157" s="110"/>
      <c r="I157" s="110"/>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row>
    <row r="158" spans="1:60" s="112" customFormat="1" ht="42" customHeight="1" x14ac:dyDescent="0.25">
      <c r="A158" s="136">
        <v>45687</v>
      </c>
      <c r="B158" s="139">
        <v>50789</v>
      </c>
      <c r="C158" s="140" t="s">
        <v>220</v>
      </c>
      <c r="D158" s="107"/>
      <c r="E158" s="154">
        <v>599706.54</v>
      </c>
      <c r="F158" s="85">
        <f t="shared" si="2"/>
        <v>3994414.6400000025</v>
      </c>
      <c r="G158" s="109"/>
      <c r="H158" s="110"/>
      <c r="I158" s="110"/>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row>
    <row r="159" spans="1:60" s="112" customFormat="1" ht="39.75" customHeight="1" x14ac:dyDescent="0.25">
      <c r="A159" s="82">
        <v>45688</v>
      </c>
      <c r="B159" s="139" t="s">
        <v>200</v>
      </c>
      <c r="C159" s="156" t="s">
        <v>221</v>
      </c>
      <c r="D159" s="107"/>
      <c r="E159" s="98">
        <v>244059.76</v>
      </c>
      <c r="F159" s="85">
        <f t="shared" si="2"/>
        <v>3750354.8800000027</v>
      </c>
      <c r="G159" s="109"/>
      <c r="H159" s="110"/>
      <c r="I159" s="110"/>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row>
    <row r="160" spans="1:60" s="112" customFormat="1" ht="45" customHeight="1" x14ac:dyDescent="0.25">
      <c r="A160" s="82">
        <v>45688</v>
      </c>
      <c r="B160" s="157" t="s">
        <v>201</v>
      </c>
      <c r="C160" s="156" t="s">
        <v>222</v>
      </c>
      <c r="D160" s="107"/>
      <c r="E160" s="98">
        <v>29613.24</v>
      </c>
      <c r="F160" s="85">
        <f t="shared" ref="F160" si="3">F159-E160</f>
        <v>3720741.6400000025</v>
      </c>
      <c r="G160" s="109"/>
      <c r="H160" s="110"/>
      <c r="I160" s="110"/>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25"/>
      <c r="B174" s="91"/>
      <c r="C174" s="27"/>
      <c r="D174" s="115"/>
      <c r="E174" s="115"/>
      <c r="F174" s="30"/>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25"/>
      <c r="B175" s="91"/>
      <c r="C175" s="27"/>
      <c r="D175" s="115"/>
      <c r="E175" s="115"/>
      <c r="F175" s="30"/>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
      <c r="A176" s="25"/>
      <c r="B176" s="91"/>
      <c r="C176" s="27"/>
      <c r="D176" s="115"/>
      <c r="E176" s="115"/>
      <c r="F176" s="30"/>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60" s="33" customFormat="1" ht="15" customHeight="1" x14ac:dyDescent="0.2">
      <c r="A177" s="25"/>
      <c r="B177" s="91"/>
      <c r="C177" s="27"/>
      <c r="D177" s="115"/>
      <c r="E177" s="115"/>
      <c r="F177" s="30"/>
      <c r="G177" s="31"/>
      <c r="H177" s="32"/>
      <c r="I177" s="3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row>
    <row r="178" spans="1:60" s="33" customFormat="1" ht="15" customHeight="1" x14ac:dyDescent="0.2">
      <c r="A178" s="25"/>
      <c r="B178" s="91"/>
      <c r="C178" s="27"/>
      <c r="D178" s="115"/>
      <c r="E178" s="115"/>
      <c r="F178" s="30"/>
      <c r="G178" s="31"/>
      <c r="H178" s="32"/>
      <c r="I178" s="3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row>
    <row r="179" spans="1:60" s="33" customFormat="1" ht="15" customHeight="1" x14ac:dyDescent="0.2">
      <c r="A179" s="25"/>
      <c r="B179" s="91"/>
      <c r="C179" s="27"/>
      <c r="D179" s="115"/>
      <c r="E179" s="115"/>
      <c r="F179" s="30"/>
      <c r="G179" s="31"/>
      <c r="H179" s="32"/>
      <c r="I179" s="3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row>
    <row r="180" spans="1:60" s="33" customFormat="1" ht="15" customHeight="1" x14ac:dyDescent="0.2">
      <c r="A180" s="25"/>
      <c r="B180" s="91"/>
      <c r="C180" s="27"/>
      <c r="D180" s="115"/>
      <c r="E180" s="115"/>
      <c r="F180" s="30"/>
      <c r="G180" s="31"/>
      <c r="H180" s="32"/>
      <c r="I180" s="3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row>
    <row r="181" spans="1:60" s="33" customFormat="1" ht="15" customHeight="1" x14ac:dyDescent="0.2">
      <c r="A181" s="25"/>
      <c r="B181" s="91"/>
      <c r="C181" s="27"/>
      <c r="D181" s="115"/>
      <c r="E181" s="115"/>
      <c r="F181" s="30"/>
      <c r="G181" s="31"/>
      <c r="H181" s="32"/>
      <c r="I181" s="3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row>
    <row r="182" spans="1:60" s="33" customFormat="1" ht="15" customHeight="1" x14ac:dyDescent="0.2">
      <c r="A182" s="25"/>
      <c r="B182" s="91"/>
      <c r="C182" s="27"/>
      <c r="D182" s="115"/>
      <c r="E182" s="115"/>
      <c r="F182" s="30"/>
      <c r="G182" s="31"/>
      <c r="H182" s="32"/>
      <c r="I182" s="3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row>
    <row r="183" spans="1:60" s="33" customFormat="1" ht="15" customHeight="1" x14ac:dyDescent="0.2">
      <c r="A183" s="25"/>
      <c r="B183" s="91"/>
      <c r="C183" s="27"/>
      <c r="D183" s="115"/>
      <c r="E183" s="115"/>
      <c r="F183" s="30"/>
      <c r="G183" s="31"/>
      <c r="H183" s="32"/>
      <c r="I183" s="3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row>
    <row r="184" spans="1:60" s="33" customFormat="1" ht="15" customHeight="1" x14ac:dyDescent="0.2">
      <c r="A184" s="25"/>
      <c r="B184" s="91"/>
      <c r="C184" s="27"/>
      <c r="D184" s="115"/>
      <c r="E184" s="115"/>
      <c r="F184" s="30"/>
      <c r="G184" s="31"/>
      <c r="H184" s="32"/>
      <c r="I184" s="32"/>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row>
    <row r="185" spans="1:60" s="33" customFormat="1" ht="15" customHeight="1" x14ac:dyDescent="0.2">
      <c r="A185" s="25"/>
      <c r="B185" s="91"/>
      <c r="C185" s="27"/>
      <c r="D185" s="115"/>
      <c r="E185" s="115"/>
      <c r="F185" s="30"/>
      <c r="G185" s="31"/>
      <c r="H185" s="32"/>
      <c r="I185" s="32"/>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row>
    <row r="186" spans="1:60" s="33" customFormat="1" ht="15" customHeight="1" x14ac:dyDescent="0.2">
      <c r="A186" s="25"/>
      <c r="B186" s="91"/>
      <c r="C186" s="27"/>
      <c r="D186" s="115"/>
      <c r="E186" s="115"/>
      <c r="F186" s="30"/>
      <c r="G186" s="31"/>
      <c r="H186" s="32"/>
      <c r="I186" s="32"/>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row>
    <row r="187" spans="1:60" s="33" customFormat="1" ht="15" customHeight="1" x14ac:dyDescent="0.2">
      <c r="A187" s="25"/>
      <c r="B187" s="91"/>
      <c r="C187" s="27"/>
      <c r="D187" s="115"/>
      <c r="E187" s="115"/>
      <c r="F187" s="30"/>
      <c r="G187" s="31"/>
      <c r="H187" s="32"/>
      <c r="I187" s="3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row>
    <row r="188" spans="1:60" s="33" customFormat="1" ht="15" customHeight="1" x14ac:dyDescent="0.2">
      <c r="A188" s="25"/>
      <c r="B188" s="91"/>
      <c r="C188" s="27"/>
      <c r="D188" s="115"/>
      <c r="E188" s="115"/>
      <c r="F188" s="30"/>
      <c r="G188" s="31"/>
      <c r="H188" s="32"/>
      <c r="I188" s="32"/>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row>
    <row r="189" spans="1:60" s="33" customFormat="1" ht="15" customHeight="1" x14ac:dyDescent="0.2">
      <c r="A189" s="25"/>
      <c r="B189" s="91"/>
      <c r="C189" s="27"/>
      <c r="D189" s="115"/>
      <c r="E189" s="115"/>
      <c r="F189" s="30"/>
      <c r="G189" s="31"/>
      <c r="H189" s="32"/>
      <c r="I189" s="32"/>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row>
    <row r="190" spans="1:60" s="33" customFormat="1" ht="15" customHeight="1" x14ac:dyDescent="0.2">
      <c r="A190" s="25"/>
      <c r="B190" s="91"/>
      <c r="C190" s="27"/>
      <c r="D190" s="115"/>
      <c r="E190" s="115"/>
      <c r="F190" s="30"/>
      <c r="G190" s="31"/>
      <c r="H190" s="32"/>
      <c r="I190" s="32"/>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row>
    <row r="191" spans="1:60" s="33" customFormat="1" ht="15" customHeight="1" x14ac:dyDescent="0.2">
      <c r="A191" s="25"/>
      <c r="B191" s="91"/>
      <c r="C191" s="27"/>
      <c r="D191" s="115"/>
      <c r="E191" s="115"/>
      <c r="F191" s="30"/>
      <c r="G191" s="31"/>
      <c r="H191" s="32"/>
      <c r="I191" s="32"/>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row>
    <row r="192" spans="1:60" s="33" customFormat="1" ht="15" customHeight="1" x14ac:dyDescent="0.2">
      <c r="A192" s="25"/>
      <c r="B192" s="91"/>
      <c r="C192" s="27"/>
      <c r="D192" s="115"/>
      <c r="E192" s="115"/>
      <c r="F192" s="30"/>
      <c r="G192" s="31"/>
      <c r="H192" s="32"/>
      <c r="I192" s="32"/>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row>
    <row r="193" spans="1:60" s="33" customFormat="1" ht="15" customHeight="1" x14ac:dyDescent="0.2">
      <c r="A193" s="25"/>
      <c r="B193" s="91"/>
      <c r="C193" s="27"/>
      <c r="D193" s="115"/>
      <c r="E193" s="115"/>
      <c r="F193" s="30"/>
      <c r="G193" s="31"/>
      <c r="H193" s="32"/>
      <c r="I193" s="32"/>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row>
    <row r="194" spans="1:60" s="33" customFormat="1" ht="15" customHeight="1" x14ac:dyDescent="0.2">
      <c r="A194" s="25"/>
      <c r="B194" s="91"/>
      <c r="C194" s="27"/>
      <c r="D194" s="115"/>
      <c r="E194" s="115"/>
      <c r="F194" s="30"/>
      <c r="G194" s="31"/>
      <c r="H194" s="32"/>
      <c r="I194" s="3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row>
    <row r="195" spans="1:60" s="33" customFormat="1" ht="15" customHeight="1" x14ac:dyDescent="0.2">
      <c r="A195" s="25"/>
      <c r="B195" s="91"/>
      <c r="C195" s="27"/>
      <c r="D195" s="115"/>
      <c r="E195" s="115"/>
      <c r="F195" s="30"/>
      <c r="G195" s="31"/>
      <c r="H195" s="32"/>
      <c r="I195" s="3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row>
    <row r="196" spans="1:60" s="33" customFormat="1" ht="15" customHeight="1" x14ac:dyDescent="0.2">
      <c r="A196" s="25"/>
      <c r="B196" s="91"/>
      <c r="C196" s="27"/>
      <c r="D196" s="115"/>
      <c r="E196" s="115"/>
      <c r="F196" s="30"/>
      <c r="G196" s="31"/>
      <c r="H196" s="32"/>
      <c r="I196" s="3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row>
    <row r="197" spans="1:60" s="33" customFormat="1" ht="15" customHeight="1" x14ac:dyDescent="0.2">
      <c r="A197" s="25"/>
      <c r="B197" s="91"/>
      <c r="C197" s="27"/>
      <c r="D197" s="115"/>
      <c r="E197" s="115"/>
      <c r="F197" s="30"/>
      <c r="G197" s="31"/>
      <c r="H197" s="32"/>
      <c r="I197" s="3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row>
    <row r="198" spans="1:60" s="33" customFormat="1" ht="15" customHeight="1" x14ac:dyDescent="0.2">
      <c r="A198" s="25"/>
      <c r="B198" s="91"/>
      <c r="C198" s="27"/>
      <c r="D198" s="115"/>
      <c r="E198" s="115"/>
      <c r="F198" s="30"/>
      <c r="G198" s="31"/>
      <c r="H198" s="32"/>
      <c r="I198" s="3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row>
    <row r="199" spans="1:60" s="33" customFormat="1" ht="15" customHeight="1" x14ac:dyDescent="0.2">
      <c r="A199" s="25"/>
      <c r="B199" s="91"/>
      <c r="C199" s="27"/>
      <c r="D199" s="115"/>
      <c r="E199" s="115"/>
      <c r="F199" s="30"/>
      <c r="G199" s="31"/>
      <c r="H199" s="32"/>
      <c r="I199" s="32"/>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row>
    <row r="200" spans="1:60" s="33" customFormat="1" ht="15" customHeight="1" x14ac:dyDescent="0.2">
      <c r="A200" s="25"/>
      <c r="B200" s="91"/>
      <c r="C200" s="27"/>
      <c r="D200" s="115"/>
      <c r="E200" s="115"/>
      <c r="F200" s="30"/>
      <c r="G200" s="31"/>
      <c r="H200" s="32"/>
      <c r="I200" s="32"/>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row>
    <row r="201" spans="1:60" s="33" customFormat="1" ht="15" customHeight="1" x14ac:dyDescent="0.2">
      <c r="A201" s="25"/>
      <c r="B201" s="91"/>
      <c r="C201" s="27"/>
      <c r="D201" s="115"/>
      <c r="E201" s="115"/>
      <c r="F201" s="30"/>
      <c r="G201" s="31"/>
      <c r="H201" s="32"/>
      <c r="I201" s="32"/>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row>
    <row r="202" spans="1:60" s="33" customFormat="1" ht="15" customHeight="1" x14ac:dyDescent="0.2">
      <c r="A202" s="25"/>
      <c r="B202" s="91"/>
      <c r="C202" s="27"/>
      <c r="D202" s="115"/>
      <c r="E202" s="115"/>
      <c r="F202" s="30"/>
      <c r="G202" s="31"/>
      <c r="H202" s="32"/>
      <c r="I202" s="32"/>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row>
    <row r="203" spans="1:60" s="33" customFormat="1" ht="15" customHeight="1" x14ac:dyDescent="0.2">
      <c r="A203" s="25"/>
      <c r="B203" s="91"/>
      <c r="C203" s="27"/>
      <c r="D203" s="115"/>
      <c r="E203" s="115"/>
      <c r="F203" s="30"/>
      <c r="G203" s="31"/>
      <c r="H203" s="32"/>
      <c r="I203" s="32"/>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row>
    <row r="204" spans="1:60" s="33" customFormat="1" ht="15" customHeight="1" x14ac:dyDescent="0.2">
      <c r="A204" s="25"/>
      <c r="B204" s="91"/>
      <c r="C204" s="27"/>
      <c r="D204" s="115"/>
      <c r="E204" s="115"/>
      <c r="F204" s="30"/>
      <c r="G204" s="31"/>
      <c r="H204" s="32"/>
      <c r="I204" s="32"/>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row>
    <row r="205" spans="1:60" s="33" customFormat="1" ht="15" customHeight="1" x14ac:dyDescent="0.2">
      <c r="A205" s="25"/>
      <c r="B205" s="91"/>
      <c r="C205" s="27"/>
      <c r="D205" s="115"/>
      <c r="E205" s="115"/>
      <c r="F205" s="30"/>
      <c r="G205" s="31"/>
      <c r="H205" s="32"/>
      <c r="I205" s="32"/>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row>
    <row r="206" spans="1:60" s="33" customFormat="1" ht="15" customHeight="1" x14ac:dyDescent="0.2">
      <c r="A206" s="25"/>
      <c r="B206" s="91"/>
      <c r="C206" s="27"/>
      <c r="D206" s="115"/>
      <c r="E206" s="115"/>
      <c r="F206" s="30"/>
      <c r="G206" s="31"/>
      <c r="H206" s="32"/>
      <c r="I206" s="32"/>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row>
    <row r="207" spans="1:60" s="33" customFormat="1" ht="15" customHeight="1" x14ac:dyDescent="0.2">
      <c r="A207" s="25"/>
      <c r="B207" s="91"/>
      <c r="C207" s="27"/>
      <c r="D207" s="115"/>
      <c r="E207" s="115"/>
      <c r="F207" s="30"/>
      <c r="G207" s="31"/>
      <c r="H207" s="32"/>
      <c r="I207" s="32"/>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row>
    <row r="208" spans="1:60" s="33" customFormat="1" ht="15" customHeight="1" x14ac:dyDescent="0.2">
      <c r="A208" s="25"/>
      <c r="B208" s="91"/>
      <c r="C208" s="27"/>
      <c r="D208" s="115"/>
      <c r="E208" s="115"/>
      <c r="F208" s="30"/>
      <c r="G208" s="31"/>
      <c r="H208" s="32"/>
      <c r="I208" s="32"/>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row>
    <row r="209" spans="1:60" s="33" customFormat="1" ht="15" customHeight="1" x14ac:dyDescent="0.2">
      <c r="A209" s="25"/>
      <c r="B209" s="91"/>
      <c r="C209" s="27"/>
      <c r="D209" s="115"/>
      <c r="E209" s="115"/>
      <c r="F209" s="30"/>
      <c r="G209" s="31"/>
      <c r="H209" s="32"/>
      <c r="I209" s="32"/>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row>
    <row r="210" spans="1:60" s="33" customFormat="1" ht="15" customHeight="1" x14ac:dyDescent="0.2">
      <c r="A210" s="25"/>
      <c r="B210" s="91"/>
      <c r="C210" s="27"/>
      <c r="D210" s="115"/>
      <c r="E210" s="115"/>
      <c r="F210" s="30"/>
      <c r="G210" s="31"/>
      <c r="H210" s="32"/>
      <c r="I210" s="32"/>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row>
    <row r="211" spans="1:60" s="33" customFormat="1" ht="15" customHeight="1" x14ac:dyDescent="0.25">
      <c r="A211" s="233" t="s">
        <v>0</v>
      </c>
      <c r="B211" s="233"/>
      <c r="C211" s="233"/>
      <c r="D211" s="233"/>
      <c r="E211" s="233"/>
      <c r="F211" s="233"/>
      <c r="G211" s="31"/>
      <c r="H211" s="32"/>
      <c r="I211" s="32"/>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row>
    <row r="212" spans="1:60" ht="15" customHeight="1" x14ac:dyDescent="0.25">
      <c r="A212" s="238" t="s">
        <v>1</v>
      </c>
      <c r="B212" s="238"/>
      <c r="C212" s="238"/>
      <c r="D212" s="238"/>
      <c r="E212" s="238"/>
      <c r="F212" s="238"/>
    </row>
    <row r="213" spans="1:60" ht="15" customHeight="1" x14ac:dyDescent="0.25">
      <c r="A213" s="234" t="s">
        <v>58</v>
      </c>
      <c r="B213" s="234"/>
      <c r="C213" s="234"/>
      <c r="D213" s="234"/>
      <c r="E213" s="234"/>
      <c r="F213" s="234"/>
    </row>
    <row r="214" spans="1:60" ht="15" customHeight="1" x14ac:dyDescent="0.25">
      <c r="A214" s="239" t="s">
        <v>2</v>
      </c>
      <c r="B214" s="239"/>
      <c r="C214" s="239"/>
      <c r="D214" s="239"/>
      <c r="E214" s="239"/>
      <c r="F214" s="239"/>
    </row>
    <row r="215" spans="1:60" ht="15" customHeight="1" x14ac:dyDescent="0.2">
      <c r="A215" s="65"/>
      <c r="B215" s="66"/>
      <c r="C215" s="1"/>
      <c r="D215" s="67"/>
      <c r="E215" s="77"/>
      <c r="F215" s="69"/>
    </row>
    <row r="216" spans="1:60" ht="15" customHeight="1" x14ac:dyDescent="0.2">
      <c r="A216" s="65"/>
      <c r="B216" s="66"/>
      <c r="C216" s="1"/>
      <c r="D216" s="67"/>
      <c r="E216" s="68"/>
      <c r="F216" s="69"/>
    </row>
    <row r="217" spans="1:60" ht="15" customHeight="1" x14ac:dyDescent="0.2">
      <c r="A217" s="230" t="s">
        <v>50</v>
      </c>
      <c r="B217" s="231"/>
      <c r="C217" s="231"/>
      <c r="D217" s="231"/>
      <c r="E217" s="231"/>
      <c r="F217" s="232"/>
    </row>
    <row r="218" spans="1:60" ht="15" customHeight="1" x14ac:dyDescent="0.2">
      <c r="A218" s="230" t="s">
        <v>27</v>
      </c>
      <c r="B218" s="231"/>
      <c r="C218" s="231"/>
      <c r="D218" s="231"/>
      <c r="E218" s="232"/>
      <c r="F218" s="70">
        <v>2485464113.46</v>
      </c>
    </row>
    <row r="219" spans="1:60" ht="15" customHeight="1" x14ac:dyDescent="0.2">
      <c r="A219" s="12" t="s">
        <v>5</v>
      </c>
      <c r="B219" s="12" t="s">
        <v>28</v>
      </c>
      <c r="C219" s="12" t="s">
        <v>29</v>
      </c>
      <c r="D219" s="12" t="s">
        <v>8</v>
      </c>
      <c r="E219" s="12" t="s">
        <v>9</v>
      </c>
      <c r="F219" s="12" t="s">
        <v>10</v>
      </c>
    </row>
    <row r="220" spans="1:60" ht="15" customHeight="1" x14ac:dyDescent="0.2">
      <c r="A220" s="13"/>
      <c r="B220" s="14"/>
      <c r="C220" s="15" t="s">
        <v>11</v>
      </c>
      <c r="D220" s="158">
        <v>43148261.520000003</v>
      </c>
      <c r="E220" s="124"/>
      <c r="F220" s="116">
        <f>F218+D220</f>
        <v>2528612374.98</v>
      </c>
    </row>
    <row r="221" spans="1:60" ht="15" customHeight="1" x14ac:dyDescent="0.2">
      <c r="A221" s="117"/>
      <c r="B221" s="73"/>
      <c r="C221" s="15" t="s">
        <v>51</v>
      </c>
      <c r="D221" s="158">
        <v>3212127858</v>
      </c>
      <c r="E221" s="124"/>
      <c r="F221" s="116">
        <f>F220+D221</f>
        <v>5740740232.9799995</v>
      </c>
    </row>
    <row r="222" spans="1:60" ht="15" customHeight="1" x14ac:dyDescent="0.2">
      <c r="A222" s="117"/>
      <c r="B222" s="73"/>
      <c r="C222" s="15" t="s">
        <v>52</v>
      </c>
      <c r="D222" s="158">
        <v>13532361.67</v>
      </c>
      <c r="E222" s="124"/>
      <c r="F222" s="116">
        <f>F221+D222</f>
        <v>5754272594.6499996</v>
      </c>
      <c r="G222" s="10"/>
    </row>
    <row r="223" spans="1:60" ht="15" customHeight="1" x14ac:dyDescent="0.2">
      <c r="A223" s="117"/>
      <c r="B223" s="73"/>
      <c r="C223" s="15" t="s">
        <v>53</v>
      </c>
      <c r="D223" s="71"/>
      <c r="E223" s="124"/>
      <c r="F223" s="116">
        <f>F222+D223</f>
        <v>5754272594.6499996</v>
      </c>
      <c r="G223" s="118"/>
      <c r="H223" s="119"/>
      <c r="I223" s="119"/>
      <c r="J223" s="120"/>
    </row>
    <row r="224" spans="1:60" x14ac:dyDescent="0.2">
      <c r="A224" s="117"/>
      <c r="B224" s="73"/>
      <c r="C224" s="15" t="s">
        <v>31</v>
      </c>
      <c r="D224" s="71">
        <v>97737793.019999996</v>
      </c>
      <c r="E224" s="124"/>
      <c r="F224" s="116">
        <f>F223+D224</f>
        <v>5852010387.6700001</v>
      </c>
    </row>
    <row r="225" spans="1:60" x14ac:dyDescent="0.2">
      <c r="A225" s="117"/>
      <c r="B225" s="73"/>
      <c r="C225" s="15" t="s">
        <v>31</v>
      </c>
      <c r="D225" s="71"/>
      <c r="E225" s="159">
        <v>11753537.5</v>
      </c>
      <c r="F225" s="116">
        <f>F224-E225</f>
        <v>5840256850.1700001</v>
      </c>
    </row>
    <row r="226" spans="1:60" x14ac:dyDescent="0.2">
      <c r="A226" s="117"/>
      <c r="B226" s="73"/>
      <c r="C226" s="15" t="s">
        <v>54</v>
      </c>
      <c r="D226" s="71"/>
      <c r="E226" s="124"/>
      <c r="F226" s="116">
        <f t="shared" ref="F226:F227" si="4">F225+D226</f>
        <v>5840256850.1700001</v>
      </c>
      <c r="H226" s="75"/>
      <c r="I226" s="75"/>
      <c r="J226" s="121"/>
      <c r="M226" s="2"/>
    </row>
    <row r="227" spans="1:60" s="128" customFormat="1" x14ac:dyDescent="0.2">
      <c r="A227" s="122"/>
      <c r="B227" s="123"/>
      <c r="C227" s="15" t="s">
        <v>55</v>
      </c>
      <c r="D227" s="71">
        <v>858000</v>
      </c>
      <c r="E227" s="124"/>
      <c r="F227" s="125">
        <f t="shared" si="4"/>
        <v>5841114850.1700001</v>
      </c>
      <c r="G227" s="109"/>
      <c r="H227" s="75"/>
      <c r="I227" s="75"/>
      <c r="J227" s="126"/>
      <c r="K227" s="109"/>
      <c r="L227" s="109"/>
      <c r="M227" s="127"/>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row>
    <row r="228" spans="1:60" ht="15" customHeight="1" x14ac:dyDescent="0.2">
      <c r="A228" s="117"/>
      <c r="B228" s="73"/>
      <c r="C228" s="15" t="s">
        <v>56</v>
      </c>
      <c r="D228" s="71">
        <v>5000</v>
      </c>
      <c r="E228" s="124"/>
      <c r="F228" s="116">
        <f>F227+D228</f>
        <v>5841119850.1700001</v>
      </c>
    </row>
    <row r="229" spans="1:60" ht="15" customHeight="1" x14ac:dyDescent="0.2">
      <c r="A229" s="117"/>
      <c r="B229" s="73"/>
      <c r="C229" s="15" t="s">
        <v>279</v>
      </c>
      <c r="D229" s="71"/>
      <c r="E229" s="124">
        <v>125</v>
      </c>
      <c r="F229" s="116">
        <f>F228-E229</f>
        <v>5841119725.1700001</v>
      </c>
    </row>
    <row r="230" spans="1:60" ht="15" customHeight="1" x14ac:dyDescent="0.2">
      <c r="A230" s="129"/>
      <c r="B230" s="73"/>
      <c r="C230" s="15" t="s">
        <v>286</v>
      </c>
      <c r="D230" s="71"/>
      <c r="E230" s="124">
        <v>7.0000000000000007E-2</v>
      </c>
      <c r="F230" s="116">
        <f>F229-E230</f>
        <v>5841119725.1000004</v>
      </c>
    </row>
    <row r="231" spans="1:60" ht="15" customHeight="1" x14ac:dyDescent="0.2">
      <c r="A231" s="129"/>
      <c r="B231" s="73"/>
      <c r="C231" s="15" t="s">
        <v>277</v>
      </c>
      <c r="D231" s="71">
        <v>1489518.63</v>
      </c>
      <c r="E231" s="71"/>
      <c r="F231" s="116">
        <f>F230+D231</f>
        <v>5842609243.7300005</v>
      </c>
    </row>
    <row r="232" spans="1:60" ht="15" customHeight="1" x14ac:dyDescent="0.2">
      <c r="A232" s="129"/>
      <c r="B232" s="73"/>
      <c r="C232" s="15" t="s">
        <v>57</v>
      </c>
      <c r="D232" s="71">
        <v>114843.91</v>
      </c>
      <c r="E232" s="124"/>
      <c r="F232" s="116">
        <f>F231+D232</f>
        <v>5842724087.6400003</v>
      </c>
    </row>
    <row r="233" spans="1:60" ht="31.5" customHeight="1" x14ac:dyDescent="0.2">
      <c r="A233" s="114">
        <v>45685</v>
      </c>
      <c r="B233" s="105" t="s">
        <v>142</v>
      </c>
      <c r="C233" s="106" t="s">
        <v>162</v>
      </c>
      <c r="D233" s="130"/>
      <c r="E233" s="108">
        <v>60850</v>
      </c>
      <c r="F233" s="116">
        <f>F232-E233</f>
        <v>5842663237.6400003</v>
      </c>
    </row>
    <row r="234" spans="1:60" ht="30" customHeight="1" x14ac:dyDescent="0.2">
      <c r="A234" s="114">
        <v>45685</v>
      </c>
      <c r="B234" s="105" t="s">
        <v>143</v>
      </c>
      <c r="C234" s="106" t="s">
        <v>163</v>
      </c>
      <c r="D234" s="16"/>
      <c r="E234" s="108">
        <v>420360</v>
      </c>
      <c r="F234" s="116">
        <f t="shared" ref="F234:F283" si="5">F233-E234</f>
        <v>5842242877.6400003</v>
      </c>
    </row>
    <row r="235" spans="1:60" ht="33" customHeight="1" x14ac:dyDescent="0.2">
      <c r="A235" s="114">
        <v>45685</v>
      </c>
      <c r="B235" s="105" t="s">
        <v>144</v>
      </c>
      <c r="C235" s="106" t="s">
        <v>164</v>
      </c>
      <c r="D235" s="16"/>
      <c r="E235" s="108">
        <v>2033191.28</v>
      </c>
      <c r="F235" s="116">
        <f t="shared" si="5"/>
        <v>5840209686.3600006</v>
      </c>
      <c r="G235" s="118"/>
    </row>
    <row r="236" spans="1:60" ht="46.5" customHeight="1" x14ac:dyDescent="0.2">
      <c r="A236" s="114">
        <v>45686</v>
      </c>
      <c r="B236" s="105" t="s">
        <v>145</v>
      </c>
      <c r="C236" s="106" t="s">
        <v>165</v>
      </c>
      <c r="D236" s="131"/>
      <c r="E236" s="108">
        <v>8226826.1399999997</v>
      </c>
      <c r="F236" s="116">
        <f t="shared" si="5"/>
        <v>5831982860.2200003</v>
      </c>
    </row>
    <row r="237" spans="1:60" ht="55.5" customHeight="1" x14ac:dyDescent="0.2">
      <c r="A237" s="114">
        <v>45686</v>
      </c>
      <c r="B237" s="105" t="s">
        <v>146</v>
      </c>
      <c r="C237" s="106" t="s">
        <v>166</v>
      </c>
      <c r="D237" s="131"/>
      <c r="E237" s="108">
        <v>767650</v>
      </c>
      <c r="F237" s="116">
        <f t="shared" si="5"/>
        <v>5831215210.2200003</v>
      </c>
    </row>
    <row r="238" spans="1:60" ht="45.75" customHeight="1" x14ac:dyDescent="0.2">
      <c r="A238" s="114">
        <v>45686</v>
      </c>
      <c r="B238" s="105" t="s">
        <v>147</v>
      </c>
      <c r="C238" s="106" t="s">
        <v>167</v>
      </c>
      <c r="D238" s="131"/>
      <c r="E238" s="108">
        <v>36115</v>
      </c>
      <c r="F238" s="116">
        <f t="shared" si="5"/>
        <v>5831179095.2200003</v>
      </c>
    </row>
    <row r="239" spans="1:60" ht="33.75" customHeight="1" x14ac:dyDescent="0.2">
      <c r="A239" s="114">
        <v>45686</v>
      </c>
      <c r="B239" s="105" t="s">
        <v>148</v>
      </c>
      <c r="C239" s="106" t="s">
        <v>168</v>
      </c>
      <c r="D239" s="132"/>
      <c r="E239" s="108">
        <v>21984295.350000001</v>
      </c>
      <c r="F239" s="116">
        <f t="shared" si="5"/>
        <v>5809194799.8699999</v>
      </c>
    </row>
    <row r="240" spans="1:60" ht="66.75" customHeight="1" x14ac:dyDescent="0.2">
      <c r="A240" s="114">
        <v>45686</v>
      </c>
      <c r="B240" s="105" t="s">
        <v>149</v>
      </c>
      <c r="C240" s="106" t="s">
        <v>181</v>
      </c>
      <c r="D240" s="132"/>
      <c r="E240" s="108">
        <v>61553.75</v>
      </c>
      <c r="F240" s="116">
        <f t="shared" si="5"/>
        <v>5809133246.1199999</v>
      </c>
    </row>
    <row r="241" spans="1:9" ht="64.5" customHeight="1" x14ac:dyDescent="0.2">
      <c r="A241" s="114">
        <v>45686</v>
      </c>
      <c r="B241" s="105" t="s">
        <v>150</v>
      </c>
      <c r="C241" s="106" t="s">
        <v>169</v>
      </c>
      <c r="D241" s="133"/>
      <c r="E241" s="108">
        <v>54692.85</v>
      </c>
      <c r="F241" s="116">
        <f t="shared" si="5"/>
        <v>5809078553.2699995</v>
      </c>
    </row>
    <row r="242" spans="1:9" ht="76.5" customHeight="1" x14ac:dyDescent="0.2">
      <c r="A242" s="114">
        <v>45686</v>
      </c>
      <c r="B242" s="105" t="s">
        <v>151</v>
      </c>
      <c r="C242" s="106" t="s">
        <v>170</v>
      </c>
      <c r="D242" s="133"/>
      <c r="E242" s="108">
        <v>4723932.57</v>
      </c>
      <c r="F242" s="116">
        <f t="shared" si="5"/>
        <v>5804354620.6999998</v>
      </c>
    </row>
    <row r="243" spans="1:9" ht="51" customHeight="1" x14ac:dyDescent="0.2">
      <c r="A243" s="114">
        <v>45686</v>
      </c>
      <c r="B243" s="105" t="s">
        <v>152</v>
      </c>
      <c r="C243" s="106" t="s">
        <v>180</v>
      </c>
      <c r="D243" s="133"/>
      <c r="E243" s="108">
        <v>87008.8</v>
      </c>
      <c r="F243" s="116">
        <f t="shared" si="5"/>
        <v>5804267611.8999996</v>
      </c>
    </row>
    <row r="244" spans="1:9" ht="41.25" customHeight="1" x14ac:dyDescent="0.2">
      <c r="A244" s="114">
        <v>45686</v>
      </c>
      <c r="B244" s="105" t="s">
        <v>153</v>
      </c>
      <c r="C244" s="106" t="s">
        <v>171</v>
      </c>
      <c r="D244" s="133"/>
      <c r="E244" s="108">
        <v>274940.46999999997</v>
      </c>
      <c r="F244" s="116">
        <f t="shared" si="5"/>
        <v>5803992671.4299994</v>
      </c>
    </row>
    <row r="245" spans="1:9" ht="52.5" customHeight="1" x14ac:dyDescent="0.2">
      <c r="A245" s="114">
        <v>45686</v>
      </c>
      <c r="B245" s="105" t="s">
        <v>154</v>
      </c>
      <c r="C245" s="106" t="s">
        <v>172</v>
      </c>
      <c r="D245" s="133"/>
      <c r="E245" s="108">
        <v>615869.39</v>
      </c>
      <c r="F245" s="116">
        <f t="shared" si="5"/>
        <v>5803376802.039999</v>
      </c>
      <c r="G245" s="118"/>
    </row>
    <row r="246" spans="1:9" ht="52.5" customHeight="1" x14ac:dyDescent="0.2">
      <c r="A246" s="114">
        <v>45686</v>
      </c>
      <c r="B246" s="105" t="s">
        <v>155</v>
      </c>
      <c r="C246" s="106" t="s">
        <v>173</v>
      </c>
      <c r="D246" s="133"/>
      <c r="E246" s="108">
        <v>211783.75</v>
      </c>
      <c r="F246" s="116">
        <f t="shared" si="5"/>
        <v>5803165018.289999</v>
      </c>
      <c r="G246" s="118"/>
    </row>
    <row r="247" spans="1:9" ht="32.25" customHeight="1" x14ac:dyDescent="0.2">
      <c r="A247" s="114">
        <v>45686</v>
      </c>
      <c r="B247" s="105" t="s">
        <v>156</v>
      </c>
      <c r="C247" s="106" t="s">
        <v>174</v>
      </c>
      <c r="D247" s="133"/>
      <c r="E247" s="108">
        <v>53399262</v>
      </c>
      <c r="F247" s="116">
        <f t="shared" si="5"/>
        <v>5749765756.289999</v>
      </c>
      <c r="G247" s="118"/>
    </row>
    <row r="248" spans="1:9" ht="57.75" customHeight="1" x14ac:dyDescent="0.2">
      <c r="A248" s="114">
        <v>45686</v>
      </c>
      <c r="B248" s="105" t="s">
        <v>157</v>
      </c>
      <c r="C248" s="106" t="s">
        <v>175</v>
      </c>
      <c r="D248" s="133"/>
      <c r="E248" s="108">
        <v>6056225.9900000002</v>
      </c>
      <c r="F248" s="116">
        <f t="shared" si="5"/>
        <v>5743709530.2999992</v>
      </c>
    </row>
    <row r="249" spans="1:9" ht="42" customHeight="1" x14ac:dyDescent="0.2">
      <c r="A249" s="114">
        <v>45686</v>
      </c>
      <c r="B249" s="105" t="s">
        <v>158</v>
      </c>
      <c r="C249" s="106" t="s">
        <v>176</v>
      </c>
      <c r="D249" s="133"/>
      <c r="E249" s="108">
        <v>733613.96</v>
      </c>
      <c r="F249" s="116">
        <f t="shared" si="5"/>
        <v>5742975916.3399992</v>
      </c>
    </row>
    <row r="250" spans="1:9" ht="42.75" customHeight="1" x14ac:dyDescent="0.2">
      <c r="A250" s="114">
        <v>45686</v>
      </c>
      <c r="B250" s="105" t="s">
        <v>159</v>
      </c>
      <c r="C250" s="106" t="s">
        <v>177</v>
      </c>
      <c r="D250" s="133"/>
      <c r="E250" s="108">
        <v>478022.2</v>
      </c>
      <c r="F250" s="116">
        <f t="shared" si="5"/>
        <v>5742497894.1399994</v>
      </c>
    </row>
    <row r="251" spans="1:9" ht="55.5" customHeight="1" x14ac:dyDescent="0.2">
      <c r="A251" s="114">
        <v>45686</v>
      </c>
      <c r="B251" s="105" t="s">
        <v>160</v>
      </c>
      <c r="C251" s="106" t="s">
        <v>178</v>
      </c>
      <c r="D251" s="133"/>
      <c r="E251" s="108">
        <v>20471</v>
      </c>
      <c r="F251" s="116">
        <f t="shared" si="5"/>
        <v>5742477423.1399994</v>
      </c>
      <c r="I251" s="134"/>
    </row>
    <row r="252" spans="1:9" ht="65.25" customHeight="1" x14ac:dyDescent="0.2">
      <c r="A252" s="114">
        <v>45686</v>
      </c>
      <c r="B252" s="105" t="s">
        <v>161</v>
      </c>
      <c r="C252" s="106" t="s">
        <v>179</v>
      </c>
      <c r="D252" s="133"/>
      <c r="E252" s="108">
        <v>82332.960000000006</v>
      </c>
      <c r="F252" s="116">
        <f t="shared" si="5"/>
        <v>5742395090.1799994</v>
      </c>
    </row>
    <row r="253" spans="1:9" ht="41.25" customHeight="1" x14ac:dyDescent="0.2">
      <c r="A253" s="114">
        <v>45687</v>
      </c>
      <c r="B253" s="105" t="s">
        <v>223</v>
      </c>
      <c r="C253" s="106" t="s">
        <v>250</v>
      </c>
      <c r="D253" s="133"/>
      <c r="E253" s="108">
        <v>1279307.03</v>
      </c>
      <c r="F253" s="116">
        <f t="shared" si="5"/>
        <v>5741115783.1499996</v>
      </c>
    </row>
    <row r="254" spans="1:9" ht="41.25" customHeight="1" x14ac:dyDescent="0.2">
      <c r="A254" s="114">
        <v>45687</v>
      </c>
      <c r="B254" s="105" t="s">
        <v>224</v>
      </c>
      <c r="C254" s="106" t="s">
        <v>251</v>
      </c>
      <c r="D254" s="133"/>
      <c r="E254" s="108">
        <v>1339108.76</v>
      </c>
      <c r="F254" s="116">
        <f t="shared" si="5"/>
        <v>5739776674.3899994</v>
      </c>
    </row>
    <row r="255" spans="1:9" ht="41.25" customHeight="1" x14ac:dyDescent="0.2">
      <c r="A255" s="114">
        <v>45687</v>
      </c>
      <c r="B255" s="105" t="s">
        <v>225</v>
      </c>
      <c r="C255" s="106" t="s">
        <v>252</v>
      </c>
      <c r="D255" s="133"/>
      <c r="E255" s="108">
        <v>27243.7</v>
      </c>
      <c r="F255" s="116">
        <f t="shared" si="5"/>
        <v>5739749430.6899996</v>
      </c>
    </row>
    <row r="256" spans="1:9" ht="41.25" customHeight="1" x14ac:dyDescent="0.2">
      <c r="A256" s="114">
        <v>45687</v>
      </c>
      <c r="B256" s="105" t="s">
        <v>226</v>
      </c>
      <c r="C256" s="106" t="s">
        <v>253</v>
      </c>
      <c r="D256" s="133"/>
      <c r="E256" s="108">
        <v>27316.639999999999</v>
      </c>
      <c r="F256" s="116">
        <f t="shared" si="5"/>
        <v>5739722114.0499992</v>
      </c>
    </row>
    <row r="257" spans="1:7" ht="53.25" customHeight="1" x14ac:dyDescent="0.2">
      <c r="A257" s="114">
        <v>45687</v>
      </c>
      <c r="B257" s="105" t="s">
        <v>227</v>
      </c>
      <c r="C257" s="106" t="s">
        <v>254</v>
      </c>
      <c r="D257" s="133"/>
      <c r="E257" s="108">
        <v>140941.64000000001</v>
      </c>
      <c r="F257" s="116">
        <f t="shared" si="5"/>
        <v>5739581172.4099989</v>
      </c>
      <c r="G257" s="118"/>
    </row>
    <row r="258" spans="1:7" ht="63.75" customHeight="1" x14ac:dyDescent="0.2">
      <c r="A258" s="114">
        <v>45687</v>
      </c>
      <c r="B258" s="105" t="s">
        <v>228</v>
      </c>
      <c r="C258" s="106" t="s">
        <v>255</v>
      </c>
      <c r="D258" s="133"/>
      <c r="E258" s="108">
        <v>473451.63</v>
      </c>
      <c r="F258" s="116">
        <f t="shared" si="5"/>
        <v>5739107720.7799988</v>
      </c>
    </row>
    <row r="259" spans="1:7" ht="39" customHeight="1" x14ac:dyDescent="0.2">
      <c r="A259" s="114">
        <v>45687</v>
      </c>
      <c r="B259" s="105" t="s">
        <v>229</v>
      </c>
      <c r="C259" s="106" t="s">
        <v>256</v>
      </c>
      <c r="D259" s="133"/>
      <c r="E259" s="108">
        <v>383582.65</v>
      </c>
      <c r="F259" s="116">
        <f t="shared" si="5"/>
        <v>5738724138.1299992</v>
      </c>
    </row>
    <row r="260" spans="1:7" ht="30.75" customHeight="1" x14ac:dyDescent="0.2">
      <c r="A260" s="114">
        <v>45687</v>
      </c>
      <c r="B260" s="105" t="s">
        <v>230</v>
      </c>
      <c r="C260" s="106" t="s">
        <v>257</v>
      </c>
      <c r="D260" s="133"/>
      <c r="E260" s="108">
        <v>1617321.53</v>
      </c>
      <c r="F260" s="116">
        <f t="shared" si="5"/>
        <v>5737106816.5999994</v>
      </c>
    </row>
    <row r="261" spans="1:7" ht="29.25" customHeight="1" x14ac:dyDescent="0.2">
      <c r="A261" s="114">
        <v>45688</v>
      </c>
      <c r="B261" s="105" t="s">
        <v>231</v>
      </c>
      <c r="C261" s="106" t="s">
        <v>258</v>
      </c>
      <c r="D261" s="133"/>
      <c r="E261" s="108">
        <v>70450.210000000006</v>
      </c>
      <c r="F261" s="116">
        <f t="shared" si="5"/>
        <v>5737036366.3899994</v>
      </c>
    </row>
    <row r="262" spans="1:7" ht="24.75" customHeight="1" x14ac:dyDescent="0.2">
      <c r="A262" s="114">
        <v>45688</v>
      </c>
      <c r="B262" s="105" t="s">
        <v>232</v>
      </c>
      <c r="C262" s="106" t="s">
        <v>259</v>
      </c>
      <c r="D262" s="133"/>
      <c r="E262" s="108">
        <v>1608674.01</v>
      </c>
      <c r="F262" s="116">
        <f t="shared" si="5"/>
        <v>5735427692.3799992</v>
      </c>
    </row>
    <row r="263" spans="1:7" ht="37.5" customHeight="1" x14ac:dyDescent="0.2">
      <c r="A263" s="114">
        <v>45688</v>
      </c>
      <c r="B263" s="105" t="s">
        <v>233</v>
      </c>
      <c r="C263" s="106" t="s">
        <v>260</v>
      </c>
      <c r="D263" s="133"/>
      <c r="E263" s="108">
        <v>3351765.83</v>
      </c>
      <c r="F263" s="116">
        <f t="shared" si="5"/>
        <v>5732075926.5499992</v>
      </c>
    </row>
    <row r="264" spans="1:7" ht="39.75" customHeight="1" x14ac:dyDescent="0.2">
      <c r="A264" s="114">
        <v>45688</v>
      </c>
      <c r="B264" s="105" t="s">
        <v>234</v>
      </c>
      <c r="C264" s="106" t="s">
        <v>261</v>
      </c>
      <c r="D264" s="133"/>
      <c r="E264" s="108">
        <v>5506483.7699999996</v>
      </c>
      <c r="F264" s="116">
        <f t="shared" si="5"/>
        <v>5726569442.7799988</v>
      </c>
    </row>
    <row r="265" spans="1:7" ht="30.75" customHeight="1" x14ac:dyDescent="0.2">
      <c r="A265" s="114">
        <v>45688</v>
      </c>
      <c r="B265" s="105" t="s">
        <v>235</v>
      </c>
      <c r="C265" s="106" t="s">
        <v>262</v>
      </c>
      <c r="D265" s="133"/>
      <c r="E265" s="108">
        <v>4698430.66</v>
      </c>
      <c r="F265" s="116">
        <f t="shared" si="5"/>
        <v>5721871012.1199989</v>
      </c>
    </row>
    <row r="266" spans="1:7" ht="35.25" customHeight="1" x14ac:dyDescent="0.2">
      <c r="A266" s="114">
        <v>45688</v>
      </c>
      <c r="B266" s="105" t="s">
        <v>236</v>
      </c>
      <c r="C266" s="106" t="s">
        <v>263</v>
      </c>
      <c r="D266" s="133"/>
      <c r="E266" s="108">
        <v>10496748.5</v>
      </c>
      <c r="F266" s="116">
        <f t="shared" si="5"/>
        <v>5711374263.6199989</v>
      </c>
    </row>
    <row r="267" spans="1:7" ht="31.5" customHeight="1" x14ac:dyDescent="0.2">
      <c r="A267" s="114">
        <v>45688</v>
      </c>
      <c r="B267" s="105" t="s">
        <v>237</v>
      </c>
      <c r="C267" s="106" t="s">
        <v>264</v>
      </c>
      <c r="D267" s="133"/>
      <c r="E267" s="108">
        <v>7729541.8600000003</v>
      </c>
      <c r="F267" s="116">
        <f t="shared" si="5"/>
        <v>5703644721.7599993</v>
      </c>
    </row>
    <row r="268" spans="1:7" ht="39" customHeight="1" x14ac:dyDescent="0.2">
      <c r="A268" s="114">
        <v>45688</v>
      </c>
      <c r="B268" s="105" t="s">
        <v>238</v>
      </c>
      <c r="C268" s="106" t="s">
        <v>265</v>
      </c>
      <c r="D268" s="135"/>
      <c r="E268" s="108">
        <v>1737374.85</v>
      </c>
      <c r="F268" s="116">
        <f t="shared" si="5"/>
        <v>5701907346.9099989</v>
      </c>
      <c r="G268" s="118"/>
    </row>
    <row r="269" spans="1:7" ht="29.25" customHeight="1" x14ac:dyDescent="0.2">
      <c r="A269" s="114">
        <v>45688</v>
      </c>
      <c r="B269" s="105" t="s">
        <v>239</v>
      </c>
      <c r="C269" s="106" t="s">
        <v>266</v>
      </c>
      <c r="D269" s="135"/>
      <c r="E269" s="108">
        <v>48382306.32</v>
      </c>
      <c r="F269" s="116">
        <f t="shared" si="5"/>
        <v>5653525040.5899992</v>
      </c>
      <c r="G269" s="118"/>
    </row>
    <row r="270" spans="1:7" ht="27.75" customHeight="1" x14ac:dyDescent="0.2">
      <c r="A270" s="114">
        <v>45688</v>
      </c>
      <c r="B270" s="105" t="s">
        <v>240</v>
      </c>
      <c r="C270" s="106" t="s">
        <v>267</v>
      </c>
      <c r="D270" s="135"/>
      <c r="E270" s="108">
        <v>45052447.07</v>
      </c>
      <c r="F270" s="116">
        <f t="shared" si="5"/>
        <v>5608472593.5199995</v>
      </c>
    </row>
    <row r="271" spans="1:7" ht="30.75" customHeight="1" x14ac:dyDescent="0.2">
      <c r="A271" s="114">
        <v>45688</v>
      </c>
      <c r="B271" s="105" t="s">
        <v>241</v>
      </c>
      <c r="C271" s="106" t="s">
        <v>268</v>
      </c>
      <c r="D271" s="133"/>
      <c r="E271" s="108">
        <v>18305238.59</v>
      </c>
      <c r="F271" s="116">
        <f t="shared" si="5"/>
        <v>5590167354.9299994</v>
      </c>
    </row>
    <row r="272" spans="1:7" ht="28.5" customHeight="1" x14ac:dyDescent="0.2">
      <c r="A272" s="114">
        <v>45688</v>
      </c>
      <c r="B272" s="105" t="s">
        <v>242</v>
      </c>
      <c r="C272" s="106" t="s">
        <v>269</v>
      </c>
      <c r="D272" s="133"/>
      <c r="E272" s="108">
        <v>56990408.920000002</v>
      </c>
      <c r="F272" s="116">
        <f t="shared" si="5"/>
        <v>5533176946.0099993</v>
      </c>
    </row>
    <row r="273" spans="1:9" ht="39.75" customHeight="1" x14ac:dyDescent="0.2">
      <c r="A273" s="114">
        <v>45688</v>
      </c>
      <c r="B273" s="105" t="s">
        <v>243</v>
      </c>
      <c r="C273" s="106" t="s">
        <v>270</v>
      </c>
      <c r="D273" s="133"/>
      <c r="E273" s="108">
        <v>41990101.030000001</v>
      </c>
      <c r="F273" s="116">
        <f t="shared" si="5"/>
        <v>5491186844.9799995</v>
      </c>
    </row>
    <row r="274" spans="1:9" ht="47.25" customHeight="1" x14ac:dyDescent="0.2">
      <c r="A274" s="114">
        <v>45688</v>
      </c>
      <c r="B274" s="105" t="s">
        <v>244</v>
      </c>
      <c r="C274" s="106" t="s">
        <v>271</v>
      </c>
      <c r="D274" s="133"/>
      <c r="E274" s="108">
        <v>10140</v>
      </c>
      <c r="F274" s="116">
        <f t="shared" si="5"/>
        <v>5491176704.9799995</v>
      </c>
    </row>
    <row r="275" spans="1:9" ht="45" customHeight="1" x14ac:dyDescent="0.2">
      <c r="A275" s="114">
        <v>45688</v>
      </c>
      <c r="B275" s="105" t="s">
        <v>245</v>
      </c>
      <c r="C275" s="106" t="s">
        <v>272</v>
      </c>
      <c r="D275" s="133"/>
      <c r="E275" s="108">
        <v>10140</v>
      </c>
      <c r="F275" s="116">
        <f t="shared" si="5"/>
        <v>5491166564.9799995</v>
      </c>
      <c r="G275" s="118"/>
    </row>
    <row r="276" spans="1:9" ht="54.75" customHeight="1" x14ac:dyDescent="0.2">
      <c r="A276" s="114">
        <v>45688</v>
      </c>
      <c r="B276" s="105" t="s">
        <v>246</v>
      </c>
      <c r="C276" s="106" t="s">
        <v>273</v>
      </c>
      <c r="D276" s="133"/>
      <c r="E276" s="108">
        <v>141319.01</v>
      </c>
      <c r="F276" s="116">
        <f t="shared" si="5"/>
        <v>5491025245.9699993</v>
      </c>
    </row>
    <row r="277" spans="1:9" ht="61.5" customHeight="1" x14ac:dyDescent="0.2">
      <c r="A277" s="114">
        <v>45688</v>
      </c>
      <c r="B277" s="105" t="s">
        <v>247</v>
      </c>
      <c r="C277" s="106" t="s">
        <v>274</v>
      </c>
      <c r="D277" s="133"/>
      <c r="E277" s="108">
        <v>10467.09</v>
      </c>
      <c r="F277" s="116">
        <f t="shared" si="5"/>
        <v>5491014778.8799992</v>
      </c>
    </row>
    <row r="278" spans="1:9" ht="45" customHeight="1" x14ac:dyDescent="0.2">
      <c r="A278" s="114">
        <v>45688</v>
      </c>
      <c r="B278" s="105" t="s">
        <v>248</v>
      </c>
      <c r="C278" s="106" t="s">
        <v>275</v>
      </c>
      <c r="D278" s="133"/>
      <c r="E278" s="108">
        <v>414070.78</v>
      </c>
      <c r="F278" s="116">
        <f t="shared" si="5"/>
        <v>5490600708.0999994</v>
      </c>
    </row>
    <row r="279" spans="1:9" ht="45" customHeight="1" x14ac:dyDescent="0.2">
      <c r="A279" s="155">
        <v>45688</v>
      </c>
      <c r="B279" s="137" t="s">
        <v>249</v>
      </c>
      <c r="C279" s="138" t="s">
        <v>276</v>
      </c>
      <c r="D279" s="135"/>
      <c r="E279" s="160">
        <v>113100</v>
      </c>
      <c r="F279" s="116">
        <f t="shared" si="5"/>
        <v>5490487608.0999994</v>
      </c>
    </row>
    <row r="280" spans="1:9" ht="15" customHeight="1" x14ac:dyDescent="0.2">
      <c r="A280" s="114">
        <v>45688</v>
      </c>
      <c r="B280" s="139" t="s">
        <v>280</v>
      </c>
      <c r="C280" s="140" t="s">
        <v>59</v>
      </c>
      <c r="D280" s="133"/>
      <c r="E280" s="88">
        <v>0</v>
      </c>
      <c r="F280" s="116">
        <f t="shared" si="5"/>
        <v>5490487608.0999994</v>
      </c>
    </row>
    <row r="281" spans="1:9" ht="14.25" customHeight="1" x14ac:dyDescent="0.2">
      <c r="A281" s="114">
        <v>45688</v>
      </c>
      <c r="B281" s="139" t="s">
        <v>281</v>
      </c>
      <c r="C281" s="140" t="s">
        <v>59</v>
      </c>
      <c r="D281" s="133"/>
      <c r="E281" s="88">
        <v>0</v>
      </c>
      <c r="F281" s="116">
        <f t="shared" si="5"/>
        <v>5490487608.0999994</v>
      </c>
    </row>
    <row r="282" spans="1:9" s="1" customFormat="1" ht="31.5" customHeight="1" x14ac:dyDescent="0.2">
      <c r="A282" s="155">
        <v>45688</v>
      </c>
      <c r="B282" s="139" t="s">
        <v>282</v>
      </c>
      <c r="C282" s="106" t="s">
        <v>285</v>
      </c>
      <c r="D282" s="133"/>
      <c r="E282" s="108">
        <v>1178267.19</v>
      </c>
      <c r="F282" s="116">
        <f t="shared" si="5"/>
        <v>5489309340.9099998</v>
      </c>
      <c r="H282" s="2"/>
      <c r="I282" s="2"/>
    </row>
    <row r="283" spans="1:9" ht="29.25" customHeight="1" x14ac:dyDescent="0.2">
      <c r="A283" s="155">
        <v>45688</v>
      </c>
      <c r="B283" s="139" t="s">
        <v>283</v>
      </c>
      <c r="C283" s="106" t="s">
        <v>284</v>
      </c>
      <c r="D283" s="133"/>
      <c r="E283" s="108">
        <v>36370.44</v>
      </c>
      <c r="F283" s="116">
        <f t="shared" si="5"/>
        <v>5489272970.4700003</v>
      </c>
    </row>
    <row r="284" spans="1:9" ht="12" x14ac:dyDescent="0.2">
      <c r="A284" s="1"/>
      <c r="B284" s="141"/>
      <c r="C284" s="141"/>
      <c r="D284" s="67"/>
      <c r="E284" s="142"/>
    </row>
    <row r="285" spans="1:9" ht="12" x14ac:dyDescent="0.2">
      <c r="A285" s="1"/>
      <c r="B285" s="141"/>
      <c r="C285" s="141"/>
      <c r="D285" s="67"/>
      <c r="E285" s="142"/>
    </row>
    <row r="286" spans="1:9" ht="12" x14ac:dyDescent="0.2">
      <c r="B286" s="141"/>
      <c r="C286" s="141"/>
    </row>
  </sheetData>
  <mergeCells count="36">
    <mergeCell ref="A218:E218"/>
    <mergeCell ref="A79:F79"/>
    <mergeCell ref="A80:F80"/>
    <mergeCell ref="A81:F81"/>
    <mergeCell ref="A82:F82"/>
    <mergeCell ref="A84:F84"/>
    <mergeCell ref="A85:E85"/>
    <mergeCell ref="A211:F211"/>
    <mergeCell ref="A212:F212"/>
    <mergeCell ref="A213:F213"/>
    <mergeCell ref="A214:F214"/>
    <mergeCell ref="A217:F217"/>
    <mergeCell ref="A54:E54"/>
    <mergeCell ref="A35:F35"/>
    <mergeCell ref="A36:F36"/>
    <mergeCell ref="A37:F37"/>
    <mergeCell ref="A38:F38"/>
    <mergeCell ref="A40:F40"/>
    <mergeCell ref="A41:E41"/>
    <mergeCell ref="A48:F48"/>
    <mergeCell ref="A49:F49"/>
    <mergeCell ref="A50:F50"/>
    <mergeCell ref="A51:F51"/>
    <mergeCell ref="A53:F53"/>
    <mergeCell ref="A24:E24"/>
    <mergeCell ref="A1:F1"/>
    <mergeCell ref="A2:F2"/>
    <mergeCell ref="A3:F3"/>
    <mergeCell ref="A4:F4"/>
    <mergeCell ref="A6:F6"/>
    <mergeCell ref="A7:E7"/>
    <mergeCell ref="A18:F18"/>
    <mergeCell ref="A19:F19"/>
    <mergeCell ref="A20:F20"/>
    <mergeCell ref="A21:F21"/>
    <mergeCell ref="A23:F23"/>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43"/>
  <sheetViews>
    <sheetView topLeftCell="A179" zoomScaleNormal="100" workbookViewId="0">
      <selection activeCell="I343" sqref="I343"/>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287</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1511917.3</v>
      </c>
      <c r="G7" s="10"/>
    </row>
    <row r="8" spans="1:7" ht="12" x14ac:dyDescent="0.2">
      <c r="A8" s="12" t="s">
        <v>5</v>
      </c>
      <c r="B8" s="12" t="s">
        <v>6</v>
      </c>
      <c r="C8" s="12" t="s">
        <v>7</v>
      </c>
      <c r="D8" s="12" t="s">
        <v>8</v>
      </c>
      <c r="E8" s="12" t="s">
        <v>9</v>
      </c>
      <c r="F8" s="12" t="s">
        <v>10</v>
      </c>
    </row>
    <row r="9" spans="1:7" ht="15" customHeight="1" x14ac:dyDescent="0.25">
      <c r="A9" s="13"/>
      <c r="B9" s="14"/>
      <c r="C9" s="15" t="s">
        <v>11</v>
      </c>
      <c r="D9" s="16">
        <v>3361289.72</v>
      </c>
      <c r="E9" s="17"/>
      <c r="F9" s="18">
        <f>F7+D9</f>
        <v>4873207.0200000005</v>
      </c>
      <c r="G9" s="149"/>
    </row>
    <row r="10" spans="1:7" ht="15" customHeight="1" x14ac:dyDescent="0.2">
      <c r="A10" s="13"/>
      <c r="B10" s="14"/>
      <c r="C10" s="19" t="s">
        <v>12</v>
      </c>
      <c r="D10" s="17"/>
      <c r="E10" s="17"/>
      <c r="F10" s="18">
        <f>F9-E10</f>
        <v>4873207.0200000005</v>
      </c>
    </row>
    <row r="11" spans="1:7" ht="15" customHeight="1" x14ac:dyDescent="0.2">
      <c r="A11" s="13"/>
      <c r="B11" s="14"/>
      <c r="C11" s="20" t="s">
        <v>13</v>
      </c>
      <c r="D11" s="21"/>
      <c r="E11" s="22"/>
      <c r="F11" s="18">
        <f>F10</f>
        <v>4873207.0200000005</v>
      </c>
    </row>
    <row r="12" spans="1:7" ht="15" customHeight="1" x14ac:dyDescent="0.2">
      <c r="A12" s="13"/>
      <c r="B12" s="14"/>
      <c r="C12" s="19" t="s">
        <v>12</v>
      </c>
      <c r="D12" s="23"/>
      <c r="E12" s="17"/>
      <c r="F12" s="18">
        <f>F11</f>
        <v>4873207.0200000005</v>
      </c>
    </row>
    <row r="13" spans="1:7" ht="15" customHeight="1" x14ac:dyDescent="0.2">
      <c r="A13" s="13"/>
      <c r="B13" s="14"/>
      <c r="C13" s="24" t="s">
        <v>14</v>
      </c>
      <c r="D13" s="23"/>
      <c r="E13" s="17"/>
      <c r="F13" s="18">
        <f>F12-E13</f>
        <v>4873207.0200000005</v>
      </c>
    </row>
    <row r="14" spans="1:7" ht="15" customHeight="1" x14ac:dyDescent="0.2">
      <c r="A14" s="13"/>
      <c r="B14" s="14"/>
      <c r="C14" s="24" t="s">
        <v>15</v>
      </c>
      <c r="D14" s="23"/>
      <c r="E14" s="17"/>
      <c r="F14" s="18">
        <f t="shared" ref="F14:F16" si="0">F13-E14</f>
        <v>4873207.0200000005</v>
      </c>
    </row>
    <row r="15" spans="1:7" ht="15" customHeight="1" x14ac:dyDescent="0.2">
      <c r="A15" s="13"/>
      <c r="B15" s="14"/>
      <c r="C15" s="24" t="s">
        <v>16</v>
      </c>
      <c r="D15" s="23"/>
      <c r="E15" s="17">
        <v>175</v>
      </c>
      <c r="F15" s="18">
        <f t="shared" si="0"/>
        <v>4873032.0200000005</v>
      </c>
    </row>
    <row r="16" spans="1:7" ht="15" customHeight="1" x14ac:dyDescent="0.2">
      <c r="A16" s="13"/>
      <c r="B16" s="14"/>
      <c r="C16" s="24" t="s">
        <v>278</v>
      </c>
      <c r="D16" s="23"/>
      <c r="E16" s="17">
        <f>60+200</f>
        <v>260</v>
      </c>
      <c r="F16" s="18">
        <f t="shared" si="0"/>
        <v>4872772.0200000005</v>
      </c>
    </row>
    <row r="17" spans="1:60" s="33" customFormat="1" ht="17.25" customHeight="1" x14ac:dyDescent="0.2">
      <c r="A17" s="25"/>
      <c r="B17" s="26"/>
      <c r="C17" s="27"/>
      <c r="D17" s="28"/>
      <c r="E17" s="29"/>
      <c r="F17" s="30"/>
      <c r="G17" s="31"/>
      <c r="H17" s="32"/>
      <c r="I17" s="32"/>
      <c r="J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row>
    <row r="18" spans="1:60" s="34" customFormat="1" ht="15" customHeight="1" x14ac:dyDescent="0.25">
      <c r="A18" s="233" t="s">
        <v>0</v>
      </c>
      <c r="B18" s="233"/>
      <c r="C18" s="233"/>
      <c r="D18" s="233"/>
      <c r="E18" s="233"/>
      <c r="F18" s="233"/>
      <c r="H18" s="35"/>
      <c r="I18" s="35"/>
    </row>
    <row r="19" spans="1:60" s="38" customFormat="1" ht="15" customHeight="1" x14ac:dyDescent="0.25">
      <c r="A19" s="238" t="s">
        <v>1</v>
      </c>
      <c r="B19" s="238"/>
      <c r="C19" s="238"/>
      <c r="D19" s="238"/>
      <c r="E19" s="238"/>
      <c r="F19" s="238"/>
      <c r="G19" s="36"/>
      <c r="H19" s="37"/>
      <c r="I19" s="37"/>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row>
    <row r="20" spans="1:60" s="38" customFormat="1" ht="15" customHeight="1" x14ac:dyDescent="0.25">
      <c r="A20" s="234" t="s">
        <v>287</v>
      </c>
      <c r="B20" s="234"/>
      <c r="C20" s="234"/>
      <c r="D20" s="234"/>
      <c r="E20" s="234"/>
      <c r="F20" s="234"/>
      <c r="G20" s="36"/>
      <c r="H20" s="37"/>
      <c r="I20" s="37"/>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row>
    <row r="21" spans="1:60" s="38" customFormat="1" ht="15" customHeight="1" x14ac:dyDescent="0.25">
      <c r="A21" s="239" t="s">
        <v>2</v>
      </c>
      <c r="B21" s="239"/>
      <c r="C21" s="239"/>
      <c r="D21" s="239"/>
      <c r="E21" s="239"/>
      <c r="F21" s="239"/>
      <c r="G21" s="36"/>
      <c r="H21" s="37"/>
      <c r="I21" s="37"/>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row>
    <row r="22" spans="1:60" s="38" customFormat="1" ht="15" customHeight="1" x14ac:dyDescent="0.25">
      <c r="A22" s="39"/>
      <c r="B22" s="40"/>
      <c r="C22" s="41"/>
      <c r="D22" s="42"/>
      <c r="E22" s="43"/>
      <c r="F22" s="44"/>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
      <c r="A23" s="230" t="s">
        <v>17</v>
      </c>
      <c r="B23" s="231"/>
      <c r="C23" s="231"/>
      <c r="D23" s="231"/>
      <c r="E23" s="231"/>
      <c r="F23" s="232"/>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
      <c r="A24" s="230" t="s">
        <v>4</v>
      </c>
      <c r="B24" s="231"/>
      <c r="C24" s="231"/>
      <c r="D24" s="231"/>
      <c r="E24" s="232"/>
      <c r="F24" s="11"/>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
      <c r="A25" s="12" t="s">
        <v>5</v>
      </c>
      <c r="B25" s="12" t="s">
        <v>6</v>
      </c>
      <c r="C25" s="12" t="s">
        <v>18</v>
      </c>
      <c r="D25" s="12" t="s">
        <v>8</v>
      </c>
      <c r="E25" s="12" t="s">
        <v>9</v>
      </c>
      <c r="F25" s="12" t="s">
        <v>19</v>
      </c>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45"/>
      <c r="B26" s="46"/>
      <c r="C26" s="47" t="s">
        <v>20</v>
      </c>
      <c r="D26" s="48"/>
      <c r="E26" s="49"/>
      <c r="F26" s="50">
        <f>F24</f>
        <v>0</v>
      </c>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13"/>
      <c r="B27" s="14"/>
      <c r="C27" s="15" t="s">
        <v>21</v>
      </c>
      <c r="D27" s="51"/>
      <c r="E27" s="17"/>
      <c r="F27" s="50">
        <f>F26</f>
        <v>0</v>
      </c>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3"/>
      <c r="B28" s="14"/>
      <c r="C28" s="15" t="s">
        <v>21</v>
      </c>
      <c r="D28" s="51"/>
      <c r="E28" s="17"/>
      <c r="F28" s="50">
        <f>F27</f>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3"/>
      <c r="B29" s="14"/>
      <c r="C29" s="15" t="s">
        <v>22</v>
      </c>
      <c r="D29" s="51"/>
      <c r="E29" s="52"/>
      <c r="F29" s="50">
        <f>F28</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47" t="s">
        <v>23</v>
      </c>
      <c r="D30" s="51"/>
      <c r="E30" s="17"/>
      <c r="F30" s="50">
        <f>F29</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24" t="s">
        <v>14</v>
      </c>
      <c r="D31" s="52"/>
      <c r="E31" s="17"/>
      <c r="F31" s="50">
        <f>F30-E31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15" t="s">
        <v>24</v>
      </c>
      <c r="D32" s="52"/>
      <c r="E32" s="17"/>
      <c r="F32" s="50">
        <f>F31</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2" customHeight="1" x14ac:dyDescent="0.2">
      <c r="A33" s="13"/>
      <c r="B33" s="53"/>
      <c r="C33" s="15" t="s">
        <v>25</v>
      </c>
      <c r="D33" s="23"/>
      <c r="E33" s="54"/>
      <c r="F33" s="55">
        <v>0</v>
      </c>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38" customFormat="1" ht="15" customHeight="1" x14ac:dyDescent="0.2">
      <c r="A34" s="56"/>
      <c r="B34" s="57"/>
      <c r="C34" s="58"/>
      <c r="D34" s="59"/>
      <c r="E34" s="60"/>
      <c r="F34" s="61"/>
      <c r="G34" s="36"/>
      <c r="H34" s="37"/>
      <c r="I34" s="37"/>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row>
    <row r="35" spans="1:60" s="64" customFormat="1" ht="15" customHeight="1" x14ac:dyDescent="0.25">
      <c r="A35" s="238" t="s">
        <v>0</v>
      </c>
      <c r="B35" s="238"/>
      <c r="C35" s="238"/>
      <c r="D35" s="238"/>
      <c r="E35" s="238"/>
      <c r="F35" s="238"/>
      <c r="G35" s="62"/>
      <c r="H35" s="63"/>
      <c r="I35" s="63"/>
      <c r="J35" s="62"/>
      <c r="K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8" t="s">
        <v>1</v>
      </c>
      <c r="B36" s="238"/>
      <c r="C36" s="238"/>
      <c r="D36" s="238"/>
      <c r="E36" s="238"/>
      <c r="F36" s="238"/>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4" t="s">
        <v>287</v>
      </c>
      <c r="B37" s="234"/>
      <c r="C37" s="234"/>
      <c r="D37" s="234"/>
      <c r="E37" s="234"/>
      <c r="F37" s="234"/>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5">
      <c r="A38" s="239" t="s">
        <v>2</v>
      </c>
      <c r="B38" s="239"/>
      <c r="C38" s="239"/>
      <c r="D38" s="239"/>
      <c r="E38" s="239"/>
      <c r="F38" s="23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65"/>
      <c r="B39" s="66"/>
      <c r="C39" s="1"/>
      <c r="D39" s="67"/>
      <c r="E39" s="68"/>
      <c r="F39" s="69"/>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26</v>
      </c>
      <c r="B40" s="231"/>
      <c r="C40" s="231"/>
      <c r="D40" s="231"/>
      <c r="E40" s="231"/>
      <c r="F40" s="23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230" t="s">
        <v>27</v>
      </c>
      <c r="B41" s="231"/>
      <c r="C41" s="231"/>
      <c r="D41" s="231"/>
      <c r="E41" s="232"/>
      <c r="F41" s="70">
        <v>0</v>
      </c>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2" t="s">
        <v>5</v>
      </c>
      <c r="B42" s="12" t="s">
        <v>28</v>
      </c>
      <c r="C42" s="12" t="s">
        <v>29</v>
      </c>
      <c r="D42" s="12" t="s">
        <v>8</v>
      </c>
      <c r="E42" s="12" t="s">
        <v>9</v>
      </c>
      <c r="F42" s="12"/>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14"/>
      <c r="C43" s="15" t="s">
        <v>11</v>
      </c>
      <c r="D43" s="71">
        <v>61219102.960000001</v>
      </c>
      <c r="E43" s="72"/>
      <c r="F43" s="18">
        <f>F41+D43</f>
        <v>61219102.960000001</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30</v>
      </c>
      <c r="D44" s="151"/>
      <c r="E44" s="16"/>
      <c r="F44" s="18">
        <f>F43+D44</f>
        <v>61219102.960000001</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c r="E45" s="17">
        <v>61219102.960000001</v>
      </c>
      <c r="F45" s="18">
        <f>F44-E45</f>
        <v>0</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13"/>
      <c r="B46" s="73"/>
      <c r="C46" s="15" t="s">
        <v>31</v>
      </c>
      <c r="D46" s="74"/>
      <c r="E46" s="17"/>
      <c r="F46" s="18">
        <f>F45-E46</f>
        <v>0</v>
      </c>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64" customFormat="1" ht="15" customHeight="1" x14ac:dyDescent="0.2">
      <c r="A47" s="65"/>
      <c r="B47" s="66"/>
      <c r="C47" s="75"/>
      <c r="D47" s="76"/>
      <c r="E47" s="77"/>
      <c r="F47" s="78"/>
      <c r="G47" s="62"/>
      <c r="H47" s="63"/>
      <c r="I47" s="6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row>
    <row r="48" spans="1:60" s="80" customFormat="1" ht="15" x14ac:dyDescent="0.25">
      <c r="A48" s="238" t="s">
        <v>0</v>
      </c>
      <c r="B48" s="238"/>
      <c r="C48" s="238"/>
      <c r="D48" s="238"/>
      <c r="E48" s="238"/>
      <c r="F48" s="238"/>
      <c r="G48" s="41"/>
      <c r="H48" s="79"/>
      <c r="I48" s="79"/>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row>
    <row r="49" spans="1:60" s="80" customFormat="1" ht="15" x14ac:dyDescent="0.25">
      <c r="A49" s="238" t="s">
        <v>1</v>
      </c>
      <c r="B49" s="238"/>
      <c r="C49" s="238"/>
      <c r="D49" s="238"/>
      <c r="E49" s="238"/>
      <c r="F49" s="238"/>
      <c r="G49" s="41"/>
      <c r="H49" s="79"/>
      <c r="I49" s="79"/>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row>
    <row r="50" spans="1:60" s="80" customFormat="1" ht="15" customHeight="1" x14ac:dyDescent="0.25">
      <c r="A50" s="234" t="s">
        <v>287</v>
      </c>
      <c r="B50" s="234"/>
      <c r="C50" s="234"/>
      <c r="D50" s="234"/>
      <c r="E50" s="234"/>
      <c r="F50" s="234"/>
      <c r="G50" s="41"/>
      <c r="H50" s="79"/>
      <c r="I50" s="7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80" customFormat="1" ht="15" x14ac:dyDescent="0.25">
      <c r="A51" s="239" t="s">
        <v>2</v>
      </c>
      <c r="B51" s="239"/>
      <c r="C51" s="239"/>
      <c r="D51" s="239"/>
      <c r="E51" s="239"/>
      <c r="F51" s="239"/>
      <c r="G51" s="41"/>
      <c r="H51" s="79"/>
      <c r="I51" s="79"/>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80" customFormat="1" ht="15" x14ac:dyDescent="0.25">
      <c r="A52" s="81"/>
      <c r="B52" s="40"/>
      <c r="C52" s="41"/>
      <c r="D52" s="42"/>
      <c r="E52" s="43"/>
      <c r="F52" s="44"/>
      <c r="G52" s="41"/>
      <c r="H52" s="79"/>
      <c r="I52" s="7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row>
    <row r="53" spans="1:60" s="80" customFormat="1" ht="15" x14ac:dyDescent="0.25">
      <c r="A53" s="230" t="s">
        <v>32</v>
      </c>
      <c r="B53" s="231"/>
      <c r="C53" s="231"/>
      <c r="D53" s="231"/>
      <c r="E53" s="231"/>
      <c r="F53" s="232"/>
      <c r="G53" s="41"/>
      <c r="H53" s="79"/>
      <c r="I53" s="79"/>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80" customFormat="1" ht="15" x14ac:dyDescent="0.25">
      <c r="A54" s="230" t="s">
        <v>4</v>
      </c>
      <c r="B54" s="231"/>
      <c r="C54" s="231"/>
      <c r="D54" s="231"/>
      <c r="E54" s="232"/>
      <c r="F54" s="11">
        <v>4767674.57</v>
      </c>
      <c r="G54" s="41"/>
      <c r="H54" s="79"/>
      <c r="I54" s="7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row>
    <row r="55" spans="1:60" s="80" customFormat="1" ht="15" x14ac:dyDescent="0.25">
      <c r="A55" s="12" t="s">
        <v>5</v>
      </c>
      <c r="B55" s="12" t="s">
        <v>6</v>
      </c>
      <c r="C55" s="12" t="s">
        <v>29</v>
      </c>
      <c r="D55" s="12" t="s">
        <v>8</v>
      </c>
      <c r="E55" s="12" t="s">
        <v>9</v>
      </c>
      <c r="F55" s="12" t="s">
        <v>19</v>
      </c>
      <c r="G55" s="41"/>
      <c r="H55" s="79"/>
      <c r="I55" s="79"/>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60" s="80" customFormat="1" ht="15" x14ac:dyDescent="0.25">
      <c r="A56" s="82"/>
      <c r="B56" s="83"/>
      <c r="C56" s="15" t="s">
        <v>20</v>
      </c>
      <c r="D56" s="72">
        <v>9798420.1899999995</v>
      </c>
      <c r="E56" s="84"/>
      <c r="F56" s="85">
        <f>F54+D56</f>
        <v>14566094.76</v>
      </c>
      <c r="G56" s="147"/>
      <c r="H56" s="79"/>
      <c r="I56" s="79"/>
      <c r="J56" s="148"/>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60" s="80" customFormat="1" ht="15" x14ac:dyDescent="0.25">
      <c r="A57" s="82"/>
      <c r="B57" s="83"/>
      <c r="C57" s="15" t="s">
        <v>33</v>
      </c>
      <c r="D57" s="72"/>
      <c r="E57" s="84"/>
      <c r="F57" s="85">
        <f>F56-E57</f>
        <v>14566094.76</v>
      </c>
      <c r="G57" s="41"/>
      <c r="H57" s="79"/>
      <c r="I57" s="79"/>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row>
    <row r="58" spans="1:60" s="80" customFormat="1" ht="15" x14ac:dyDescent="0.25">
      <c r="A58" s="82"/>
      <c r="B58" s="83"/>
      <c r="C58" s="15" t="s">
        <v>36</v>
      </c>
      <c r="D58" s="86"/>
      <c r="E58" s="17">
        <f>76000+1063400</f>
        <v>1139400</v>
      </c>
      <c r="F58" s="85">
        <f>F57-E58</f>
        <v>13426694.76</v>
      </c>
      <c r="G58" s="41"/>
      <c r="H58" s="79"/>
      <c r="I58" s="79"/>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80" customFormat="1" ht="15" x14ac:dyDescent="0.25">
      <c r="A59" s="82"/>
      <c r="B59" s="83"/>
      <c r="C59" s="15" t="s">
        <v>37</v>
      </c>
      <c r="D59" s="86"/>
      <c r="E59" s="87">
        <v>114</v>
      </c>
      <c r="F59" s="85">
        <f t="shared" ref="F59" si="1">F58-E59</f>
        <v>13426580.76</v>
      </c>
      <c r="G59" s="41"/>
      <c r="H59" s="79"/>
      <c r="I59" s="79"/>
      <c r="J59" s="41" t="s">
        <v>38</v>
      </c>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80" customFormat="1" ht="12" customHeight="1" x14ac:dyDescent="0.25">
      <c r="A60" s="82"/>
      <c r="B60" s="83"/>
      <c r="C60" s="15" t="s">
        <v>40</v>
      </c>
      <c r="D60" s="89"/>
      <c r="E60" s="88">
        <v>150</v>
      </c>
      <c r="F60" s="85">
        <f>F59-E60</f>
        <v>13426430.76</v>
      </c>
      <c r="G60" s="41"/>
      <c r="H60" s="79"/>
      <c r="I60" s="79"/>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row>
    <row r="61" spans="1:60" s="80" customFormat="1" ht="12" customHeight="1" x14ac:dyDescent="0.25">
      <c r="A61" s="82"/>
      <c r="B61" s="83"/>
      <c r="C61" s="15" t="s">
        <v>42</v>
      </c>
      <c r="D61" s="87">
        <v>2843</v>
      </c>
      <c r="E61" s="88"/>
      <c r="F61" s="85">
        <f>F60+D61</f>
        <v>13429273.76</v>
      </c>
      <c r="G61" s="41"/>
      <c r="H61" s="79"/>
      <c r="I61" s="79"/>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34" customFormat="1" ht="15" customHeight="1" x14ac:dyDescent="0.2">
      <c r="A62" s="90"/>
      <c r="B62" s="91"/>
      <c r="C62" s="92"/>
      <c r="D62" s="93"/>
      <c r="E62" s="94"/>
      <c r="F62" s="95"/>
      <c r="H62" s="35"/>
      <c r="I62" s="35"/>
    </row>
    <row r="63" spans="1:60" s="34" customFormat="1" ht="15" customHeight="1" x14ac:dyDescent="0.2">
      <c r="A63" s="90"/>
      <c r="B63" s="91"/>
      <c r="C63" s="92"/>
      <c r="D63" s="93"/>
      <c r="E63" s="94"/>
      <c r="F63" s="95"/>
      <c r="H63" s="35"/>
      <c r="I63" s="35"/>
      <c r="J63" s="34" t="s">
        <v>43</v>
      </c>
    </row>
    <row r="64" spans="1:60" s="34" customFormat="1" ht="15" customHeight="1" x14ac:dyDescent="0.2">
      <c r="A64" s="90"/>
      <c r="B64" s="91"/>
      <c r="C64" s="92"/>
      <c r="D64" s="93"/>
      <c r="E64" s="94"/>
      <c r="F64" s="95"/>
      <c r="H64" s="35"/>
      <c r="I64" s="35"/>
    </row>
    <row r="65" spans="1:60" s="34" customFormat="1" ht="15" customHeight="1" x14ac:dyDescent="0.2">
      <c r="A65" s="90"/>
      <c r="B65" s="91"/>
      <c r="C65" s="92"/>
      <c r="D65" s="93"/>
      <c r="E65" s="94"/>
      <c r="F65" s="95"/>
      <c r="H65" s="35"/>
      <c r="I65" s="35"/>
    </row>
    <row r="66" spans="1:60" s="34" customFormat="1" ht="15" customHeight="1" x14ac:dyDescent="0.2">
      <c r="A66" s="90"/>
      <c r="B66" s="91"/>
      <c r="C66" s="92"/>
      <c r="D66" s="93"/>
      <c r="E66" s="94"/>
      <c r="F66" s="95"/>
      <c r="H66" s="35"/>
      <c r="I66" s="35"/>
    </row>
    <row r="67" spans="1:60" s="34" customFormat="1" ht="15" customHeight="1" x14ac:dyDescent="0.2">
      <c r="A67" s="90"/>
      <c r="B67" s="91"/>
      <c r="C67" s="92"/>
      <c r="D67" s="93"/>
      <c r="E67" s="94"/>
      <c r="F67" s="95"/>
      <c r="H67" s="35"/>
      <c r="I67" s="35"/>
    </row>
    <row r="68" spans="1:60" s="34" customFormat="1" ht="15" customHeight="1" x14ac:dyDescent="0.2">
      <c r="A68" s="90"/>
      <c r="B68" s="91"/>
      <c r="C68" s="92"/>
      <c r="D68" s="93"/>
      <c r="E68" s="94"/>
      <c r="F68" s="95"/>
      <c r="H68" s="35"/>
      <c r="I68" s="35"/>
    </row>
    <row r="69" spans="1:60" s="34" customFormat="1" ht="15" customHeight="1" x14ac:dyDescent="0.2">
      <c r="A69" s="90"/>
      <c r="B69" s="91"/>
      <c r="C69" s="92"/>
      <c r="D69" s="93"/>
      <c r="E69" s="94"/>
      <c r="F69" s="95"/>
      <c r="H69" s="35"/>
      <c r="I69" s="35"/>
    </row>
    <row r="70" spans="1:60" s="34" customFormat="1" ht="15" customHeight="1" x14ac:dyDescent="0.2">
      <c r="A70" s="90"/>
      <c r="B70" s="91"/>
      <c r="C70" s="92"/>
      <c r="D70" s="93"/>
      <c r="E70" s="94"/>
      <c r="F70" s="95"/>
      <c r="H70" s="35"/>
      <c r="I70" s="35"/>
    </row>
    <row r="71" spans="1:60" s="34" customFormat="1" ht="15" customHeight="1" x14ac:dyDescent="0.2">
      <c r="A71" s="90"/>
      <c r="B71" s="91"/>
      <c r="C71" s="92"/>
      <c r="D71" s="93"/>
      <c r="E71" s="94"/>
      <c r="F71" s="95"/>
      <c r="H71" s="35"/>
      <c r="I71" s="35"/>
    </row>
    <row r="72" spans="1:60" s="34" customFormat="1" ht="15" customHeight="1" x14ac:dyDescent="0.2">
      <c r="A72" s="90"/>
      <c r="B72" s="91"/>
      <c r="C72" s="92"/>
      <c r="D72" s="93"/>
      <c r="E72" s="94"/>
      <c r="F72" s="95"/>
      <c r="H72" s="35"/>
      <c r="I72" s="35"/>
    </row>
    <row r="73" spans="1:60" s="34" customFormat="1" ht="15" customHeight="1" x14ac:dyDescent="0.2">
      <c r="A73" s="90"/>
      <c r="B73" s="91"/>
      <c r="C73" s="92"/>
      <c r="D73" s="93"/>
      <c r="E73" s="94"/>
      <c r="F73" s="95"/>
      <c r="H73" s="35"/>
      <c r="I73" s="35"/>
    </row>
    <row r="74" spans="1:60" s="34" customFormat="1" ht="15" customHeight="1" x14ac:dyDescent="0.2">
      <c r="A74" s="90"/>
      <c r="B74" s="91"/>
      <c r="C74" s="92"/>
      <c r="D74" s="93"/>
      <c r="E74" s="94"/>
      <c r="F74" s="95"/>
      <c r="H74" s="35"/>
      <c r="I74" s="35"/>
    </row>
    <row r="75" spans="1:60" s="34" customFormat="1" ht="15" customHeight="1" x14ac:dyDescent="0.2">
      <c r="A75" s="90"/>
      <c r="B75" s="91"/>
      <c r="C75" s="92"/>
      <c r="D75" s="93"/>
      <c r="E75" s="94"/>
      <c r="F75" s="95"/>
      <c r="H75" s="35"/>
      <c r="I75" s="35"/>
    </row>
    <row r="76" spans="1:60" s="34" customFormat="1" ht="15" customHeight="1" x14ac:dyDescent="0.2">
      <c r="A76" s="90"/>
      <c r="B76" s="91"/>
      <c r="C76" s="92"/>
      <c r="D76" s="93"/>
      <c r="E76" s="94"/>
      <c r="F76" s="95"/>
      <c r="H76" s="35"/>
      <c r="I76" s="35"/>
    </row>
    <row r="77" spans="1:60" s="34" customFormat="1" ht="15" customHeight="1" x14ac:dyDescent="0.2">
      <c r="A77" s="90"/>
      <c r="B77" s="91"/>
      <c r="C77" s="92"/>
      <c r="D77" s="93"/>
      <c r="E77" s="94"/>
      <c r="F77" s="95"/>
      <c r="H77" s="35"/>
      <c r="I77" s="35"/>
    </row>
    <row r="78" spans="1:60" s="34" customFormat="1" ht="15" customHeight="1" x14ac:dyDescent="0.2">
      <c r="A78" s="90"/>
      <c r="B78" s="91"/>
      <c r="C78" s="92"/>
      <c r="D78" s="93"/>
      <c r="E78" s="94"/>
      <c r="F78" s="95"/>
      <c r="H78" s="35"/>
      <c r="I78" s="35"/>
    </row>
    <row r="79" spans="1:60" s="34" customFormat="1" ht="15" customHeight="1" x14ac:dyDescent="0.2">
      <c r="A79" s="90"/>
      <c r="B79" s="91"/>
      <c r="C79" s="92"/>
      <c r="D79" s="93"/>
      <c r="E79" s="94"/>
      <c r="F79" s="95"/>
      <c r="H79" s="35"/>
      <c r="I79" s="35"/>
    </row>
    <row r="80" spans="1:60" s="38" customFormat="1" ht="15" customHeight="1" x14ac:dyDescent="0.25">
      <c r="A80" s="238" t="s">
        <v>0</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8" t="s">
        <v>1</v>
      </c>
      <c r="B81" s="238"/>
      <c r="C81" s="238"/>
      <c r="D81" s="238"/>
      <c r="E81" s="238"/>
      <c r="F81" s="238"/>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4" t="s">
        <v>287</v>
      </c>
      <c r="B82" s="234"/>
      <c r="C82" s="234"/>
      <c r="D82" s="234"/>
      <c r="E82" s="234"/>
      <c r="F82" s="234"/>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5">
      <c r="A83" s="239" t="s">
        <v>2</v>
      </c>
      <c r="B83" s="239"/>
      <c r="C83" s="239"/>
      <c r="D83" s="239"/>
      <c r="E83" s="239"/>
      <c r="F83" s="23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96"/>
      <c r="B84" s="97"/>
      <c r="C84" s="1"/>
      <c r="D84" s="67"/>
      <c r="E84" s="68"/>
      <c r="F84" s="69"/>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44</v>
      </c>
      <c r="B85" s="231"/>
      <c r="C85" s="231"/>
      <c r="D85" s="231"/>
      <c r="E85" s="231"/>
      <c r="F85" s="232"/>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230" t="s">
        <v>4</v>
      </c>
      <c r="B86" s="231"/>
      <c r="C86" s="231"/>
      <c r="D86" s="231"/>
      <c r="E86" s="232"/>
      <c r="F86" s="11">
        <v>3720741.64</v>
      </c>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12" t="s">
        <v>5</v>
      </c>
      <c r="B87" s="12" t="s">
        <v>6</v>
      </c>
      <c r="C87" s="12" t="s">
        <v>29</v>
      </c>
      <c r="D87" s="12" t="s">
        <v>8</v>
      </c>
      <c r="E87" s="12" t="s">
        <v>9</v>
      </c>
      <c r="F87" s="12" t="s">
        <v>19</v>
      </c>
      <c r="G87" s="36"/>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45</v>
      </c>
      <c r="D88" s="98"/>
      <c r="E88" s="84"/>
      <c r="F88" s="85">
        <f>F86+D88</f>
        <v>3720741.64</v>
      </c>
      <c r="G88" s="150"/>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c r="E89" s="84"/>
      <c r="F89" s="85">
        <f>F88+D89</f>
        <v>3720741.64</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33</v>
      </c>
      <c r="D90" s="98"/>
      <c r="E90" s="84"/>
      <c r="F90" s="85">
        <f>F89+D90</f>
        <v>3720741.64</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15" t="s">
        <v>30</v>
      </c>
      <c r="D91" s="99">
        <v>2001</v>
      </c>
      <c r="E91" s="84"/>
      <c r="F91" s="85">
        <f>F90+D91</f>
        <v>3722742.64</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38" customFormat="1" ht="15" customHeight="1" x14ac:dyDescent="0.2">
      <c r="A92" s="82"/>
      <c r="B92" s="83"/>
      <c r="C92" s="47" t="s">
        <v>23</v>
      </c>
      <c r="D92" s="98"/>
      <c r="E92" s="84">
        <v>16383.43</v>
      </c>
      <c r="F92" s="85">
        <f>F91-E92</f>
        <v>3706359.21</v>
      </c>
      <c r="G92" s="36"/>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1:60" s="80" customFormat="1" ht="15" customHeight="1" x14ac:dyDescent="0.25">
      <c r="A93" s="82"/>
      <c r="B93" s="83"/>
      <c r="C93" s="15" t="s">
        <v>46</v>
      </c>
      <c r="D93" s="98"/>
      <c r="E93" s="84"/>
      <c r="F93" s="85">
        <f t="shared" ref="F93:F95" si="2">F92-E93</f>
        <v>3706359.21</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82"/>
      <c r="B94" s="83"/>
      <c r="C94" s="47" t="s">
        <v>47</v>
      </c>
      <c r="D94" s="98"/>
      <c r="E94" s="84"/>
      <c r="F94" s="85">
        <f t="shared" si="2"/>
        <v>3706359.21</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100"/>
      <c r="B95" s="101"/>
      <c r="C95" s="102" t="s">
        <v>25</v>
      </c>
      <c r="D95" s="103"/>
      <c r="E95" s="104"/>
      <c r="F95" s="85">
        <f t="shared" si="2"/>
        <v>3706359.21</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112" customFormat="1" ht="51.75" customHeight="1" x14ac:dyDescent="0.25">
      <c r="A96" s="114">
        <v>45699</v>
      </c>
      <c r="B96" s="105" t="s">
        <v>288</v>
      </c>
      <c r="C96" s="106" t="s">
        <v>290</v>
      </c>
      <c r="D96" s="107"/>
      <c r="E96" s="108">
        <v>11414.85</v>
      </c>
      <c r="F96" s="85">
        <f>F95-E96</f>
        <v>3694944.36</v>
      </c>
      <c r="G96" s="109"/>
      <c r="H96" s="127"/>
      <c r="I96" s="110" t="s">
        <v>48</v>
      </c>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row>
    <row r="97" spans="1:60" s="112" customFormat="1" ht="41.25" customHeight="1" x14ac:dyDescent="0.25">
      <c r="A97" s="114">
        <v>45699</v>
      </c>
      <c r="B97" s="105" t="s">
        <v>289</v>
      </c>
      <c r="C97" s="106" t="s">
        <v>291</v>
      </c>
      <c r="D97" s="107"/>
      <c r="E97" s="108">
        <v>299299.63</v>
      </c>
      <c r="F97" s="85">
        <f t="shared" ref="F97:F125" si="3">F96-E97</f>
        <v>3395644.73</v>
      </c>
      <c r="G97" s="109"/>
      <c r="H97" s="127"/>
      <c r="I97" s="110"/>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37.5" customHeight="1" x14ac:dyDescent="0.25">
      <c r="A98" s="114">
        <v>45705</v>
      </c>
      <c r="B98" s="105" t="s">
        <v>436</v>
      </c>
      <c r="C98" s="162" t="s">
        <v>463</v>
      </c>
      <c r="D98" s="107"/>
      <c r="E98" s="108">
        <v>29945.68</v>
      </c>
      <c r="F98" s="85">
        <f t="shared" si="3"/>
        <v>3365699.05</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5.25" customHeight="1" x14ac:dyDescent="0.25">
      <c r="A99" s="114">
        <v>45707</v>
      </c>
      <c r="B99" s="105" t="s">
        <v>437</v>
      </c>
      <c r="C99" s="106" t="s">
        <v>450</v>
      </c>
      <c r="D99" s="107"/>
      <c r="E99" s="108">
        <v>18000</v>
      </c>
      <c r="F99" s="85">
        <f t="shared" si="3"/>
        <v>3347699.05</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36.75" customHeight="1" x14ac:dyDescent="0.25">
      <c r="A100" s="114">
        <v>45707</v>
      </c>
      <c r="B100" s="105" t="s">
        <v>438</v>
      </c>
      <c r="C100" s="106" t="s">
        <v>451</v>
      </c>
      <c r="D100" s="107"/>
      <c r="E100" s="108">
        <v>9000</v>
      </c>
      <c r="F100" s="85">
        <f t="shared" si="3"/>
        <v>3338699.05</v>
      </c>
      <c r="G100" s="109"/>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37.5" customHeight="1" x14ac:dyDescent="0.25">
      <c r="A101" s="114">
        <v>45707</v>
      </c>
      <c r="B101" s="105" t="s">
        <v>439</v>
      </c>
      <c r="C101" s="106" t="s">
        <v>452</v>
      </c>
      <c r="D101" s="107"/>
      <c r="E101" s="108">
        <v>31680</v>
      </c>
      <c r="F101" s="85">
        <f t="shared" si="3"/>
        <v>3307019.05</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41.25" customHeight="1" x14ac:dyDescent="0.25">
      <c r="A102" s="114">
        <v>45707</v>
      </c>
      <c r="B102" s="105" t="s">
        <v>440</v>
      </c>
      <c r="C102" s="106" t="s">
        <v>453</v>
      </c>
      <c r="D102" s="107"/>
      <c r="E102" s="108">
        <v>20001.599999999999</v>
      </c>
      <c r="F102" s="85">
        <f t="shared" si="3"/>
        <v>3287017.4499999997</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42" customHeight="1" x14ac:dyDescent="0.25">
      <c r="A103" s="114">
        <v>45707</v>
      </c>
      <c r="B103" s="105" t="s">
        <v>441</v>
      </c>
      <c r="C103" s="106" t="s">
        <v>454</v>
      </c>
      <c r="D103" s="107"/>
      <c r="E103" s="108">
        <v>40000.019999999997</v>
      </c>
      <c r="F103" s="85">
        <f t="shared" si="3"/>
        <v>3247017.4299999997</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42.75" customHeight="1" x14ac:dyDescent="0.25">
      <c r="A104" s="114">
        <v>45707</v>
      </c>
      <c r="B104" s="161" t="s">
        <v>442</v>
      </c>
      <c r="C104" s="106" t="s">
        <v>455</v>
      </c>
      <c r="D104" s="107"/>
      <c r="E104" s="108">
        <v>40140</v>
      </c>
      <c r="F104" s="85">
        <f t="shared" si="3"/>
        <v>3206877.4299999997</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53.25" customHeight="1" x14ac:dyDescent="0.25">
      <c r="A105" s="114">
        <v>45707</v>
      </c>
      <c r="B105" s="161" t="s">
        <v>443</v>
      </c>
      <c r="C105" s="106" t="s">
        <v>456</v>
      </c>
      <c r="D105" s="107"/>
      <c r="E105" s="108">
        <v>18000</v>
      </c>
      <c r="F105" s="85">
        <f t="shared" si="3"/>
        <v>3188877.4299999997</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42.75" customHeight="1" x14ac:dyDescent="0.25">
      <c r="A106" s="114">
        <v>45707</v>
      </c>
      <c r="B106" s="161" t="s">
        <v>444</v>
      </c>
      <c r="C106" s="106" t="s">
        <v>457</v>
      </c>
      <c r="D106" s="107"/>
      <c r="E106" s="108">
        <v>18000</v>
      </c>
      <c r="F106" s="85">
        <f t="shared" si="3"/>
        <v>3170877.4299999997</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64.5" customHeight="1" x14ac:dyDescent="0.25">
      <c r="A107" s="114">
        <v>45707</v>
      </c>
      <c r="B107" s="161" t="s">
        <v>445</v>
      </c>
      <c r="C107" s="106" t="s">
        <v>458</v>
      </c>
      <c r="D107" s="107"/>
      <c r="E107" s="108">
        <v>18000</v>
      </c>
      <c r="F107" s="85">
        <f t="shared" si="3"/>
        <v>3152877.4299999997</v>
      </c>
      <c r="G107" s="109"/>
      <c r="H107" s="127"/>
      <c r="I107" s="110"/>
      <c r="J107" s="111"/>
      <c r="K107" s="111" t="s">
        <v>49</v>
      </c>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54.75" customHeight="1" x14ac:dyDescent="0.25">
      <c r="A108" s="114">
        <v>45707</v>
      </c>
      <c r="B108" s="161" t="s">
        <v>446</v>
      </c>
      <c r="C108" s="106" t="s">
        <v>459</v>
      </c>
      <c r="D108" s="107"/>
      <c r="E108" s="108">
        <v>30000.12</v>
      </c>
      <c r="F108" s="85">
        <f t="shared" si="3"/>
        <v>3122877.3099999996</v>
      </c>
      <c r="G108" s="109"/>
      <c r="H108" s="127"/>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54" customHeight="1" x14ac:dyDescent="0.25">
      <c r="A109" s="114">
        <v>45707</v>
      </c>
      <c r="B109" s="161" t="s">
        <v>447</v>
      </c>
      <c r="C109" s="106" t="s">
        <v>460</v>
      </c>
      <c r="D109" s="107"/>
      <c r="E109" s="108">
        <v>40000.019999999997</v>
      </c>
      <c r="F109" s="85">
        <f t="shared" si="3"/>
        <v>3082877.2899999996</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45" customHeight="1" x14ac:dyDescent="0.25">
      <c r="A110" s="114">
        <v>45707</v>
      </c>
      <c r="B110" s="161" t="s">
        <v>448</v>
      </c>
      <c r="C110" s="106" t="s">
        <v>461</v>
      </c>
      <c r="D110" s="107"/>
      <c r="E110" s="108">
        <v>20700</v>
      </c>
      <c r="F110" s="85">
        <f t="shared" si="3"/>
        <v>3062177.2899999996</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39" customHeight="1" x14ac:dyDescent="0.25">
      <c r="A111" s="114">
        <v>45707</v>
      </c>
      <c r="B111" s="161" t="s">
        <v>449</v>
      </c>
      <c r="C111" s="106" t="s">
        <v>462</v>
      </c>
      <c r="D111" s="107"/>
      <c r="E111" s="108">
        <v>66600</v>
      </c>
      <c r="F111" s="85">
        <f t="shared" si="3"/>
        <v>2995577.2899999996</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36.75" customHeight="1" x14ac:dyDescent="0.25">
      <c r="A112" s="114">
        <v>45712</v>
      </c>
      <c r="B112" s="161" t="s">
        <v>523</v>
      </c>
      <c r="C112" s="106" t="s">
        <v>536</v>
      </c>
      <c r="D112" s="107"/>
      <c r="E112" s="108">
        <v>299353.86</v>
      </c>
      <c r="F112" s="85">
        <f t="shared" si="3"/>
        <v>2696223.4299999997</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37.5" customHeight="1" x14ac:dyDescent="0.25">
      <c r="A113" s="114">
        <v>45712</v>
      </c>
      <c r="B113" s="161" t="s">
        <v>524</v>
      </c>
      <c r="C113" s="106" t="s">
        <v>537</v>
      </c>
      <c r="D113" s="107"/>
      <c r="E113" s="108">
        <v>11493</v>
      </c>
      <c r="F113" s="85">
        <f t="shared" si="3"/>
        <v>2684730.4299999997</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39.75" customHeight="1" x14ac:dyDescent="0.25">
      <c r="A114" s="114">
        <v>45712</v>
      </c>
      <c r="B114" s="161" t="s">
        <v>525</v>
      </c>
      <c r="C114" s="106" t="s">
        <v>538</v>
      </c>
      <c r="D114" s="107"/>
      <c r="E114" s="108">
        <v>475209.14</v>
      </c>
      <c r="F114" s="85">
        <f t="shared" si="3"/>
        <v>2209521.2899999996</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41.25" customHeight="1" x14ac:dyDescent="0.25">
      <c r="A115" s="114">
        <v>45712</v>
      </c>
      <c r="B115" s="161" t="s">
        <v>526</v>
      </c>
      <c r="C115" s="106" t="s">
        <v>539</v>
      </c>
      <c r="D115" s="107"/>
      <c r="E115" s="108">
        <v>239869.89</v>
      </c>
      <c r="F115" s="85">
        <f t="shared" si="3"/>
        <v>1969651.3999999994</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41.25" customHeight="1" x14ac:dyDescent="0.25">
      <c r="A116" s="114">
        <v>45712</v>
      </c>
      <c r="B116" s="161" t="s">
        <v>527</v>
      </c>
      <c r="C116" s="106" t="s">
        <v>540</v>
      </c>
      <c r="D116" s="107"/>
      <c r="E116" s="108">
        <v>159225.06</v>
      </c>
      <c r="F116" s="85">
        <f t="shared" si="3"/>
        <v>1810426.3399999994</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52.5" customHeight="1" x14ac:dyDescent="0.25">
      <c r="A117" s="114">
        <v>45712</v>
      </c>
      <c r="B117" s="161" t="s">
        <v>528</v>
      </c>
      <c r="C117" s="106" t="s">
        <v>541</v>
      </c>
      <c r="D117" s="107"/>
      <c r="E117" s="108">
        <v>114406.78</v>
      </c>
      <c r="F117" s="85">
        <f t="shared" si="3"/>
        <v>1696019.5599999994</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24" customHeight="1" x14ac:dyDescent="0.25">
      <c r="A118" s="114">
        <v>45712</v>
      </c>
      <c r="B118" s="161" t="s">
        <v>522</v>
      </c>
      <c r="C118" s="106" t="s">
        <v>59</v>
      </c>
      <c r="D118" s="107"/>
      <c r="E118" s="108">
        <v>0</v>
      </c>
      <c r="F118" s="85">
        <f t="shared" si="3"/>
        <v>1696019.5599999994</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61.5" customHeight="1" x14ac:dyDescent="0.25">
      <c r="A119" s="114">
        <v>45712</v>
      </c>
      <c r="B119" s="161" t="s">
        <v>529</v>
      </c>
      <c r="C119" s="106" t="s">
        <v>542</v>
      </c>
      <c r="D119" s="107"/>
      <c r="E119" s="108">
        <v>48600</v>
      </c>
      <c r="F119" s="85">
        <f t="shared" si="3"/>
        <v>1647419.5599999994</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38.25" customHeight="1" x14ac:dyDescent="0.25">
      <c r="A120" s="114">
        <v>45712</v>
      </c>
      <c r="B120" s="161" t="s">
        <v>530</v>
      </c>
      <c r="C120" s="106" t="s">
        <v>543</v>
      </c>
      <c r="D120" s="107"/>
      <c r="E120" s="108">
        <v>197418.88</v>
      </c>
      <c r="F120" s="85">
        <f t="shared" si="3"/>
        <v>1450000.6799999992</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51.75" customHeight="1" x14ac:dyDescent="0.25">
      <c r="A121" s="114">
        <v>45712</v>
      </c>
      <c r="B121" s="161" t="s">
        <v>532</v>
      </c>
      <c r="C121" s="106" t="s">
        <v>544</v>
      </c>
      <c r="D121" s="107"/>
      <c r="E121" s="108">
        <v>197693.97</v>
      </c>
      <c r="F121" s="85">
        <f t="shared" si="3"/>
        <v>1252306.7099999993</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2.75" customHeight="1" x14ac:dyDescent="0.25">
      <c r="A122" s="114">
        <v>45712</v>
      </c>
      <c r="B122" s="161" t="s">
        <v>533</v>
      </c>
      <c r="C122" s="106" t="s">
        <v>545</v>
      </c>
      <c r="D122" s="107"/>
      <c r="E122" s="108">
        <v>41400</v>
      </c>
      <c r="F122" s="85">
        <f t="shared" si="3"/>
        <v>1210906.7099999993</v>
      </c>
      <c r="G122" s="109"/>
      <c r="H122" s="127"/>
      <c r="I122" s="110"/>
      <c r="J122" s="111"/>
      <c r="K122" s="111" t="s">
        <v>648</v>
      </c>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28.5" customHeight="1" x14ac:dyDescent="0.25">
      <c r="A123" s="114">
        <v>45712</v>
      </c>
      <c r="B123" s="161" t="s">
        <v>534</v>
      </c>
      <c r="C123" s="106" t="s">
        <v>546</v>
      </c>
      <c r="D123" s="107"/>
      <c r="E123" s="108">
        <v>18000</v>
      </c>
      <c r="F123" s="85">
        <f t="shared" si="3"/>
        <v>1192906.7099999993</v>
      </c>
      <c r="G123" s="109"/>
      <c r="H123" s="127"/>
      <c r="I123" s="110"/>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51" customHeight="1" x14ac:dyDescent="0.25">
      <c r="A124" s="114">
        <v>45712</v>
      </c>
      <c r="B124" s="161" t="s">
        <v>535</v>
      </c>
      <c r="C124" s="106" t="s">
        <v>547</v>
      </c>
      <c r="D124" s="107"/>
      <c r="E124" s="108">
        <v>51483.06</v>
      </c>
      <c r="F124" s="85">
        <f t="shared" si="3"/>
        <v>1141423.6499999992</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37.5" customHeight="1" x14ac:dyDescent="0.25">
      <c r="A125" s="114">
        <v>45713</v>
      </c>
      <c r="B125" s="161" t="s">
        <v>531</v>
      </c>
      <c r="C125" s="106" t="s">
        <v>548</v>
      </c>
      <c r="D125" s="107"/>
      <c r="E125" s="108">
        <v>264553.51</v>
      </c>
      <c r="F125" s="85">
        <f t="shared" si="3"/>
        <v>876870.1399999992</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33" customFormat="1" ht="15" customHeight="1" x14ac:dyDescent="0.2">
      <c r="A126" s="25"/>
      <c r="B126" s="91"/>
      <c r="C126" s="27"/>
      <c r="D126" s="115"/>
      <c r="E126" s="115"/>
      <c r="F126" s="30"/>
      <c r="G126" s="31"/>
      <c r="H126" s="32"/>
      <c r="I126" s="32"/>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row>
    <row r="127" spans="1:60" s="33" customFormat="1" ht="15" customHeight="1" x14ac:dyDescent="0.2">
      <c r="A127" s="25"/>
      <c r="B127" s="91"/>
      <c r="C127" s="27"/>
      <c r="D127" s="115"/>
      <c r="E127" s="115"/>
      <c r="F127" s="30"/>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15" customHeight="1" x14ac:dyDescent="0.2">
      <c r="A128" s="25"/>
      <c r="B128" s="91"/>
      <c r="C128" s="27"/>
      <c r="D128" s="115"/>
      <c r="E128" s="115"/>
      <c r="F128" s="30"/>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15" customHeight="1" x14ac:dyDescent="0.2">
      <c r="A129" s="25"/>
      <c r="B129" s="91"/>
      <c r="C129" s="27"/>
      <c r="D129" s="115"/>
      <c r="E129" s="115"/>
      <c r="F129" s="30"/>
      <c r="G129" s="31"/>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15" customHeight="1" x14ac:dyDescent="0.2">
      <c r="A130" s="25"/>
      <c r="B130" s="91"/>
      <c r="C130" s="27"/>
      <c r="D130" s="115"/>
      <c r="E130" s="115"/>
      <c r="F130" s="30"/>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15" customHeight="1" x14ac:dyDescent="0.2">
      <c r="A131" s="25"/>
      <c r="B131" s="91"/>
      <c r="C131" s="27"/>
      <c r="D131" s="115"/>
      <c r="E131" s="115"/>
      <c r="F131" s="30"/>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15" customHeight="1" x14ac:dyDescent="0.2">
      <c r="A132" s="25"/>
      <c r="B132" s="91"/>
      <c r="C132" s="27"/>
      <c r="D132" s="115"/>
      <c r="E132" s="115"/>
      <c r="F132" s="30"/>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15" customHeight="1" x14ac:dyDescent="0.2">
      <c r="A133" s="25"/>
      <c r="B133" s="91"/>
      <c r="C133" s="27"/>
      <c r="D133" s="115"/>
      <c r="E133" s="115"/>
      <c r="F133" s="30"/>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15" customHeight="1" x14ac:dyDescent="0.2">
      <c r="A134" s="25"/>
      <c r="B134" s="91"/>
      <c r="C134" s="27"/>
      <c r="D134" s="115"/>
      <c r="E134" s="115"/>
      <c r="F134" s="30"/>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15" customHeight="1" x14ac:dyDescent="0.2">
      <c r="A135" s="25"/>
      <c r="B135" s="91"/>
      <c r="C135" s="27"/>
      <c r="D135" s="115"/>
      <c r="E135" s="115"/>
      <c r="F135" s="30"/>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15" customHeight="1" x14ac:dyDescent="0.2">
      <c r="A136" s="25"/>
      <c r="B136" s="91"/>
      <c r="C136" s="27"/>
      <c r="D136" s="115"/>
      <c r="E136" s="115"/>
      <c r="F136" s="30"/>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15" customHeight="1" x14ac:dyDescent="0.2">
      <c r="A137" s="25"/>
      <c r="B137" s="91"/>
      <c r="C137" s="27"/>
      <c r="D137" s="115"/>
      <c r="E137" s="115"/>
      <c r="F137" s="30"/>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15" customHeight="1" x14ac:dyDescent="0.2">
      <c r="A138" s="25"/>
      <c r="B138" s="91"/>
      <c r="C138" s="27"/>
      <c r="D138" s="115"/>
      <c r="E138" s="115"/>
      <c r="F138" s="30"/>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15" customHeight="1" x14ac:dyDescent="0.2">
      <c r="A139" s="25"/>
      <c r="B139" s="91"/>
      <c r="C139" s="27"/>
      <c r="D139" s="115"/>
      <c r="E139" s="115"/>
      <c r="F139" s="30"/>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15" customHeight="1" x14ac:dyDescent="0.2">
      <c r="A140" s="25"/>
      <c r="B140" s="91"/>
      <c r="C140" s="27"/>
      <c r="D140" s="115"/>
      <c r="E140" s="115"/>
      <c r="F140" s="30"/>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15" customHeight="1" x14ac:dyDescent="0.2">
      <c r="A141" s="25"/>
      <c r="B141" s="91"/>
      <c r="C141" s="27"/>
      <c r="D141" s="115"/>
      <c r="E141" s="115"/>
      <c r="F141" s="30"/>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15" customHeight="1" x14ac:dyDescent="0.2">
      <c r="A142" s="25"/>
      <c r="B142" s="91"/>
      <c r="C142" s="27"/>
      <c r="D142" s="115"/>
      <c r="E142" s="115"/>
      <c r="F142" s="30"/>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15" customHeight="1" x14ac:dyDescent="0.2">
      <c r="A143" s="25"/>
      <c r="B143" s="91"/>
      <c r="C143" s="27"/>
      <c r="D143" s="115"/>
      <c r="E143" s="115"/>
      <c r="F143" s="30"/>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15" customHeight="1" x14ac:dyDescent="0.2">
      <c r="A144" s="25"/>
      <c r="B144" s="91"/>
      <c r="C144" s="27"/>
      <c r="D144" s="115"/>
      <c r="E144" s="115"/>
      <c r="F144" s="30"/>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15" customHeight="1" x14ac:dyDescent="0.2">
      <c r="A145" s="25"/>
      <c r="B145" s="91"/>
      <c r="C145" s="27"/>
      <c r="D145" s="115"/>
      <c r="E145" s="115"/>
      <c r="F145" s="30"/>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15" customHeight="1" x14ac:dyDescent="0.2">
      <c r="A146" s="25"/>
      <c r="B146" s="91"/>
      <c r="C146" s="27"/>
      <c r="D146" s="115"/>
      <c r="E146" s="115"/>
      <c r="F146" s="30"/>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15" customHeight="1" x14ac:dyDescent="0.2">
      <c r="A147" s="25"/>
      <c r="B147" s="91"/>
      <c r="C147" s="27"/>
      <c r="D147" s="115"/>
      <c r="E147" s="115"/>
      <c r="F147" s="30"/>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15" customHeight="1" x14ac:dyDescent="0.2">
      <c r="A148" s="25"/>
      <c r="B148" s="91"/>
      <c r="C148" s="27"/>
      <c r="D148" s="115"/>
      <c r="E148" s="115"/>
      <c r="F148" s="30"/>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15" customHeight="1" x14ac:dyDescent="0.2">
      <c r="A149" s="25"/>
      <c r="B149" s="91"/>
      <c r="C149" s="27"/>
      <c r="D149" s="115"/>
      <c r="E149" s="115"/>
      <c r="F149" s="30"/>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15" customHeight="1" x14ac:dyDescent="0.2">
      <c r="A150" s="25"/>
      <c r="B150" s="91"/>
      <c r="C150" s="27"/>
      <c r="D150" s="115"/>
      <c r="E150" s="115"/>
      <c r="F150" s="30"/>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15" customHeight="1" x14ac:dyDescent="0.2">
      <c r="A151" s="25"/>
      <c r="B151" s="91"/>
      <c r="C151" s="27"/>
      <c r="D151" s="115"/>
      <c r="E151" s="115"/>
      <c r="F151" s="30"/>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15" customHeight="1" x14ac:dyDescent="0.2">
      <c r="A152" s="25"/>
      <c r="B152" s="91"/>
      <c r="C152" s="27"/>
      <c r="D152" s="115"/>
      <c r="E152" s="115"/>
      <c r="F152" s="30"/>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15" customHeight="1" x14ac:dyDescent="0.2">
      <c r="A153" s="25"/>
      <c r="B153" s="91"/>
      <c r="C153" s="27"/>
      <c r="D153" s="115"/>
      <c r="E153" s="115"/>
      <c r="F153" s="30"/>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15" customHeight="1" x14ac:dyDescent="0.2">
      <c r="A154" s="25"/>
      <c r="B154" s="91"/>
      <c r="C154" s="27"/>
      <c r="D154" s="115"/>
      <c r="E154" s="115"/>
      <c r="F154" s="30"/>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15" customHeight="1" x14ac:dyDescent="0.2">
      <c r="A155" s="25"/>
      <c r="B155" s="91"/>
      <c r="C155" s="27"/>
      <c r="D155" s="115"/>
      <c r="E155" s="115"/>
      <c r="F155" s="30"/>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15" customHeight="1" x14ac:dyDescent="0.2">
      <c r="A156" s="25"/>
      <c r="B156" s="91"/>
      <c r="C156" s="27"/>
      <c r="D156" s="115"/>
      <c r="E156" s="115"/>
      <c r="F156" s="30"/>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15" customHeight="1" x14ac:dyDescent="0.2">
      <c r="A157" s="25"/>
      <c r="B157" s="91"/>
      <c r="C157" s="27"/>
      <c r="D157" s="115"/>
      <c r="E157" s="115"/>
      <c r="F157" s="30"/>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15" customHeight="1" x14ac:dyDescent="0.2">
      <c r="A158" s="25"/>
      <c r="B158" s="91"/>
      <c r="C158" s="27"/>
      <c r="D158" s="115"/>
      <c r="E158" s="115"/>
      <c r="F158" s="30"/>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15" customHeight="1" x14ac:dyDescent="0.2">
      <c r="A159" s="25"/>
      <c r="B159" s="91"/>
      <c r="C159" s="27"/>
      <c r="D159" s="115"/>
      <c r="E159" s="115"/>
      <c r="F159" s="30"/>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15" customHeight="1" x14ac:dyDescent="0.2">
      <c r="A160" s="25"/>
      <c r="B160" s="91"/>
      <c r="C160" s="27"/>
      <c r="D160" s="115"/>
      <c r="E160" s="115"/>
      <c r="F160" s="30"/>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25"/>
      <c r="B174" s="91"/>
      <c r="C174" s="27"/>
      <c r="D174" s="115"/>
      <c r="E174" s="115"/>
      <c r="F174" s="30"/>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25"/>
      <c r="B175" s="91"/>
      <c r="C175" s="27"/>
      <c r="D175" s="115"/>
      <c r="E175" s="115"/>
      <c r="F175" s="30"/>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5">
      <c r="A176" s="233" t="s">
        <v>0</v>
      </c>
      <c r="B176" s="233"/>
      <c r="C176" s="233"/>
      <c r="D176" s="233"/>
      <c r="E176" s="233"/>
      <c r="F176" s="233"/>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10" ht="15" customHeight="1" x14ac:dyDescent="0.25">
      <c r="A177" s="238" t="s">
        <v>1</v>
      </c>
      <c r="B177" s="238"/>
      <c r="C177" s="238"/>
      <c r="D177" s="238"/>
      <c r="E177" s="238"/>
      <c r="F177" s="238"/>
    </row>
    <row r="178" spans="1:10" ht="15" customHeight="1" x14ac:dyDescent="0.25">
      <c r="A178" s="234" t="s">
        <v>287</v>
      </c>
      <c r="B178" s="234"/>
      <c r="C178" s="234"/>
      <c r="D178" s="234"/>
      <c r="E178" s="234"/>
      <c r="F178" s="234"/>
    </row>
    <row r="179" spans="1:10" ht="15" customHeight="1" x14ac:dyDescent="0.25">
      <c r="A179" s="239" t="s">
        <v>2</v>
      </c>
      <c r="B179" s="239"/>
      <c r="C179" s="239"/>
      <c r="D179" s="239"/>
      <c r="E179" s="239"/>
      <c r="F179" s="239"/>
    </row>
    <row r="180" spans="1:10" ht="15" customHeight="1" x14ac:dyDescent="0.2">
      <c r="A180" s="65"/>
      <c r="B180" s="66"/>
      <c r="C180" s="1"/>
      <c r="D180" s="67"/>
      <c r="E180" s="77"/>
      <c r="F180" s="69"/>
    </row>
    <row r="181" spans="1:10" ht="15" customHeight="1" x14ac:dyDescent="0.2">
      <c r="A181" s="65"/>
      <c r="B181" s="66"/>
      <c r="C181" s="1"/>
      <c r="D181" s="67"/>
      <c r="E181" s="68"/>
      <c r="F181" s="69"/>
    </row>
    <row r="182" spans="1:10" ht="15" customHeight="1" x14ac:dyDescent="0.2">
      <c r="A182" s="230" t="s">
        <v>50</v>
      </c>
      <c r="B182" s="231"/>
      <c r="C182" s="231"/>
      <c r="D182" s="231"/>
      <c r="E182" s="231"/>
      <c r="F182" s="232"/>
    </row>
    <row r="183" spans="1:10" ht="15" customHeight="1" x14ac:dyDescent="0.2">
      <c r="A183" s="230" t="s">
        <v>27</v>
      </c>
      <c r="B183" s="231"/>
      <c r="C183" s="231"/>
      <c r="D183" s="231"/>
      <c r="E183" s="232"/>
      <c r="F183" s="70">
        <v>5489272970.4700003</v>
      </c>
    </row>
    <row r="184" spans="1:10" ht="15" customHeight="1" x14ac:dyDescent="0.2">
      <c r="A184" s="12" t="s">
        <v>5</v>
      </c>
      <c r="B184" s="12" t="s">
        <v>28</v>
      </c>
      <c r="C184" s="12" t="s">
        <v>29</v>
      </c>
      <c r="D184" s="12" t="s">
        <v>8</v>
      </c>
      <c r="E184" s="12" t="s">
        <v>9</v>
      </c>
      <c r="F184" s="12" t="s">
        <v>10</v>
      </c>
    </row>
    <row r="185" spans="1:10" ht="15" customHeight="1" x14ac:dyDescent="0.2">
      <c r="A185" s="13"/>
      <c r="B185" s="14"/>
      <c r="C185" s="15" t="s">
        <v>11</v>
      </c>
      <c r="D185" s="158">
        <v>42310469.100000001</v>
      </c>
      <c r="E185" s="124"/>
      <c r="F185" s="116">
        <f>F183+D185</f>
        <v>5531583439.5700006</v>
      </c>
    </row>
    <row r="186" spans="1:10" ht="15" customHeight="1" x14ac:dyDescent="0.2">
      <c r="A186" s="117"/>
      <c r="B186" s="73"/>
      <c r="C186" s="15" t="s">
        <v>51</v>
      </c>
      <c r="D186" s="158">
        <v>849192060.75</v>
      </c>
      <c r="E186" s="124"/>
      <c r="F186" s="116">
        <f>F185+D186</f>
        <v>6380775500.3200006</v>
      </c>
    </row>
    <row r="187" spans="1:10" ht="15" customHeight="1" x14ac:dyDescent="0.2">
      <c r="A187" s="117"/>
      <c r="B187" s="73"/>
      <c r="C187" s="15" t="s">
        <v>52</v>
      </c>
      <c r="D187" s="158">
        <v>3147210.98</v>
      </c>
      <c r="E187" s="124"/>
      <c r="F187" s="116">
        <f>F186+D187</f>
        <v>6383922711.3000002</v>
      </c>
      <c r="G187" s="10"/>
    </row>
    <row r="188" spans="1:10" ht="15" customHeight="1" x14ac:dyDescent="0.2">
      <c r="A188" s="117"/>
      <c r="B188" s="73"/>
      <c r="C188" s="15" t="s">
        <v>53</v>
      </c>
      <c r="D188" s="71">
        <v>1842927.88</v>
      </c>
      <c r="E188" s="124"/>
      <c r="F188" s="116">
        <f t="shared" ref="F188:F189" si="4">F187+D188</f>
        <v>6385765639.1800003</v>
      </c>
      <c r="G188" s="118"/>
      <c r="H188" s="119"/>
      <c r="I188" s="119"/>
      <c r="J188" s="120"/>
    </row>
    <row r="189" spans="1:10" x14ac:dyDescent="0.2">
      <c r="A189" s="117"/>
      <c r="B189" s="73"/>
      <c r="C189" s="15" t="s">
        <v>31</v>
      </c>
      <c r="D189" s="71">
        <v>61219102.960000001</v>
      </c>
      <c r="E189" s="124"/>
      <c r="F189" s="116">
        <f t="shared" si="4"/>
        <v>6446984742.1400003</v>
      </c>
    </row>
    <row r="190" spans="1:10" ht="15" customHeight="1" x14ac:dyDescent="0.2">
      <c r="A190" s="117"/>
      <c r="B190" s="73"/>
      <c r="C190" s="15" t="s">
        <v>279</v>
      </c>
      <c r="D190" s="71"/>
      <c r="E190" s="124">
        <v>125</v>
      </c>
      <c r="F190" s="116">
        <f>F189-E190</f>
        <v>6446984617.1400003</v>
      </c>
    </row>
    <row r="191" spans="1:10" ht="15" customHeight="1" x14ac:dyDescent="0.2">
      <c r="A191" s="117"/>
      <c r="B191" s="73"/>
      <c r="C191" s="15" t="s">
        <v>57</v>
      </c>
      <c r="D191" s="71">
        <v>114843.91</v>
      </c>
      <c r="E191" s="124"/>
      <c r="F191" s="116">
        <f>F190+D191</f>
        <v>6447099461.0500002</v>
      </c>
    </row>
    <row r="192" spans="1:10" ht="51" customHeight="1" x14ac:dyDescent="0.2">
      <c r="A192" s="114">
        <v>45693</v>
      </c>
      <c r="B192" s="105" t="s">
        <v>292</v>
      </c>
      <c r="C192" s="106" t="s">
        <v>317</v>
      </c>
      <c r="D192" s="130"/>
      <c r="E192" s="152">
        <v>11328</v>
      </c>
      <c r="F192" s="116">
        <f>F191-E192</f>
        <v>6447088133.0500002</v>
      </c>
    </row>
    <row r="193" spans="1:7" ht="41.25" customHeight="1" x14ac:dyDescent="0.2">
      <c r="A193" s="114">
        <v>45693</v>
      </c>
      <c r="B193" s="105" t="s">
        <v>293</v>
      </c>
      <c r="C193" s="106" t="s">
        <v>318</v>
      </c>
      <c r="D193" s="16"/>
      <c r="E193" s="152">
        <v>74340</v>
      </c>
      <c r="F193" s="116">
        <f t="shared" ref="F193:F256" si="5">F192-E193</f>
        <v>6447013793.0500002</v>
      </c>
    </row>
    <row r="194" spans="1:7" ht="74.25" customHeight="1" x14ac:dyDescent="0.2">
      <c r="A194" s="114">
        <v>45693</v>
      </c>
      <c r="B194" s="105" t="s">
        <v>294</v>
      </c>
      <c r="C194" s="106" t="s">
        <v>319</v>
      </c>
      <c r="D194" s="16"/>
      <c r="E194" s="152">
        <v>62952.5</v>
      </c>
      <c r="F194" s="116">
        <f t="shared" si="5"/>
        <v>6446950840.5500002</v>
      </c>
      <c r="G194" s="118"/>
    </row>
    <row r="195" spans="1:7" ht="40.5" customHeight="1" x14ac:dyDescent="0.2">
      <c r="A195" s="114">
        <v>45693</v>
      </c>
      <c r="B195" s="105" t="s">
        <v>295</v>
      </c>
      <c r="C195" s="106" t="s">
        <v>320</v>
      </c>
      <c r="D195" s="131"/>
      <c r="E195" s="152">
        <v>25181</v>
      </c>
      <c r="F195" s="116">
        <f t="shared" si="5"/>
        <v>6446925659.5500002</v>
      </c>
    </row>
    <row r="196" spans="1:7" ht="72.75" customHeight="1" x14ac:dyDescent="0.2">
      <c r="A196" s="114">
        <v>45700</v>
      </c>
      <c r="B196" s="105" t="s">
        <v>296</v>
      </c>
      <c r="C196" s="106" t="s">
        <v>321</v>
      </c>
      <c r="D196" s="131"/>
      <c r="E196" s="152">
        <v>62952.5</v>
      </c>
      <c r="F196" s="116">
        <f t="shared" si="5"/>
        <v>6446862707.0500002</v>
      </c>
    </row>
    <row r="197" spans="1:7" ht="50.25" customHeight="1" x14ac:dyDescent="0.2">
      <c r="A197" s="114">
        <v>45700</v>
      </c>
      <c r="B197" s="105" t="s">
        <v>297</v>
      </c>
      <c r="C197" s="106" t="s">
        <v>322</v>
      </c>
      <c r="D197" s="131"/>
      <c r="E197" s="152">
        <v>11434.67</v>
      </c>
      <c r="F197" s="116">
        <f t="shared" si="5"/>
        <v>6446851272.3800001</v>
      </c>
    </row>
    <row r="198" spans="1:7" ht="39" customHeight="1" x14ac:dyDescent="0.2">
      <c r="A198" s="114">
        <v>45700</v>
      </c>
      <c r="B198" s="105" t="s">
        <v>298</v>
      </c>
      <c r="C198" s="106" t="s">
        <v>323</v>
      </c>
      <c r="D198" s="132"/>
      <c r="E198" s="152">
        <v>74340</v>
      </c>
      <c r="F198" s="116">
        <f t="shared" si="5"/>
        <v>6446776932.3800001</v>
      </c>
    </row>
    <row r="199" spans="1:7" ht="31.5" customHeight="1" x14ac:dyDescent="0.2">
      <c r="A199" s="114">
        <v>45700</v>
      </c>
      <c r="B199" s="105" t="s">
        <v>299</v>
      </c>
      <c r="C199" s="106" t="s">
        <v>324</v>
      </c>
      <c r="D199" s="132"/>
      <c r="E199" s="152">
        <v>96247.24</v>
      </c>
      <c r="F199" s="116">
        <f t="shared" si="5"/>
        <v>6446680685.1400003</v>
      </c>
    </row>
    <row r="200" spans="1:7" ht="43.5" customHeight="1" x14ac:dyDescent="0.2">
      <c r="A200" s="114">
        <v>45700</v>
      </c>
      <c r="B200" s="105" t="s">
        <v>300</v>
      </c>
      <c r="C200" s="106" t="s">
        <v>325</v>
      </c>
      <c r="D200" s="133"/>
      <c r="E200" s="152">
        <v>3855660</v>
      </c>
      <c r="F200" s="116">
        <f t="shared" si="5"/>
        <v>6442825025.1400003</v>
      </c>
    </row>
    <row r="201" spans="1:7" ht="39" customHeight="1" x14ac:dyDescent="0.2">
      <c r="A201" s="114">
        <v>45700</v>
      </c>
      <c r="B201" s="105" t="s">
        <v>301</v>
      </c>
      <c r="C201" s="106" t="s">
        <v>326</v>
      </c>
      <c r="D201" s="133"/>
      <c r="E201" s="152">
        <v>16818255.41</v>
      </c>
      <c r="F201" s="116">
        <f t="shared" si="5"/>
        <v>6426006769.7300005</v>
      </c>
    </row>
    <row r="202" spans="1:7" ht="24.75" customHeight="1" x14ac:dyDescent="0.2">
      <c r="A202" s="114">
        <v>45700</v>
      </c>
      <c r="B202" s="105" t="s">
        <v>302</v>
      </c>
      <c r="C202" s="106" t="s">
        <v>59</v>
      </c>
      <c r="D202" s="133"/>
      <c r="E202" s="152">
        <v>0</v>
      </c>
      <c r="F202" s="116">
        <f t="shared" si="5"/>
        <v>6426006769.7300005</v>
      </c>
    </row>
    <row r="203" spans="1:7" ht="50.25" customHeight="1" x14ac:dyDescent="0.2">
      <c r="A203" s="114">
        <v>45700</v>
      </c>
      <c r="B203" s="105" t="s">
        <v>303</v>
      </c>
      <c r="C203" s="106" t="s">
        <v>327</v>
      </c>
      <c r="D203" s="133"/>
      <c r="E203" s="152">
        <v>137950</v>
      </c>
      <c r="F203" s="116">
        <f t="shared" si="5"/>
        <v>6425868819.7300005</v>
      </c>
    </row>
    <row r="204" spans="1:7" ht="52.5" customHeight="1" x14ac:dyDescent="0.2">
      <c r="A204" s="114">
        <v>45700</v>
      </c>
      <c r="B204" s="105" t="s">
        <v>304</v>
      </c>
      <c r="C204" s="106" t="s">
        <v>328</v>
      </c>
      <c r="D204" s="133"/>
      <c r="E204" s="152">
        <v>133500</v>
      </c>
      <c r="F204" s="116">
        <f t="shared" si="5"/>
        <v>6425735319.7300005</v>
      </c>
      <c r="G204" s="118"/>
    </row>
    <row r="205" spans="1:7" ht="39.75" customHeight="1" x14ac:dyDescent="0.2">
      <c r="A205" s="114">
        <v>45700</v>
      </c>
      <c r="B205" s="105" t="s">
        <v>305</v>
      </c>
      <c r="C205" s="106" t="s">
        <v>329</v>
      </c>
      <c r="D205" s="133"/>
      <c r="E205" s="152">
        <v>698982.85</v>
      </c>
      <c r="F205" s="116">
        <f t="shared" si="5"/>
        <v>6425036336.8800001</v>
      </c>
      <c r="G205" s="118"/>
    </row>
    <row r="206" spans="1:7" ht="36" customHeight="1" x14ac:dyDescent="0.2">
      <c r="A206" s="114">
        <v>45700</v>
      </c>
      <c r="B206" s="105" t="s">
        <v>306</v>
      </c>
      <c r="C206" s="106" t="s">
        <v>330</v>
      </c>
      <c r="D206" s="133"/>
      <c r="E206" s="152">
        <v>477224.14</v>
      </c>
      <c r="F206" s="116">
        <f t="shared" si="5"/>
        <v>6424559112.7399998</v>
      </c>
      <c r="G206" s="118"/>
    </row>
    <row r="207" spans="1:7" ht="57.75" customHeight="1" x14ac:dyDescent="0.2">
      <c r="A207" s="114">
        <v>45700</v>
      </c>
      <c r="B207" s="105" t="s">
        <v>307</v>
      </c>
      <c r="C207" s="106" t="s">
        <v>331</v>
      </c>
      <c r="D207" s="133"/>
      <c r="E207" s="152">
        <v>148823.04000000001</v>
      </c>
      <c r="F207" s="116">
        <f t="shared" si="5"/>
        <v>6424410289.6999998</v>
      </c>
    </row>
    <row r="208" spans="1:7" ht="42" customHeight="1" x14ac:dyDescent="0.2">
      <c r="A208" s="114">
        <v>45700</v>
      </c>
      <c r="B208" s="105" t="s">
        <v>308</v>
      </c>
      <c r="C208" s="106" t="s">
        <v>332</v>
      </c>
      <c r="D208" s="133"/>
      <c r="E208" s="152">
        <v>1391545.79</v>
      </c>
      <c r="F208" s="116">
        <f t="shared" si="5"/>
        <v>6423018743.9099998</v>
      </c>
    </row>
    <row r="209" spans="1:9" ht="66.75" customHeight="1" x14ac:dyDescent="0.2">
      <c r="A209" s="114">
        <v>45700</v>
      </c>
      <c r="B209" s="105" t="s">
        <v>309</v>
      </c>
      <c r="C209" s="106" t="s">
        <v>333</v>
      </c>
      <c r="D209" s="133"/>
      <c r="E209" s="152">
        <v>82333.279999999999</v>
      </c>
      <c r="F209" s="116">
        <f t="shared" si="5"/>
        <v>6422936410.6300001</v>
      </c>
    </row>
    <row r="210" spans="1:9" ht="60.75" customHeight="1" x14ac:dyDescent="0.2">
      <c r="A210" s="114">
        <v>45700</v>
      </c>
      <c r="B210" s="105" t="s">
        <v>310</v>
      </c>
      <c r="C210" s="106" t="s">
        <v>334</v>
      </c>
      <c r="D210" s="133"/>
      <c r="E210" s="152">
        <v>3418391.4</v>
      </c>
      <c r="F210" s="116">
        <f t="shared" si="5"/>
        <v>6419518019.2300005</v>
      </c>
      <c r="I210" s="134"/>
    </row>
    <row r="211" spans="1:9" ht="55.5" customHeight="1" x14ac:dyDescent="0.2">
      <c r="A211" s="114">
        <v>45700</v>
      </c>
      <c r="B211" s="105" t="s">
        <v>311</v>
      </c>
      <c r="C211" s="106" t="s">
        <v>335</v>
      </c>
      <c r="D211" s="133"/>
      <c r="E211" s="152">
        <v>88590.16</v>
      </c>
      <c r="F211" s="116">
        <f t="shared" si="5"/>
        <v>6419429429.0700006</v>
      </c>
    </row>
    <row r="212" spans="1:9" ht="51" customHeight="1" x14ac:dyDescent="0.2">
      <c r="A212" s="114">
        <v>45700</v>
      </c>
      <c r="B212" s="105" t="s">
        <v>312</v>
      </c>
      <c r="C212" s="106" t="s">
        <v>336</v>
      </c>
      <c r="D212" s="133"/>
      <c r="E212" s="152">
        <v>213072.34</v>
      </c>
      <c r="F212" s="116">
        <f t="shared" si="5"/>
        <v>6419216356.7300005</v>
      </c>
    </row>
    <row r="213" spans="1:9" ht="49.5" customHeight="1" x14ac:dyDescent="0.2">
      <c r="A213" s="114">
        <v>45700</v>
      </c>
      <c r="B213" s="105" t="s">
        <v>313</v>
      </c>
      <c r="C213" s="106" t="s">
        <v>337</v>
      </c>
      <c r="D213" s="133"/>
      <c r="E213" s="152">
        <v>6071398.1500000004</v>
      </c>
      <c r="F213" s="116">
        <f t="shared" si="5"/>
        <v>6413144958.5800009</v>
      </c>
    </row>
    <row r="214" spans="1:9" ht="26.25" customHeight="1" x14ac:dyDescent="0.2">
      <c r="A214" s="114">
        <v>45700</v>
      </c>
      <c r="B214" s="105" t="s">
        <v>314</v>
      </c>
      <c r="C214" s="106" t="s">
        <v>59</v>
      </c>
      <c r="D214" s="133"/>
      <c r="E214" s="152">
        <v>0</v>
      </c>
      <c r="F214" s="116">
        <f t="shared" si="5"/>
        <v>6413144958.5800009</v>
      </c>
    </row>
    <row r="215" spans="1:9" ht="37.5" customHeight="1" x14ac:dyDescent="0.2">
      <c r="A215" s="155">
        <v>45700</v>
      </c>
      <c r="B215" s="137" t="s">
        <v>315</v>
      </c>
      <c r="C215" s="138" t="s">
        <v>338</v>
      </c>
      <c r="D215" s="135"/>
      <c r="E215" s="153">
        <v>28767.16</v>
      </c>
      <c r="F215" s="116">
        <f t="shared" si="5"/>
        <v>6413116191.420001</v>
      </c>
    </row>
    <row r="216" spans="1:9" ht="61.5" customHeight="1" x14ac:dyDescent="0.2">
      <c r="A216" s="136">
        <v>45700</v>
      </c>
      <c r="B216" s="139" t="s">
        <v>316</v>
      </c>
      <c r="C216" s="140" t="s">
        <v>339</v>
      </c>
      <c r="D216" s="133"/>
      <c r="E216" s="154">
        <v>680850</v>
      </c>
      <c r="F216" s="116">
        <f t="shared" si="5"/>
        <v>6412435341.420001</v>
      </c>
      <c r="G216" s="118"/>
    </row>
    <row r="217" spans="1:9" ht="40.5" customHeight="1" x14ac:dyDescent="0.2">
      <c r="A217" s="136">
        <v>45701</v>
      </c>
      <c r="B217" s="139" t="s">
        <v>340</v>
      </c>
      <c r="C217" s="140" t="s">
        <v>369</v>
      </c>
      <c r="D217" s="133"/>
      <c r="E217" s="88">
        <v>137950</v>
      </c>
      <c r="F217" s="116">
        <f t="shared" si="5"/>
        <v>6412297391.420001</v>
      </c>
    </row>
    <row r="218" spans="1:9" ht="39" customHeight="1" x14ac:dyDescent="0.2">
      <c r="A218" s="136">
        <v>45701</v>
      </c>
      <c r="B218" s="139" t="s">
        <v>341</v>
      </c>
      <c r="C218" s="140" t="s">
        <v>370</v>
      </c>
      <c r="D218" s="133"/>
      <c r="E218" s="88">
        <v>120150</v>
      </c>
      <c r="F218" s="116">
        <f t="shared" si="5"/>
        <v>6412177241.420001</v>
      </c>
    </row>
    <row r="219" spans="1:9" ht="38.25" customHeight="1" x14ac:dyDescent="0.2">
      <c r="A219" s="136">
        <v>45701</v>
      </c>
      <c r="B219" s="139" t="s">
        <v>342</v>
      </c>
      <c r="C219" s="140" t="s">
        <v>371</v>
      </c>
      <c r="D219" s="133"/>
      <c r="E219" s="88">
        <v>137950</v>
      </c>
      <c r="F219" s="116">
        <f t="shared" si="5"/>
        <v>6412039291.420001</v>
      </c>
    </row>
    <row r="220" spans="1:9" ht="36.75" customHeight="1" x14ac:dyDescent="0.2">
      <c r="A220" s="136">
        <v>45701</v>
      </c>
      <c r="B220" s="139" t="s">
        <v>343</v>
      </c>
      <c r="C220" s="140" t="s">
        <v>372</v>
      </c>
      <c r="D220" s="133"/>
      <c r="E220" s="88">
        <v>137950</v>
      </c>
      <c r="F220" s="116">
        <f t="shared" si="5"/>
        <v>6411901341.420001</v>
      </c>
    </row>
    <row r="221" spans="1:9" ht="42.75" customHeight="1" x14ac:dyDescent="0.2">
      <c r="A221" s="136">
        <v>45701</v>
      </c>
      <c r="B221" s="139" t="s">
        <v>344</v>
      </c>
      <c r="C221" s="140" t="s">
        <v>373</v>
      </c>
      <c r="D221" s="133"/>
      <c r="E221" s="88">
        <v>14846632.460000001</v>
      </c>
      <c r="F221" s="116">
        <f t="shared" si="5"/>
        <v>6397054708.960001</v>
      </c>
    </row>
    <row r="222" spans="1:9" ht="37.5" customHeight="1" x14ac:dyDescent="0.2">
      <c r="A222" s="136">
        <v>45701</v>
      </c>
      <c r="B222" s="139" t="s">
        <v>345</v>
      </c>
      <c r="C222" s="140" t="s">
        <v>374</v>
      </c>
      <c r="D222" s="133"/>
      <c r="E222" s="88">
        <v>137950</v>
      </c>
      <c r="F222" s="116">
        <f t="shared" si="5"/>
        <v>6396916758.960001</v>
      </c>
    </row>
    <row r="223" spans="1:9" ht="39.75" customHeight="1" x14ac:dyDescent="0.2">
      <c r="A223" s="136">
        <v>45701</v>
      </c>
      <c r="B223" s="139" t="s">
        <v>346</v>
      </c>
      <c r="C223" s="140" t="s">
        <v>375</v>
      </c>
      <c r="D223" s="133"/>
      <c r="E223" s="88">
        <v>137950</v>
      </c>
      <c r="F223" s="116">
        <f t="shared" si="5"/>
        <v>6396778808.960001</v>
      </c>
    </row>
    <row r="224" spans="1:9" ht="38.25" customHeight="1" x14ac:dyDescent="0.2">
      <c r="A224" s="136">
        <v>45701</v>
      </c>
      <c r="B224" s="139" t="s">
        <v>347</v>
      </c>
      <c r="C224" s="140" t="s">
        <v>376</v>
      </c>
      <c r="D224" s="133"/>
      <c r="E224" s="88">
        <v>137950</v>
      </c>
      <c r="F224" s="116">
        <f t="shared" si="5"/>
        <v>6396640858.960001</v>
      </c>
    </row>
    <row r="225" spans="1:7" ht="41.25" customHeight="1" x14ac:dyDescent="0.2">
      <c r="A225" s="136">
        <v>45701</v>
      </c>
      <c r="B225" s="139" t="s">
        <v>348</v>
      </c>
      <c r="C225" s="140" t="s">
        <v>377</v>
      </c>
      <c r="D225" s="133"/>
      <c r="E225" s="88">
        <v>124600</v>
      </c>
      <c r="F225" s="116">
        <f t="shared" si="5"/>
        <v>6396516258.960001</v>
      </c>
    </row>
    <row r="226" spans="1:7" ht="36.75" customHeight="1" x14ac:dyDescent="0.2">
      <c r="A226" s="136">
        <v>45701</v>
      </c>
      <c r="B226" s="139" t="s">
        <v>349</v>
      </c>
      <c r="C226" s="140" t="s">
        <v>378</v>
      </c>
      <c r="D226" s="133"/>
      <c r="E226" s="88">
        <v>137950</v>
      </c>
      <c r="F226" s="116">
        <f t="shared" si="5"/>
        <v>6396378308.960001</v>
      </c>
    </row>
    <row r="227" spans="1:7" ht="39" customHeight="1" x14ac:dyDescent="0.2">
      <c r="A227" s="136">
        <v>45701</v>
      </c>
      <c r="B227" s="139" t="s">
        <v>350</v>
      </c>
      <c r="C227" s="140" t="s">
        <v>379</v>
      </c>
      <c r="D227" s="133"/>
      <c r="E227" s="88">
        <v>137950</v>
      </c>
      <c r="F227" s="116">
        <f t="shared" si="5"/>
        <v>6396240358.960001</v>
      </c>
      <c r="G227" s="118"/>
    </row>
    <row r="228" spans="1:7" ht="40.5" customHeight="1" x14ac:dyDescent="0.2">
      <c r="A228" s="136">
        <v>45701</v>
      </c>
      <c r="B228" s="139" t="s">
        <v>351</v>
      </c>
      <c r="C228" s="140" t="s">
        <v>380</v>
      </c>
      <c r="D228" s="133"/>
      <c r="E228" s="88">
        <v>137950</v>
      </c>
      <c r="F228" s="116">
        <f t="shared" si="5"/>
        <v>6396102408.960001</v>
      </c>
      <c r="G228" s="118"/>
    </row>
    <row r="229" spans="1:7" ht="33" customHeight="1" x14ac:dyDescent="0.2">
      <c r="A229" s="136">
        <v>45701</v>
      </c>
      <c r="B229" s="139" t="s">
        <v>352</v>
      </c>
      <c r="C229" s="140" t="s">
        <v>381</v>
      </c>
      <c r="D229" s="133"/>
      <c r="E229" s="88">
        <v>115386</v>
      </c>
      <c r="F229" s="116">
        <f t="shared" si="5"/>
        <v>6395987022.960001</v>
      </c>
    </row>
    <row r="230" spans="1:7" ht="30.75" customHeight="1" x14ac:dyDescent="0.2">
      <c r="A230" s="136">
        <v>45701</v>
      </c>
      <c r="B230" s="139" t="s">
        <v>353</v>
      </c>
      <c r="C230" s="140" t="s">
        <v>382</v>
      </c>
      <c r="D230" s="133"/>
      <c r="E230" s="88">
        <v>8226826.5999999996</v>
      </c>
      <c r="F230" s="116">
        <f t="shared" si="5"/>
        <v>6387760196.3600006</v>
      </c>
    </row>
    <row r="231" spans="1:7" ht="47.25" customHeight="1" x14ac:dyDescent="0.2">
      <c r="A231" s="136">
        <v>45701</v>
      </c>
      <c r="B231" s="139" t="s">
        <v>354</v>
      </c>
      <c r="C231" s="140" t="s">
        <v>383</v>
      </c>
      <c r="D231" s="133"/>
      <c r="E231" s="88">
        <v>244750</v>
      </c>
      <c r="F231" s="116">
        <f t="shared" si="5"/>
        <v>6387515446.3600006</v>
      </c>
    </row>
    <row r="232" spans="1:7" ht="39.75" customHeight="1" x14ac:dyDescent="0.2">
      <c r="A232" s="136">
        <v>45701</v>
      </c>
      <c r="B232" s="139" t="s">
        <v>355</v>
      </c>
      <c r="C232" s="140" t="s">
        <v>384</v>
      </c>
      <c r="D232" s="133"/>
      <c r="E232" s="88">
        <v>137950</v>
      </c>
      <c r="F232" s="116">
        <f t="shared" si="5"/>
        <v>6387377496.3600006</v>
      </c>
    </row>
    <row r="233" spans="1:7" ht="47.25" customHeight="1" x14ac:dyDescent="0.2">
      <c r="A233" s="136">
        <v>45701</v>
      </c>
      <c r="B233" s="139" t="s">
        <v>356</v>
      </c>
      <c r="C233" s="140" t="s">
        <v>385</v>
      </c>
      <c r="D233" s="133"/>
      <c r="E233" s="88">
        <v>231400</v>
      </c>
      <c r="F233" s="116">
        <f t="shared" si="5"/>
        <v>6387146096.3600006</v>
      </c>
    </row>
    <row r="234" spans="1:7" ht="60" customHeight="1" x14ac:dyDescent="0.2">
      <c r="A234" s="136">
        <v>45701</v>
      </c>
      <c r="B234" s="139" t="s">
        <v>357</v>
      </c>
      <c r="C234" s="140" t="s">
        <v>386</v>
      </c>
      <c r="D234" s="133"/>
      <c r="E234" s="88">
        <v>113458401.77</v>
      </c>
      <c r="F234" s="116">
        <f t="shared" si="5"/>
        <v>6273687694.5900002</v>
      </c>
      <c r="G234" s="118"/>
    </row>
    <row r="235" spans="1:7" ht="51.75" customHeight="1" x14ac:dyDescent="0.2">
      <c r="A235" s="136">
        <v>45701</v>
      </c>
      <c r="B235" s="139" t="s">
        <v>358</v>
      </c>
      <c r="C235" s="140" t="s">
        <v>387</v>
      </c>
      <c r="D235" s="133"/>
      <c r="E235" s="88">
        <v>244750</v>
      </c>
      <c r="F235" s="116">
        <f t="shared" si="5"/>
        <v>6273442944.5900002</v>
      </c>
    </row>
    <row r="236" spans="1:7" ht="54" customHeight="1" x14ac:dyDescent="0.2">
      <c r="A236" s="136">
        <v>45701</v>
      </c>
      <c r="B236" s="139" t="s">
        <v>359</v>
      </c>
      <c r="C236" s="140" t="s">
        <v>388</v>
      </c>
      <c r="D236" s="133"/>
      <c r="E236" s="88">
        <v>190859.1</v>
      </c>
      <c r="F236" s="116">
        <f t="shared" si="5"/>
        <v>6273252085.4899998</v>
      </c>
    </row>
    <row r="237" spans="1:7" ht="39.75" customHeight="1" x14ac:dyDescent="0.2">
      <c r="A237" s="136">
        <v>45701</v>
      </c>
      <c r="B237" s="139" t="s">
        <v>360</v>
      </c>
      <c r="C237" s="140" t="s">
        <v>389</v>
      </c>
      <c r="D237" s="133"/>
      <c r="E237" s="88">
        <v>137950</v>
      </c>
      <c r="F237" s="116">
        <f t="shared" si="5"/>
        <v>6273114135.4899998</v>
      </c>
    </row>
    <row r="238" spans="1:7" ht="48.75" customHeight="1" x14ac:dyDescent="0.2">
      <c r="A238" s="136">
        <v>45701</v>
      </c>
      <c r="B238" s="139" t="s">
        <v>361</v>
      </c>
      <c r="C238" s="140" t="s">
        <v>391</v>
      </c>
      <c r="D238" s="133"/>
      <c r="E238" s="88">
        <v>3013535.95</v>
      </c>
      <c r="F238" s="116">
        <f t="shared" si="5"/>
        <v>6270100599.54</v>
      </c>
    </row>
    <row r="239" spans="1:7" ht="49.5" customHeight="1" x14ac:dyDescent="0.2">
      <c r="A239" s="136">
        <v>45701</v>
      </c>
      <c r="B239" s="139" t="s">
        <v>362</v>
      </c>
      <c r="C239" s="140" t="s">
        <v>390</v>
      </c>
      <c r="D239" s="133"/>
      <c r="E239" s="88">
        <v>36205399.189999998</v>
      </c>
      <c r="F239" s="116">
        <f t="shared" si="5"/>
        <v>6233895200.3500004</v>
      </c>
    </row>
    <row r="240" spans="1:7" ht="51.75" customHeight="1" x14ac:dyDescent="0.2">
      <c r="A240" s="136">
        <v>45701</v>
      </c>
      <c r="B240" s="139" t="s">
        <v>363</v>
      </c>
      <c r="C240" s="140" t="s">
        <v>392</v>
      </c>
      <c r="D240" s="133"/>
      <c r="E240" s="88">
        <v>271450</v>
      </c>
      <c r="F240" s="116">
        <f t="shared" si="5"/>
        <v>6233623750.3500004</v>
      </c>
    </row>
    <row r="241" spans="1:9" s="1" customFormat="1" ht="40.5" customHeight="1" x14ac:dyDescent="0.2">
      <c r="A241" s="136">
        <v>45701</v>
      </c>
      <c r="B241" s="139" t="s">
        <v>364</v>
      </c>
      <c r="C241" s="140" t="s">
        <v>393</v>
      </c>
      <c r="D241" s="133"/>
      <c r="E241" s="88">
        <v>111250</v>
      </c>
      <c r="F241" s="116">
        <f t="shared" si="5"/>
        <v>6233512500.3500004</v>
      </c>
      <c r="H241" s="2"/>
      <c r="I241" s="2"/>
    </row>
    <row r="242" spans="1:9" ht="38.25" customHeight="1" x14ac:dyDescent="0.2">
      <c r="A242" s="136">
        <v>45701</v>
      </c>
      <c r="B242" s="139" t="s">
        <v>365</v>
      </c>
      <c r="C242" s="140" t="s">
        <v>394</v>
      </c>
      <c r="D242" s="133"/>
      <c r="E242" s="88">
        <v>120150</v>
      </c>
      <c r="F242" s="116">
        <f t="shared" si="5"/>
        <v>6233392350.3500004</v>
      </c>
    </row>
    <row r="243" spans="1:9" ht="48" customHeight="1" x14ac:dyDescent="0.2">
      <c r="A243" s="136">
        <v>45701</v>
      </c>
      <c r="B243" s="139" t="s">
        <v>366</v>
      </c>
      <c r="C243" s="140" t="s">
        <v>395</v>
      </c>
      <c r="D243" s="133"/>
      <c r="E243" s="88">
        <v>231400</v>
      </c>
      <c r="F243" s="116">
        <f t="shared" si="5"/>
        <v>6233160950.3500004</v>
      </c>
    </row>
    <row r="244" spans="1:9" ht="38.25" customHeight="1" x14ac:dyDescent="0.2">
      <c r="A244" s="136">
        <v>45701</v>
      </c>
      <c r="B244" s="139" t="s">
        <v>367</v>
      </c>
      <c r="C244" s="140" t="s">
        <v>396</v>
      </c>
      <c r="D244" s="133"/>
      <c r="E244" s="88">
        <v>120150</v>
      </c>
      <c r="F244" s="116">
        <f t="shared" si="5"/>
        <v>6233040800.3500004</v>
      </c>
    </row>
    <row r="245" spans="1:9" ht="41.25" customHeight="1" x14ac:dyDescent="0.2">
      <c r="A245" s="136">
        <v>45701</v>
      </c>
      <c r="B245" s="139" t="s">
        <v>368</v>
      </c>
      <c r="C245" s="140" t="s">
        <v>397</v>
      </c>
      <c r="D245" s="133"/>
      <c r="E245" s="88">
        <v>137950</v>
      </c>
      <c r="F245" s="116">
        <f t="shared" si="5"/>
        <v>6232902850.3500004</v>
      </c>
    </row>
    <row r="246" spans="1:9" ht="54.75" customHeight="1" x14ac:dyDescent="0.2">
      <c r="A246" s="114">
        <v>45702</v>
      </c>
      <c r="B246" s="139" t="s">
        <v>398</v>
      </c>
      <c r="C246" s="106" t="s">
        <v>417</v>
      </c>
      <c r="D246" s="133"/>
      <c r="E246" s="152">
        <v>129050</v>
      </c>
      <c r="F246" s="116">
        <f t="shared" si="5"/>
        <v>6232773800.3500004</v>
      </c>
    </row>
    <row r="247" spans="1:9" ht="54.75" customHeight="1" x14ac:dyDescent="0.2">
      <c r="A247" s="114">
        <v>45702</v>
      </c>
      <c r="B247" s="139" t="s">
        <v>399</v>
      </c>
      <c r="C247" s="106" t="s">
        <v>418</v>
      </c>
      <c r="D247" s="133"/>
      <c r="E247" s="152">
        <v>133500</v>
      </c>
      <c r="F247" s="116">
        <f t="shared" si="5"/>
        <v>6232640300.3500004</v>
      </c>
    </row>
    <row r="248" spans="1:9" ht="41.25" customHeight="1" x14ac:dyDescent="0.2">
      <c r="A248" s="114">
        <v>45702</v>
      </c>
      <c r="B248" s="139" t="s">
        <v>400</v>
      </c>
      <c r="C248" s="106" t="s">
        <v>419</v>
      </c>
      <c r="D248" s="133"/>
      <c r="E248" s="152">
        <v>129050</v>
      </c>
      <c r="F248" s="116">
        <f t="shared" si="5"/>
        <v>6232511250.3500004</v>
      </c>
    </row>
    <row r="249" spans="1:9" ht="41.25" customHeight="1" x14ac:dyDescent="0.2">
      <c r="A249" s="114">
        <v>45702</v>
      </c>
      <c r="B249" s="139" t="s">
        <v>401</v>
      </c>
      <c r="C249" s="106" t="s">
        <v>420</v>
      </c>
      <c r="D249" s="133"/>
      <c r="E249" s="152">
        <v>115700</v>
      </c>
      <c r="F249" s="116">
        <f t="shared" si="5"/>
        <v>6232395550.3500004</v>
      </c>
    </row>
    <row r="250" spans="1:9" ht="56.25" customHeight="1" x14ac:dyDescent="0.2">
      <c r="A250" s="114">
        <v>45702</v>
      </c>
      <c r="B250" s="139" t="s">
        <v>402</v>
      </c>
      <c r="C250" s="106" t="s">
        <v>421</v>
      </c>
      <c r="D250" s="133"/>
      <c r="E250" s="152">
        <v>262550</v>
      </c>
      <c r="F250" s="116">
        <f t="shared" si="5"/>
        <v>6232133000.3500004</v>
      </c>
    </row>
    <row r="251" spans="1:9" ht="41.25" customHeight="1" x14ac:dyDescent="0.2">
      <c r="A251" s="114">
        <v>45702</v>
      </c>
      <c r="B251" s="139" t="s">
        <v>403</v>
      </c>
      <c r="C251" s="106" t="s">
        <v>422</v>
      </c>
      <c r="D251" s="133"/>
      <c r="E251" s="152">
        <v>115700</v>
      </c>
      <c r="F251" s="116">
        <f t="shared" si="5"/>
        <v>6232017300.3500004</v>
      </c>
    </row>
    <row r="252" spans="1:9" ht="41.25" customHeight="1" x14ac:dyDescent="0.2">
      <c r="A252" s="114">
        <v>45702</v>
      </c>
      <c r="B252" s="139" t="s">
        <v>404</v>
      </c>
      <c r="C252" s="106" t="s">
        <v>423</v>
      </c>
      <c r="D252" s="133"/>
      <c r="E252" s="152">
        <v>137950</v>
      </c>
      <c r="F252" s="116">
        <f t="shared" si="5"/>
        <v>6231879350.3500004</v>
      </c>
    </row>
    <row r="253" spans="1:9" ht="53.25" customHeight="1" x14ac:dyDescent="0.2">
      <c r="A253" s="114">
        <v>45702</v>
      </c>
      <c r="B253" s="139" t="s">
        <v>405</v>
      </c>
      <c r="C253" s="106" t="s">
        <v>424</v>
      </c>
      <c r="D253" s="133"/>
      <c r="E253" s="152">
        <v>129050</v>
      </c>
      <c r="F253" s="116">
        <f t="shared" si="5"/>
        <v>6231750300.3500004</v>
      </c>
    </row>
    <row r="254" spans="1:9" ht="51" customHeight="1" x14ac:dyDescent="0.2">
      <c r="A254" s="114">
        <v>45702</v>
      </c>
      <c r="B254" s="139" t="s">
        <v>406</v>
      </c>
      <c r="C254" s="106" t="s">
        <v>425</v>
      </c>
      <c r="D254" s="133"/>
      <c r="E254" s="152">
        <v>137950</v>
      </c>
      <c r="F254" s="116">
        <f t="shared" si="5"/>
        <v>6231612350.3500004</v>
      </c>
    </row>
    <row r="255" spans="1:9" ht="53.25" customHeight="1" x14ac:dyDescent="0.2">
      <c r="A255" s="114">
        <v>45702</v>
      </c>
      <c r="B255" s="139" t="s">
        <v>407</v>
      </c>
      <c r="C255" s="106" t="s">
        <v>426</v>
      </c>
      <c r="D255" s="133"/>
      <c r="E255" s="152">
        <v>271450</v>
      </c>
      <c r="F255" s="116">
        <f t="shared" si="5"/>
        <v>6231340900.3500004</v>
      </c>
    </row>
    <row r="256" spans="1:9" ht="52.5" customHeight="1" x14ac:dyDescent="0.2">
      <c r="A256" s="114">
        <v>45702</v>
      </c>
      <c r="B256" s="139" t="s">
        <v>408</v>
      </c>
      <c r="C256" s="106" t="s">
        <v>427</v>
      </c>
      <c r="D256" s="133"/>
      <c r="E256" s="152">
        <v>137950</v>
      </c>
      <c r="F256" s="116">
        <f t="shared" si="5"/>
        <v>6231202950.3500004</v>
      </c>
    </row>
    <row r="257" spans="1:6" ht="41.25" customHeight="1" x14ac:dyDescent="0.2">
      <c r="A257" s="114">
        <v>45702</v>
      </c>
      <c r="B257" s="139" t="s">
        <v>409</v>
      </c>
      <c r="C257" s="106" t="s">
        <v>428</v>
      </c>
      <c r="D257" s="133"/>
      <c r="E257" s="152">
        <v>129050</v>
      </c>
      <c r="F257" s="116">
        <f t="shared" ref="F257:F320" si="6">F256-E257</f>
        <v>6231073900.3500004</v>
      </c>
    </row>
    <row r="258" spans="1:6" ht="51.75" customHeight="1" x14ac:dyDescent="0.2">
      <c r="A258" s="114">
        <v>45702</v>
      </c>
      <c r="B258" s="139" t="s">
        <v>410</v>
      </c>
      <c r="C258" s="106" t="s">
        <v>429</v>
      </c>
      <c r="D258" s="133"/>
      <c r="E258" s="152">
        <v>133500</v>
      </c>
      <c r="F258" s="116">
        <f t="shared" si="6"/>
        <v>6230940400.3500004</v>
      </c>
    </row>
    <row r="259" spans="1:6" ht="48.75" customHeight="1" x14ac:dyDescent="0.2">
      <c r="A259" s="114">
        <v>45702</v>
      </c>
      <c r="B259" s="139" t="s">
        <v>411</v>
      </c>
      <c r="C259" s="106" t="s">
        <v>430</v>
      </c>
      <c r="D259" s="133"/>
      <c r="E259" s="152">
        <v>9587347.3100000005</v>
      </c>
      <c r="F259" s="116">
        <f t="shared" si="6"/>
        <v>6221353053.04</v>
      </c>
    </row>
    <row r="260" spans="1:6" ht="51.75" customHeight="1" x14ac:dyDescent="0.2">
      <c r="A260" s="114">
        <v>45702</v>
      </c>
      <c r="B260" s="139" t="s">
        <v>412</v>
      </c>
      <c r="C260" s="106" t="s">
        <v>431</v>
      </c>
      <c r="D260" s="133"/>
      <c r="E260" s="152">
        <v>462800</v>
      </c>
      <c r="F260" s="116">
        <f t="shared" si="6"/>
        <v>6220890253.04</v>
      </c>
    </row>
    <row r="261" spans="1:6" ht="41.25" customHeight="1" x14ac:dyDescent="0.2">
      <c r="A261" s="114">
        <v>45702</v>
      </c>
      <c r="B261" s="139" t="s">
        <v>413</v>
      </c>
      <c r="C261" s="106" t="s">
        <v>432</v>
      </c>
      <c r="D261" s="133"/>
      <c r="E261" s="152">
        <v>115700</v>
      </c>
      <c r="F261" s="116">
        <f t="shared" si="6"/>
        <v>6220774553.04</v>
      </c>
    </row>
    <row r="262" spans="1:6" ht="41.25" customHeight="1" x14ac:dyDescent="0.2">
      <c r="A262" s="114">
        <v>45702</v>
      </c>
      <c r="B262" s="139" t="s">
        <v>414</v>
      </c>
      <c r="C262" s="106" t="s">
        <v>433</v>
      </c>
      <c r="D262" s="133"/>
      <c r="E262" s="152">
        <v>115700</v>
      </c>
      <c r="F262" s="116">
        <f t="shared" si="6"/>
        <v>6220658853.04</v>
      </c>
    </row>
    <row r="263" spans="1:6" ht="54.75" customHeight="1" x14ac:dyDescent="0.2">
      <c r="A263" s="114">
        <v>45702</v>
      </c>
      <c r="B263" s="139" t="s">
        <v>415</v>
      </c>
      <c r="C263" s="138" t="s">
        <v>434</v>
      </c>
      <c r="D263" s="133"/>
      <c r="E263" s="152">
        <v>137950</v>
      </c>
      <c r="F263" s="116">
        <f t="shared" si="6"/>
        <v>6220520903.04</v>
      </c>
    </row>
    <row r="264" spans="1:6" ht="51" customHeight="1" x14ac:dyDescent="0.2">
      <c r="A264" s="155">
        <v>45702</v>
      </c>
      <c r="B264" s="163" t="s">
        <v>416</v>
      </c>
      <c r="C264" s="140" t="s">
        <v>435</v>
      </c>
      <c r="D264" s="135"/>
      <c r="E264" s="153">
        <v>137950</v>
      </c>
      <c r="F264" s="116">
        <f t="shared" si="6"/>
        <v>6220382953.04</v>
      </c>
    </row>
    <row r="265" spans="1:6" ht="74.25" customHeight="1" x14ac:dyDescent="0.2">
      <c r="A265" s="114">
        <v>45706</v>
      </c>
      <c r="B265" s="163" t="s">
        <v>464</v>
      </c>
      <c r="C265" s="106" t="s">
        <v>487</v>
      </c>
      <c r="D265" s="133"/>
      <c r="E265" s="108">
        <v>680850</v>
      </c>
      <c r="F265" s="116">
        <f t="shared" si="6"/>
        <v>6219702103.04</v>
      </c>
    </row>
    <row r="266" spans="1:6" ht="41.25" customHeight="1" x14ac:dyDescent="0.2">
      <c r="A266" s="114">
        <v>45706</v>
      </c>
      <c r="B266" s="163" t="s">
        <v>465</v>
      </c>
      <c r="C266" s="106" t="s">
        <v>486</v>
      </c>
      <c r="D266" s="133"/>
      <c r="E266" s="108">
        <v>49922.85</v>
      </c>
      <c r="F266" s="116">
        <f t="shared" si="6"/>
        <v>6219652180.1899996</v>
      </c>
    </row>
    <row r="267" spans="1:6" ht="41.25" customHeight="1" x14ac:dyDescent="0.2">
      <c r="A267" s="114">
        <v>45706</v>
      </c>
      <c r="B267" s="163" t="s">
        <v>466</v>
      </c>
      <c r="C267" s="106" t="s">
        <v>488</v>
      </c>
      <c r="D267" s="133"/>
      <c r="E267" s="108">
        <v>129050</v>
      </c>
      <c r="F267" s="116">
        <f t="shared" si="6"/>
        <v>6219523130.1899996</v>
      </c>
    </row>
    <row r="268" spans="1:6" ht="41.25" customHeight="1" x14ac:dyDescent="0.2">
      <c r="A268" s="114">
        <v>45706</v>
      </c>
      <c r="B268" s="163" t="s">
        <v>467</v>
      </c>
      <c r="C268" s="106" t="s">
        <v>489</v>
      </c>
      <c r="D268" s="133"/>
      <c r="E268" s="108">
        <v>106800</v>
      </c>
      <c r="F268" s="116">
        <f t="shared" si="6"/>
        <v>6219416330.1899996</v>
      </c>
    </row>
    <row r="269" spans="1:6" ht="41.25" customHeight="1" x14ac:dyDescent="0.2">
      <c r="A269" s="114">
        <v>45706</v>
      </c>
      <c r="B269" s="163" t="s">
        <v>468</v>
      </c>
      <c r="C269" s="106" t="s">
        <v>490</v>
      </c>
      <c r="D269" s="133"/>
      <c r="E269" s="108">
        <v>137950</v>
      </c>
      <c r="F269" s="116">
        <f t="shared" si="6"/>
        <v>6219278380.1899996</v>
      </c>
    </row>
    <row r="270" spans="1:6" ht="41.25" customHeight="1" x14ac:dyDescent="0.2">
      <c r="A270" s="114">
        <v>45706</v>
      </c>
      <c r="B270" s="163" t="s">
        <v>469</v>
      </c>
      <c r="C270" s="106" t="s">
        <v>491</v>
      </c>
      <c r="D270" s="133"/>
      <c r="E270" s="108">
        <v>137950</v>
      </c>
      <c r="F270" s="116">
        <f t="shared" si="6"/>
        <v>6219140430.1899996</v>
      </c>
    </row>
    <row r="271" spans="1:6" ht="48.75" customHeight="1" x14ac:dyDescent="0.2">
      <c r="A271" s="114">
        <v>45706</v>
      </c>
      <c r="B271" s="163" t="s">
        <v>470</v>
      </c>
      <c r="C271" s="106" t="s">
        <v>492</v>
      </c>
      <c r="D271" s="133"/>
      <c r="E271" s="108">
        <v>20471</v>
      </c>
      <c r="F271" s="116">
        <f t="shared" si="6"/>
        <v>6219119959.1899996</v>
      </c>
    </row>
    <row r="272" spans="1:6" ht="41.25" customHeight="1" x14ac:dyDescent="0.2">
      <c r="A272" s="114">
        <v>45706</v>
      </c>
      <c r="B272" s="163" t="s">
        <v>471</v>
      </c>
      <c r="C272" s="106" t="s">
        <v>493</v>
      </c>
      <c r="D272" s="133"/>
      <c r="E272" s="108">
        <v>137950</v>
      </c>
      <c r="F272" s="116">
        <f t="shared" si="6"/>
        <v>6218982009.1899996</v>
      </c>
    </row>
    <row r="273" spans="1:6" ht="41.25" customHeight="1" x14ac:dyDescent="0.2">
      <c r="A273" s="114">
        <v>45706</v>
      </c>
      <c r="B273" s="163" t="s">
        <v>472</v>
      </c>
      <c r="C273" s="106" t="s">
        <v>494</v>
      </c>
      <c r="D273" s="133"/>
      <c r="E273" s="108">
        <v>41300</v>
      </c>
      <c r="F273" s="116">
        <f t="shared" si="6"/>
        <v>6218940709.1899996</v>
      </c>
    </row>
    <row r="274" spans="1:6" ht="54" customHeight="1" x14ac:dyDescent="0.2">
      <c r="A274" s="114">
        <v>45706</v>
      </c>
      <c r="B274" s="163" t="s">
        <v>473</v>
      </c>
      <c r="C274" s="106" t="s">
        <v>495</v>
      </c>
      <c r="D274" s="133"/>
      <c r="E274" s="108">
        <v>111250</v>
      </c>
      <c r="F274" s="116">
        <f t="shared" si="6"/>
        <v>6218829459.1899996</v>
      </c>
    </row>
    <row r="275" spans="1:6" ht="49.5" customHeight="1" x14ac:dyDescent="0.2">
      <c r="A275" s="114">
        <v>45706</v>
      </c>
      <c r="B275" s="163" t="s">
        <v>474</v>
      </c>
      <c r="C275" s="106" t="s">
        <v>496</v>
      </c>
      <c r="D275" s="133"/>
      <c r="E275" s="108">
        <v>764075</v>
      </c>
      <c r="F275" s="116">
        <f t="shared" si="6"/>
        <v>6218065384.1899996</v>
      </c>
    </row>
    <row r="276" spans="1:6" ht="54.75" customHeight="1" x14ac:dyDescent="0.2">
      <c r="A276" s="114">
        <v>45706</v>
      </c>
      <c r="B276" s="163" t="s">
        <v>475</v>
      </c>
      <c r="C276" s="106" t="s">
        <v>497</v>
      </c>
      <c r="D276" s="133"/>
      <c r="E276" s="108">
        <v>56640</v>
      </c>
      <c r="F276" s="116">
        <f t="shared" si="6"/>
        <v>6218008744.1899996</v>
      </c>
    </row>
    <row r="277" spans="1:6" ht="51.75" customHeight="1" x14ac:dyDescent="0.2">
      <c r="A277" s="114">
        <v>45706</v>
      </c>
      <c r="B277" s="163" t="s">
        <v>476</v>
      </c>
      <c r="C277" s="106" t="s">
        <v>498</v>
      </c>
      <c r="D277" s="133"/>
      <c r="E277" s="108">
        <v>111250</v>
      </c>
      <c r="F277" s="116">
        <f t="shared" si="6"/>
        <v>6217897494.1899996</v>
      </c>
    </row>
    <row r="278" spans="1:6" ht="41.25" customHeight="1" x14ac:dyDescent="0.2">
      <c r="A278" s="114">
        <v>45706</v>
      </c>
      <c r="B278" s="163" t="s">
        <v>477</v>
      </c>
      <c r="C278" s="106" t="s">
        <v>499</v>
      </c>
      <c r="D278" s="133"/>
      <c r="E278" s="108">
        <v>137950</v>
      </c>
      <c r="F278" s="116">
        <f t="shared" si="6"/>
        <v>6217759544.1899996</v>
      </c>
    </row>
    <row r="279" spans="1:6" ht="48.75" customHeight="1" x14ac:dyDescent="0.2">
      <c r="A279" s="114">
        <v>45706</v>
      </c>
      <c r="B279" s="163" t="s">
        <v>478</v>
      </c>
      <c r="C279" s="106" t="s">
        <v>500</v>
      </c>
      <c r="D279" s="133"/>
      <c r="E279" s="108">
        <v>4149121.9</v>
      </c>
      <c r="F279" s="116">
        <f t="shared" si="6"/>
        <v>6213610422.29</v>
      </c>
    </row>
    <row r="280" spans="1:6" ht="51" customHeight="1" x14ac:dyDescent="0.2">
      <c r="A280" s="114">
        <v>45706</v>
      </c>
      <c r="B280" s="163" t="s">
        <v>479</v>
      </c>
      <c r="C280" s="106" t="s">
        <v>501</v>
      </c>
      <c r="D280" s="133"/>
      <c r="E280" s="108">
        <v>271450</v>
      </c>
      <c r="F280" s="116">
        <f t="shared" si="6"/>
        <v>6213338972.29</v>
      </c>
    </row>
    <row r="281" spans="1:6" ht="41.25" customHeight="1" x14ac:dyDescent="0.2">
      <c r="A281" s="114">
        <v>45706</v>
      </c>
      <c r="B281" s="163" t="s">
        <v>480</v>
      </c>
      <c r="C281" s="106" t="s">
        <v>502</v>
      </c>
      <c r="D281" s="133"/>
      <c r="E281" s="108">
        <v>133500</v>
      </c>
      <c r="F281" s="116">
        <f t="shared" si="6"/>
        <v>6213205472.29</v>
      </c>
    </row>
    <row r="282" spans="1:6" ht="84.75" customHeight="1" x14ac:dyDescent="0.2">
      <c r="A282" s="114">
        <v>45706</v>
      </c>
      <c r="B282" s="163" t="s">
        <v>481</v>
      </c>
      <c r="C282" s="106" t="s">
        <v>503</v>
      </c>
      <c r="D282" s="133"/>
      <c r="E282" s="108">
        <v>6415936.1299999999</v>
      </c>
      <c r="F282" s="116">
        <f t="shared" si="6"/>
        <v>6206789536.1599998</v>
      </c>
    </row>
    <row r="283" spans="1:6" ht="30" customHeight="1" x14ac:dyDescent="0.2">
      <c r="A283" s="114">
        <v>45706</v>
      </c>
      <c r="B283" s="163" t="s">
        <v>482</v>
      </c>
      <c r="C283" s="106" t="s">
        <v>504</v>
      </c>
      <c r="D283" s="133"/>
      <c r="E283" s="108">
        <v>21236084.489999998</v>
      </c>
      <c r="F283" s="116">
        <f t="shared" si="6"/>
        <v>6185553451.6700001</v>
      </c>
    </row>
    <row r="284" spans="1:6" ht="62.25" customHeight="1" x14ac:dyDescent="0.2">
      <c r="A284" s="114">
        <v>45706</v>
      </c>
      <c r="B284" s="163" t="s">
        <v>483</v>
      </c>
      <c r="C284" s="106" t="s">
        <v>505</v>
      </c>
      <c r="D284" s="133"/>
      <c r="E284" s="108">
        <v>734250</v>
      </c>
      <c r="F284" s="116">
        <f t="shared" si="6"/>
        <v>6184819201.6700001</v>
      </c>
    </row>
    <row r="285" spans="1:6" ht="41.25" customHeight="1" x14ac:dyDescent="0.2">
      <c r="A285" s="114">
        <v>45706</v>
      </c>
      <c r="B285" s="163" t="s">
        <v>484</v>
      </c>
      <c r="C285" s="106" t="s">
        <v>506</v>
      </c>
      <c r="D285" s="133"/>
      <c r="E285" s="108">
        <v>137950</v>
      </c>
      <c r="F285" s="116">
        <f t="shared" si="6"/>
        <v>6184681251.6700001</v>
      </c>
    </row>
    <row r="286" spans="1:6" ht="50.25" customHeight="1" x14ac:dyDescent="0.2">
      <c r="A286" s="114">
        <v>45706</v>
      </c>
      <c r="B286" s="163" t="s">
        <v>485</v>
      </c>
      <c r="C286" s="106" t="s">
        <v>507</v>
      </c>
      <c r="D286" s="133"/>
      <c r="E286" s="108">
        <v>26196.26</v>
      </c>
      <c r="F286" s="116">
        <f t="shared" si="6"/>
        <v>6184655055.4099998</v>
      </c>
    </row>
    <row r="287" spans="1:6" ht="41.25" customHeight="1" x14ac:dyDescent="0.2">
      <c r="A287" s="114">
        <v>45708</v>
      </c>
      <c r="B287" s="163" t="s">
        <v>508</v>
      </c>
      <c r="C287" s="106" t="s">
        <v>515</v>
      </c>
      <c r="D287" s="133"/>
      <c r="E287" s="108">
        <v>137950</v>
      </c>
      <c r="F287" s="116">
        <f t="shared" si="6"/>
        <v>6184517105.4099998</v>
      </c>
    </row>
    <row r="288" spans="1:6" ht="41.25" customHeight="1" x14ac:dyDescent="0.2">
      <c r="A288" s="114">
        <v>45708</v>
      </c>
      <c r="B288" s="163" t="s">
        <v>509</v>
      </c>
      <c r="C288" s="106" t="s">
        <v>516</v>
      </c>
      <c r="D288" s="133"/>
      <c r="E288" s="108">
        <v>137950</v>
      </c>
      <c r="F288" s="116">
        <f t="shared" si="6"/>
        <v>6184379155.4099998</v>
      </c>
    </row>
    <row r="289" spans="1:6" ht="41.25" customHeight="1" x14ac:dyDescent="0.2">
      <c r="A289" s="114">
        <v>45708</v>
      </c>
      <c r="B289" s="163" t="s">
        <v>510</v>
      </c>
      <c r="C289" s="106" t="s">
        <v>517</v>
      </c>
      <c r="D289" s="133"/>
      <c r="E289" s="108">
        <v>137950</v>
      </c>
      <c r="F289" s="116">
        <f t="shared" si="6"/>
        <v>6184241205.4099998</v>
      </c>
    </row>
    <row r="290" spans="1:6" ht="41.25" customHeight="1" x14ac:dyDescent="0.2">
      <c r="A290" s="114">
        <v>45708</v>
      </c>
      <c r="B290" s="163" t="s">
        <v>511</v>
      </c>
      <c r="C290" s="106" t="s">
        <v>518</v>
      </c>
      <c r="D290" s="133"/>
      <c r="E290" s="108">
        <v>137950</v>
      </c>
      <c r="F290" s="116">
        <f t="shared" si="6"/>
        <v>6184103255.4099998</v>
      </c>
    </row>
    <row r="291" spans="1:6" ht="41.25" customHeight="1" x14ac:dyDescent="0.2">
      <c r="A291" s="114">
        <v>45708</v>
      </c>
      <c r="B291" s="163" t="s">
        <v>512</v>
      </c>
      <c r="C291" s="106" t="s">
        <v>519</v>
      </c>
      <c r="D291" s="133"/>
      <c r="E291" s="108">
        <v>137950</v>
      </c>
      <c r="F291" s="116">
        <f t="shared" si="6"/>
        <v>6183965305.4099998</v>
      </c>
    </row>
    <row r="292" spans="1:6" ht="41.25" customHeight="1" x14ac:dyDescent="0.2">
      <c r="A292" s="114">
        <v>45708</v>
      </c>
      <c r="B292" s="163" t="s">
        <v>513</v>
      </c>
      <c r="C292" s="106" t="s">
        <v>520</v>
      </c>
      <c r="D292" s="133"/>
      <c r="E292" s="108">
        <v>129050</v>
      </c>
      <c r="F292" s="116">
        <f t="shared" si="6"/>
        <v>6183836255.4099998</v>
      </c>
    </row>
    <row r="293" spans="1:6" ht="48.75" customHeight="1" x14ac:dyDescent="0.2">
      <c r="A293" s="114">
        <v>45708</v>
      </c>
      <c r="B293" s="163" t="s">
        <v>514</v>
      </c>
      <c r="C293" s="106" t="s">
        <v>521</v>
      </c>
      <c r="D293" s="133"/>
      <c r="E293" s="108">
        <v>271450</v>
      </c>
      <c r="F293" s="116">
        <f t="shared" si="6"/>
        <v>6183564805.4099998</v>
      </c>
    </row>
    <row r="294" spans="1:6" ht="27" customHeight="1" x14ac:dyDescent="0.2">
      <c r="A294" s="114">
        <v>45709</v>
      </c>
      <c r="B294" s="163" t="s">
        <v>549</v>
      </c>
      <c r="C294" s="106" t="s">
        <v>576</v>
      </c>
      <c r="D294" s="133"/>
      <c r="E294" s="108">
        <v>48406786.18</v>
      </c>
      <c r="F294" s="116">
        <f t="shared" si="6"/>
        <v>6135158019.2299995</v>
      </c>
    </row>
    <row r="295" spans="1:6" ht="33.75" customHeight="1" x14ac:dyDescent="0.2">
      <c r="A295" s="114">
        <v>45709</v>
      </c>
      <c r="B295" s="163" t="s">
        <v>550</v>
      </c>
      <c r="C295" s="106" t="s">
        <v>577</v>
      </c>
      <c r="D295" s="133"/>
      <c r="E295" s="108">
        <v>3392844.67</v>
      </c>
      <c r="F295" s="116">
        <f t="shared" si="6"/>
        <v>6131765174.5599995</v>
      </c>
    </row>
    <row r="296" spans="1:6" ht="34.5" customHeight="1" x14ac:dyDescent="0.2">
      <c r="A296" s="114">
        <v>45709</v>
      </c>
      <c r="B296" s="163" t="s">
        <v>551</v>
      </c>
      <c r="C296" s="106" t="s">
        <v>578</v>
      </c>
      <c r="D296" s="133"/>
      <c r="E296" s="108">
        <v>1967768.76</v>
      </c>
      <c r="F296" s="116">
        <f t="shared" si="6"/>
        <v>6129797405.7999992</v>
      </c>
    </row>
    <row r="297" spans="1:6" ht="33" customHeight="1" x14ac:dyDescent="0.2">
      <c r="A297" s="114">
        <v>45709</v>
      </c>
      <c r="B297" s="163" t="s">
        <v>552</v>
      </c>
      <c r="C297" s="106" t="s">
        <v>579</v>
      </c>
      <c r="D297" s="133"/>
      <c r="E297" s="108">
        <v>5626884.1900000004</v>
      </c>
      <c r="F297" s="116">
        <f t="shared" si="6"/>
        <v>6124170521.6099997</v>
      </c>
    </row>
    <row r="298" spans="1:6" ht="31.5" customHeight="1" x14ac:dyDescent="0.2">
      <c r="A298" s="114">
        <v>45709</v>
      </c>
      <c r="B298" s="163" t="s">
        <v>553</v>
      </c>
      <c r="C298" s="106" t="s">
        <v>580</v>
      </c>
      <c r="D298" s="133"/>
      <c r="E298" s="108">
        <v>11405160.199999999</v>
      </c>
      <c r="F298" s="116">
        <f t="shared" si="6"/>
        <v>6112765361.4099998</v>
      </c>
    </row>
    <row r="299" spans="1:6" ht="31.5" customHeight="1" x14ac:dyDescent="0.2">
      <c r="A299" s="114">
        <v>45709</v>
      </c>
      <c r="B299" s="163" t="s">
        <v>554</v>
      </c>
      <c r="C299" s="106" t="s">
        <v>581</v>
      </c>
      <c r="D299" s="133"/>
      <c r="E299" s="108">
        <v>1781759.01</v>
      </c>
      <c r="F299" s="116">
        <f t="shared" si="6"/>
        <v>6110983602.3999996</v>
      </c>
    </row>
    <row r="300" spans="1:6" ht="30.75" customHeight="1" x14ac:dyDescent="0.2">
      <c r="A300" s="114">
        <v>45709</v>
      </c>
      <c r="B300" s="163" t="s">
        <v>555</v>
      </c>
      <c r="C300" s="106" t="s">
        <v>582</v>
      </c>
      <c r="D300" s="133"/>
      <c r="E300" s="108">
        <v>4729564</v>
      </c>
      <c r="F300" s="116">
        <f t="shared" si="6"/>
        <v>6106254038.3999996</v>
      </c>
    </row>
    <row r="301" spans="1:6" ht="30" customHeight="1" x14ac:dyDescent="0.2">
      <c r="A301" s="114">
        <v>45709</v>
      </c>
      <c r="B301" s="163" t="s">
        <v>556</v>
      </c>
      <c r="C301" s="106" t="s">
        <v>583</v>
      </c>
      <c r="D301" s="133"/>
      <c r="E301" s="108">
        <v>12511.42</v>
      </c>
      <c r="F301" s="116">
        <f t="shared" si="6"/>
        <v>6106241526.9799995</v>
      </c>
    </row>
    <row r="302" spans="1:6" ht="30" customHeight="1" x14ac:dyDescent="0.2">
      <c r="A302" s="114">
        <v>45709</v>
      </c>
      <c r="B302" s="163" t="s">
        <v>557</v>
      </c>
      <c r="C302" s="106" t="s">
        <v>584</v>
      </c>
      <c r="D302" s="133"/>
      <c r="E302" s="108">
        <v>56913474.590000004</v>
      </c>
      <c r="F302" s="116">
        <f t="shared" si="6"/>
        <v>6049328052.3899994</v>
      </c>
    </row>
    <row r="303" spans="1:6" ht="30" customHeight="1" x14ac:dyDescent="0.2">
      <c r="A303" s="114">
        <v>45709</v>
      </c>
      <c r="B303" s="163" t="s">
        <v>558</v>
      </c>
      <c r="C303" s="106" t="s">
        <v>585</v>
      </c>
      <c r="D303" s="133"/>
      <c r="E303" s="108">
        <v>7655980.7300000004</v>
      </c>
      <c r="F303" s="116">
        <f t="shared" si="6"/>
        <v>6041672071.6599998</v>
      </c>
    </row>
    <row r="304" spans="1:6" ht="28.5" customHeight="1" x14ac:dyDescent="0.2">
      <c r="A304" s="114">
        <v>45709</v>
      </c>
      <c r="B304" s="163" t="s">
        <v>559</v>
      </c>
      <c r="C304" s="106" t="s">
        <v>586</v>
      </c>
      <c r="D304" s="133"/>
      <c r="E304" s="108">
        <v>45052914.829999998</v>
      </c>
      <c r="F304" s="116">
        <f t="shared" si="6"/>
        <v>5996619156.8299999</v>
      </c>
    </row>
    <row r="305" spans="1:6" ht="42.75" customHeight="1" x14ac:dyDescent="0.2">
      <c r="A305" s="114">
        <v>45709</v>
      </c>
      <c r="B305" s="163" t="s">
        <v>560</v>
      </c>
      <c r="C305" s="106" t="s">
        <v>587</v>
      </c>
      <c r="D305" s="133"/>
      <c r="E305" s="108">
        <v>133500</v>
      </c>
      <c r="F305" s="116">
        <f t="shared" si="6"/>
        <v>5996485656.8299999</v>
      </c>
    </row>
    <row r="306" spans="1:6" ht="53.25" customHeight="1" x14ac:dyDescent="0.2">
      <c r="A306" s="114">
        <v>45709</v>
      </c>
      <c r="B306" s="163" t="s">
        <v>561</v>
      </c>
      <c r="C306" s="106" t="s">
        <v>588</v>
      </c>
      <c r="D306" s="133"/>
      <c r="E306" s="108">
        <v>271450</v>
      </c>
      <c r="F306" s="116">
        <f t="shared" si="6"/>
        <v>5996214206.8299999</v>
      </c>
    </row>
    <row r="307" spans="1:6" ht="48.75" customHeight="1" x14ac:dyDescent="0.2">
      <c r="A307" s="114">
        <v>45709</v>
      </c>
      <c r="B307" s="163" t="s">
        <v>562</v>
      </c>
      <c r="C307" s="106" t="s">
        <v>589</v>
      </c>
      <c r="D307" s="133"/>
      <c r="E307" s="108">
        <v>271450</v>
      </c>
      <c r="F307" s="116">
        <f t="shared" si="6"/>
        <v>5995942756.8299999</v>
      </c>
    </row>
    <row r="308" spans="1:6" ht="54" customHeight="1" x14ac:dyDescent="0.2">
      <c r="A308" s="114">
        <v>45709</v>
      </c>
      <c r="B308" s="163" t="s">
        <v>563</v>
      </c>
      <c r="C308" s="106" t="s">
        <v>590</v>
      </c>
      <c r="D308" s="133"/>
      <c r="E308" s="108">
        <v>360450</v>
      </c>
      <c r="F308" s="116">
        <f t="shared" si="6"/>
        <v>5995582306.8299999</v>
      </c>
    </row>
    <row r="309" spans="1:6" ht="43.5" customHeight="1" x14ac:dyDescent="0.2">
      <c r="A309" s="114">
        <v>45709</v>
      </c>
      <c r="B309" s="163" t="s">
        <v>564</v>
      </c>
      <c r="C309" s="106" t="s">
        <v>591</v>
      </c>
      <c r="D309" s="133"/>
      <c r="E309" s="108">
        <v>137950</v>
      </c>
      <c r="F309" s="116">
        <f t="shared" si="6"/>
        <v>5995444356.8299999</v>
      </c>
    </row>
    <row r="310" spans="1:6" ht="44.25" customHeight="1" x14ac:dyDescent="0.2">
      <c r="A310" s="114">
        <v>45709</v>
      </c>
      <c r="B310" s="163" t="s">
        <v>565</v>
      </c>
      <c r="C310" s="106" t="s">
        <v>592</v>
      </c>
      <c r="D310" s="133"/>
      <c r="E310" s="108">
        <v>137950</v>
      </c>
      <c r="F310" s="116">
        <f t="shared" si="6"/>
        <v>5995306406.8299999</v>
      </c>
    </row>
    <row r="311" spans="1:6" ht="38.25" customHeight="1" x14ac:dyDescent="0.2">
      <c r="A311" s="114">
        <v>45709</v>
      </c>
      <c r="B311" s="163" t="s">
        <v>566</v>
      </c>
      <c r="C311" s="106" t="s">
        <v>593</v>
      </c>
      <c r="D311" s="133"/>
      <c r="E311" s="108">
        <v>137950</v>
      </c>
      <c r="F311" s="116">
        <f t="shared" si="6"/>
        <v>5995168456.8299999</v>
      </c>
    </row>
    <row r="312" spans="1:6" ht="43.5" customHeight="1" x14ac:dyDescent="0.2">
      <c r="A312" s="114">
        <v>45709</v>
      </c>
      <c r="B312" s="163" t="s">
        <v>567</v>
      </c>
      <c r="C312" s="106" t="s">
        <v>594</v>
      </c>
      <c r="D312" s="133"/>
      <c r="E312" s="108">
        <v>62300</v>
      </c>
      <c r="F312" s="116">
        <f t="shared" si="6"/>
        <v>5995106156.8299999</v>
      </c>
    </row>
    <row r="313" spans="1:6" ht="51" customHeight="1" x14ac:dyDescent="0.2">
      <c r="A313" s="114">
        <v>45709</v>
      </c>
      <c r="B313" s="163" t="s">
        <v>568</v>
      </c>
      <c r="C313" s="106" t="s">
        <v>595</v>
      </c>
      <c r="D313" s="133"/>
      <c r="E313" s="108">
        <v>115700</v>
      </c>
      <c r="F313" s="116">
        <f t="shared" si="6"/>
        <v>5994990456.8299999</v>
      </c>
    </row>
    <row r="314" spans="1:6" ht="37.5" customHeight="1" x14ac:dyDescent="0.2">
      <c r="A314" s="114">
        <v>45709</v>
      </c>
      <c r="B314" s="163" t="s">
        <v>569</v>
      </c>
      <c r="C314" s="106" t="s">
        <v>596</v>
      </c>
      <c r="D314" s="133"/>
      <c r="E314" s="108">
        <v>18088436.77</v>
      </c>
      <c r="F314" s="116">
        <f t="shared" si="6"/>
        <v>5976902020.0599995</v>
      </c>
    </row>
    <row r="315" spans="1:6" ht="42" customHeight="1" x14ac:dyDescent="0.2">
      <c r="A315" s="114">
        <v>45709</v>
      </c>
      <c r="B315" s="163" t="s">
        <v>570</v>
      </c>
      <c r="C315" s="106" t="s">
        <v>597</v>
      </c>
      <c r="D315" s="133"/>
      <c r="E315" s="108">
        <v>133500</v>
      </c>
      <c r="F315" s="116">
        <f t="shared" si="6"/>
        <v>5976768520.0599995</v>
      </c>
    </row>
    <row r="316" spans="1:6" ht="42.75" customHeight="1" x14ac:dyDescent="0.2">
      <c r="A316" s="114">
        <v>45709</v>
      </c>
      <c r="B316" s="163" t="s">
        <v>571</v>
      </c>
      <c r="C316" s="106" t="s">
        <v>598</v>
      </c>
      <c r="D316" s="133"/>
      <c r="E316" s="108">
        <v>137950</v>
      </c>
      <c r="F316" s="116">
        <f t="shared" si="6"/>
        <v>5976630570.0599995</v>
      </c>
    </row>
    <row r="317" spans="1:6" ht="49.5" customHeight="1" x14ac:dyDescent="0.2">
      <c r="A317" s="155">
        <v>45709</v>
      </c>
      <c r="B317" s="163" t="s">
        <v>572</v>
      </c>
      <c r="C317" s="106" t="s">
        <v>599</v>
      </c>
      <c r="D317" s="135"/>
      <c r="E317" s="108">
        <v>271450</v>
      </c>
      <c r="F317" s="116">
        <f t="shared" si="6"/>
        <v>5976359120.0599995</v>
      </c>
    </row>
    <row r="318" spans="1:6" ht="42.75" customHeight="1" x14ac:dyDescent="0.2">
      <c r="A318" s="136">
        <v>45709</v>
      </c>
      <c r="B318" s="163" t="s">
        <v>573</v>
      </c>
      <c r="C318" s="106" t="s">
        <v>600</v>
      </c>
      <c r="D318" s="133"/>
      <c r="E318" s="108">
        <v>115700</v>
      </c>
      <c r="F318" s="116">
        <f t="shared" si="6"/>
        <v>5976243420.0599995</v>
      </c>
    </row>
    <row r="319" spans="1:6" ht="48.75" customHeight="1" x14ac:dyDescent="0.2">
      <c r="A319" s="136">
        <v>45709</v>
      </c>
      <c r="B319" s="163" t="s">
        <v>574</v>
      </c>
      <c r="C319" s="106" t="s">
        <v>601</v>
      </c>
      <c r="D319" s="133"/>
      <c r="E319" s="108">
        <v>133500</v>
      </c>
      <c r="F319" s="116">
        <f t="shared" si="6"/>
        <v>5976109920.0599995</v>
      </c>
    </row>
    <row r="320" spans="1:6" ht="49.5" customHeight="1" x14ac:dyDescent="0.2">
      <c r="A320" s="136">
        <v>45709</v>
      </c>
      <c r="B320" s="163" t="s">
        <v>575</v>
      </c>
      <c r="C320" s="138" t="s">
        <v>602</v>
      </c>
      <c r="D320" s="135"/>
      <c r="E320" s="160">
        <v>178369033.63</v>
      </c>
      <c r="F320" s="116">
        <f t="shared" si="6"/>
        <v>5797740886.4299994</v>
      </c>
    </row>
    <row r="321" spans="1:6" ht="34.5" customHeight="1" x14ac:dyDescent="0.2">
      <c r="A321" s="114">
        <v>45712</v>
      </c>
      <c r="B321" s="163" t="s">
        <v>603</v>
      </c>
      <c r="C321" s="106" t="s">
        <v>611</v>
      </c>
      <c r="D321" s="133"/>
      <c r="E321" s="108">
        <v>55343434.770000003</v>
      </c>
      <c r="F321" s="116">
        <f t="shared" ref="F321:F343" si="7">F320-E321</f>
        <v>5742397451.6599989</v>
      </c>
    </row>
    <row r="322" spans="1:6" ht="45.75" customHeight="1" x14ac:dyDescent="0.2">
      <c r="A322" s="114">
        <v>45712</v>
      </c>
      <c r="B322" s="163" t="s">
        <v>604</v>
      </c>
      <c r="C322" s="106" t="s">
        <v>612</v>
      </c>
      <c r="D322" s="133"/>
      <c r="E322" s="108">
        <v>383582.65</v>
      </c>
      <c r="F322" s="116">
        <f t="shared" si="7"/>
        <v>5742013869.0099993</v>
      </c>
    </row>
    <row r="323" spans="1:6" ht="53.25" customHeight="1" x14ac:dyDescent="0.2">
      <c r="A323" s="114">
        <v>45712</v>
      </c>
      <c r="B323" s="163" t="s">
        <v>605</v>
      </c>
      <c r="C323" s="106" t="s">
        <v>613</v>
      </c>
      <c r="D323" s="133"/>
      <c r="E323" s="108">
        <v>10494.9</v>
      </c>
      <c r="F323" s="116">
        <f t="shared" si="7"/>
        <v>5742003374.1099997</v>
      </c>
    </row>
    <row r="324" spans="1:6" ht="43.5" customHeight="1" x14ac:dyDescent="0.2">
      <c r="A324" s="114">
        <v>45712</v>
      </c>
      <c r="B324" s="163" t="s">
        <v>606</v>
      </c>
      <c r="C324" s="106" t="s">
        <v>614</v>
      </c>
      <c r="D324" s="133"/>
      <c r="E324" s="108">
        <v>363753.09</v>
      </c>
      <c r="F324" s="116">
        <f t="shared" si="7"/>
        <v>5741639621.0199995</v>
      </c>
    </row>
    <row r="325" spans="1:6" ht="44.25" customHeight="1" x14ac:dyDescent="0.2">
      <c r="A325" s="114">
        <v>45712</v>
      </c>
      <c r="B325" s="163" t="s">
        <v>607</v>
      </c>
      <c r="C325" s="106" t="s">
        <v>615</v>
      </c>
      <c r="D325" s="133"/>
      <c r="E325" s="108">
        <v>618733.4</v>
      </c>
      <c r="F325" s="116">
        <f t="shared" si="7"/>
        <v>5741020887.6199999</v>
      </c>
    </row>
    <row r="326" spans="1:6" ht="42.75" customHeight="1" x14ac:dyDescent="0.2">
      <c r="A326" s="114">
        <v>45712</v>
      </c>
      <c r="B326" s="163" t="s">
        <v>608</v>
      </c>
      <c r="C326" s="106" t="s">
        <v>616</v>
      </c>
      <c r="D326" s="133"/>
      <c r="E326" s="108">
        <v>115700</v>
      </c>
      <c r="F326" s="116">
        <f t="shared" si="7"/>
        <v>5740905187.6199999</v>
      </c>
    </row>
    <row r="327" spans="1:6" ht="40.5" customHeight="1" x14ac:dyDescent="0.2">
      <c r="A327" s="114">
        <v>45712</v>
      </c>
      <c r="B327" s="163" t="s">
        <v>609</v>
      </c>
      <c r="C327" s="106" t="s">
        <v>617</v>
      </c>
      <c r="D327" s="133"/>
      <c r="E327" s="108">
        <v>115700</v>
      </c>
      <c r="F327" s="116">
        <f t="shared" si="7"/>
        <v>5740789487.6199999</v>
      </c>
    </row>
    <row r="328" spans="1:6" ht="62.25" customHeight="1" x14ac:dyDescent="0.2">
      <c r="A328" s="114">
        <v>45712</v>
      </c>
      <c r="B328" s="163" t="s">
        <v>610</v>
      </c>
      <c r="C328" s="106" t="s">
        <v>618</v>
      </c>
      <c r="D328" s="133"/>
      <c r="E328" s="108">
        <v>5963930.4100000001</v>
      </c>
      <c r="F328" s="116">
        <f t="shared" si="7"/>
        <v>5734825557.21</v>
      </c>
    </row>
    <row r="329" spans="1:6" ht="39.75" customHeight="1" x14ac:dyDescent="0.2">
      <c r="A329" s="114">
        <v>45713</v>
      </c>
      <c r="B329" s="163" t="s">
        <v>619</v>
      </c>
      <c r="C329" s="106" t="s">
        <v>623</v>
      </c>
      <c r="D329" s="133"/>
      <c r="E329" s="108">
        <v>157455807.15000001</v>
      </c>
      <c r="F329" s="116">
        <f t="shared" si="7"/>
        <v>5577369750.0600004</v>
      </c>
    </row>
    <row r="330" spans="1:6" ht="44.25" customHeight="1" x14ac:dyDescent="0.2">
      <c r="A330" s="114">
        <v>45713</v>
      </c>
      <c r="B330" s="163" t="s">
        <v>620</v>
      </c>
      <c r="C330" s="106" t="s">
        <v>624</v>
      </c>
      <c r="D330" s="133"/>
      <c r="E330" s="108">
        <v>33825841.140000001</v>
      </c>
      <c r="F330" s="116">
        <f t="shared" si="7"/>
        <v>5543543908.9200001</v>
      </c>
    </row>
    <row r="331" spans="1:6" ht="51.75" customHeight="1" x14ac:dyDescent="0.2">
      <c r="A331" s="114">
        <v>45713</v>
      </c>
      <c r="B331" s="163" t="s">
        <v>621</v>
      </c>
      <c r="C331" s="106" t="s">
        <v>625</v>
      </c>
      <c r="D331" s="133"/>
      <c r="E331" s="108">
        <v>18641520.050000001</v>
      </c>
      <c r="F331" s="116">
        <f t="shared" si="7"/>
        <v>5524902388.8699999</v>
      </c>
    </row>
    <row r="332" spans="1:6" ht="30" customHeight="1" x14ac:dyDescent="0.2">
      <c r="A332" s="114">
        <v>45713</v>
      </c>
      <c r="B332" s="163" t="s">
        <v>622</v>
      </c>
      <c r="C332" s="106" t="s">
        <v>626</v>
      </c>
      <c r="D332" s="133"/>
      <c r="E332" s="108">
        <v>10000</v>
      </c>
      <c r="F332" s="116">
        <f t="shared" si="7"/>
        <v>5524892388.8699999</v>
      </c>
    </row>
    <row r="333" spans="1:6" ht="56.25" customHeight="1" x14ac:dyDescent="0.2">
      <c r="A333" s="114">
        <v>45714</v>
      </c>
      <c r="B333" s="163" t="s">
        <v>627</v>
      </c>
      <c r="C333" s="106" t="s">
        <v>630</v>
      </c>
      <c r="D333" s="133"/>
      <c r="E333" s="108">
        <v>47516652.869999997</v>
      </c>
      <c r="F333" s="116">
        <f t="shared" si="7"/>
        <v>5477375736</v>
      </c>
    </row>
    <row r="334" spans="1:6" ht="53.25" customHeight="1" x14ac:dyDescent="0.2">
      <c r="A334" s="114">
        <v>45714</v>
      </c>
      <c r="B334" s="163" t="s">
        <v>628</v>
      </c>
      <c r="C334" s="106" t="s">
        <v>631</v>
      </c>
      <c r="D334" s="133"/>
      <c r="E334" s="108">
        <v>90029.62</v>
      </c>
      <c r="F334" s="116">
        <f t="shared" si="7"/>
        <v>5477285706.3800001</v>
      </c>
    </row>
    <row r="335" spans="1:6" ht="41.25" customHeight="1" x14ac:dyDescent="0.2">
      <c r="A335" s="114">
        <v>45714</v>
      </c>
      <c r="B335" s="163" t="s">
        <v>629</v>
      </c>
      <c r="C335" s="106" t="s">
        <v>632</v>
      </c>
      <c r="D335" s="133"/>
      <c r="E335" s="108">
        <v>14859.24</v>
      </c>
      <c r="F335" s="116">
        <f t="shared" si="7"/>
        <v>5477270847.1400003</v>
      </c>
    </row>
    <row r="336" spans="1:6" ht="43.5" customHeight="1" x14ac:dyDescent="0.2">
      <c r="A336" s="114">
        <v>45716</v>
      </c>
      <c r="B336" s="163" t="s">
        <v>633</v>
      </c>
      <c r="C336" s="106" t="s">
        <v>647</v>
      </c>
      <c r="D336" s="133"/>
      <c r="E336" s="108">
        <v>124600</v>
      </c>
      <c r="F336" s="116">
        <f t="shared" si="7"/>
        <v>5477146247.1400003</v>
      </c>
    </row>
    <row r="337" spans="1:6" ht="42.75" customHeight="1" x14ac:dyDescent="0.2">
      <c r="A337" s="114">
        <v>45716</v>
      </c>
      <c r="B337" s="163" t="s">
        <v>634</v>
      </c>
      <c r="C337" s="106" t="s">
        <v>646</v>
      </c>
      <c r="D337" s="133"/>
      <c r="E337" s="108">
        <v>115700</v>
      </c>
      <c r="F337" s="116">
        <f t="shared" si="7"/>
        <v>5477030547.1400003</v>
      </c>
    </row>
    <row r="338" spans="1:6" ht="50.25" customHeight="1" x14ac:dyDescent="0.2">
      <c r="A338" s="114">
        <v>45716</v>
      </c>
      <c r="B338" s="163" t="s">
        <v>635</v>
      </c>
      <c r="C338" s="106" t="s">
        <v>641</v>
      </c>
      <c r="D338" s="133"/>
      <c r="E338" s="108">
        <v>271450</v>
      </c>
      <c r="F338" s="116">
        <f t="shared" si="7"/>
        <v>5476759097.1400003</v>
      </c>
    </row>
    <row r="339" spans="1:6" ht="38.25" customHeight="1" x14ac:dyDescent="0.2">
      <c r="A339" s="114">
        <v>45716</v>
      </c>
      <c r="B339" s="163" t="s">
        <v>636</v>
      </c>
      <c r="C339" s="106" t="s">
        <v>642</v>
      </c>
      <c r="D339" s="133"/>
      <c r="E339" s="108">
        <v>15000</v>
      </c>
      <c r="F339" s="116">
        <f t="shared" si="7"/>
        <v>5476744097.1400003</v>
      </c>
    </row>
    <row r="340" spans="1:6" ht="39" customHeight="1" x14ac:dyDescent="0.2">
      <c r="A340" s="114">
        <v>45716</v>
      </c>
      <c r="B340" s="163" t="s">
        <v>637</v>
      </c>
      <c r="C340" s="106" t="s">
        <v>643</v>
      </c>
      <c r="D340" s="133"/>
      <c r="E340" s="108">
        <v>370428.68</v>
      </c>
      <c r="F340" s="116">
        <f t="shared" si="7"/>
        <v>5476373668.46</v>
      </c>
    </row>
    <row r="341" spans="1:6" ht="15.75" customHeight="1" x14ac:dyDescent="0.2">
      <c r="A341" s="114">
        <v>45716</v>
      </c>
      <c r="B341" s="163" t="s">
        <v>638</v>
      </c>
      <c r="C341" s="106" t="s">
        <v>59</v>
      </c>
      <c r="D341" s="133"/>
      <c r="E341" s="108">
        <v>0</v>
      </c>
      <c r="F341" s="116">
        <f t="shared" si="7"/>
        <v>5476373668.46</v>
      </c>
    </row>
    <row r="342" spans="1:6" ht="28.5" customHeight="1" x14ac:dyDescent="0.2">
      <c r="A342" s="155">
        <v>45716</v>
      </c>
      <c r="B342" s="163" t="s">
        <v>639</v>
      </c>
      <c r="C342" s="138" t="s">
        <v>644</v>
      </c>
      <c r="D342" s="135"/>
      <c r="E342" s="160">
        <v>47727713.950000003</v>
      </c>
      <c r="F342" s="116">
        <f t="shared" si="7"/>
        <v>5428645954.5100002</v>
      </c>
    </row>
    <row r="343" spans="1:6" ht="56.25" customHeight="1" x14ac:dyDescent="0.2">
      <c r="A343" s="136">
        <v>45716</v>
      </c>
      <c r="B343" s="139" t="s">
        <v>640</v>
      </c>
      <c r="C343" s="140" t="s">
        <v>645</v>
      </c>
      <c r="D343" s="133"/>
      <c r="E343" s="88">
        <v>30239074.199999999</v>
      </c>
      <c r="F343" s="116">
        <f t="shared" si="7"/>
        <v>5398406880.3100004</v>
      </c>
    </row>
  </sheetData>
  <mergeCells count="36">
    <mergeCell ref="A24:E24"/>
    <mergeCell ref="A1:F1"/>
    <mergeCell ref="A2:F2"/>
    <mergeCell ref="A3:F3"/>
    <mergeCell ref="A4:F4"/>
    <mergeCell ref="A6:F6"/>
    <mergeCell ref="A7:E7"/>
    <mergeCell ref="A18:F18"/>
    <mergeCell ref="A19:F19"/>
    <mergeCell ref="A20:F20"/>
    <mergeCell ref="A21:F21"/>
    <mergeCell ref="A23:F23"/>
    <mergeCell ref="A54:E54"/>
    <mergeCell ref="A35:F35"/>
    <mergeCell ref="A36:F36"/>
    <mergeCell ref="A37:F37"/>
    <mergeCell ref="A38:F38"/>
    <mergeCell ref="A40:F40"/>
    <mergeCell ref="A41:E41"/>
    <mergeCell ref="A48:F48"/>
    <mergeCell ref="A49:F49"/>
    <mergeCell ref="A50:F50"/>
    <mergeCell ref="A51:F51"/>
    <mergeCell ref="A53:F53"/>
    <mergeCell ref="A183:E183"/>
    <mergeCell ref="A80:F80"/>
    <mergeCell ref="A81:F81"/>
    <mergeCell ref="A82:F82"/>
    <mergeCell ref="A83:F83"/>
    <mergeCell ref="A85:F85"/>
    <mergeCell ref="A86:E86"/>
    <mergeCell ref="A176:F176"/>
    <mergeCell ref="A177:F177"/>
    <mergeCell ref="A178:F178"/>
    <mergeCell ref="A179:F179"/>
    <mergeCell ref="A182:F182"/>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5"/>
  <sheetViews>
    <sheetView topLeftCell="A190" zoomScaleNormal="100" workbookViewId="0">
      <selection activeCell="I167" sqref="I167"/>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649</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4872772.0199999996</v>
      </c>
      <c r="G7" s="10"/>
    </row>
    <row r="8" spans="1:7" ht="12" x14ac:dyDescent="0.2">
      <c r="A8" s="12" t="s">
        <v>5</v>
      </c>
      <c r="B8" s="12" t="s">
        <v>6</v>
      </c>
      <c r="C8" s="12" t="s">
        <v>7</v>
      </c>
      <c r="D8" s="12" t="s">
        <v>8</v>
      </c>
      <c r="E8" s="12" t="s">
        <v>9</v>
      </c>
      <c r="F8" s="12" t="s">
        <v>10</v>
      </c>
    </row>
    <row r="9" spans="1:7" ht="15" customHeight="1" x14ac:dyDescent="0.25">
      <c r="A9" s="13"/>
      <c r="B9" s="14"/>
      <c r="C9" s="15" t="s">
        <v>11</v>
      </c>
      <c r="D9" s="16">
        <v>3252104.14</v>
      </c>
      <c r="E9" s="17"/>
      <c r="F9" s="18">
        <f>F7+D9</f>
        <v>8124876.1600000001</v>
      </c>
      <c r="G9" s="149"/>
    </row>
    <row r="10" spans="1:7" ht="15" customHeight="1" x14ac:dyDescent="0.2">
      <c r="A10" s="13"/>
      <c r="B10" s="14"/>
      <c r="C10" s="19" t="s">
        <v>12</v>
      </c>
      <c r="D10" s="17"/>
      <c r="E10" s="17">
        <v>5000000</v>
      </c>
      <c r="F10" s="18">
        <f>F9-E10</f>
        <v>3124876.16</v>
      </c>
    </row>
    <row r="11" spans="1:7" ht="15" customHeight="1" x14ac:dyDescent="0.2">
      <c r="A11" s="13"/>
      <c r="B11" s="14"/>
      <c r="C11" s="20" t="s">
        <v>13</v>
      </c>
      <c r="D11" s="21"/>
      <c r="E11" s="22"/>
      <c r="F11" s="18">
        <f>F10</f>
        <v>3124876.16</v>
      </c>
    </row>
    <row r="12" spans="1:7" ht="15" customHeight="1" x14ac:dyDescent="0.2">
      <c r="A12" s="13"/>
      <c r="B12" s="14"/>
      <c r="C12" s="19" t="s">
        <v>12</v>
      </c>
      <c r="D12" s="23"/>
      <c r="E12" s="17"/>
      <c r="F12" s="18">
        <f>F11</f>
        <v>3124876.16</v>
      </c>
    </row>
    <row r="13" spans="1:7" ht="15" customHeight="1" x14ac:dyDescent="0.2">
      <c r="A13" s="13"/>
      <c r="B13" s="14"/>
      <c r="C13" s="24" t="s">
        <v>14</v>
      </c>
      <c r="D13" s="23"/>
      <c r="E13" s="17">
        <v>7500</v>
      </c>
      <c r="F13" s="18">
        <f>F12-E13</f>
        <v>3117376.16</v>
      </c>
    </row>
    <row r="14" spans="1:7" ht="15" customHeight="1" x14ac:dyDescent="0.2">
      <c r="A14" s="13"/>
      <c r="B14" s="14"/>
      <c r="C14" s="24" t="s">
        <v>15</v>
      </c>
      <c r="D14" s="23"/>
      <c r="E14" s="17">
        <v>3000</v>
      </c>
      <c r="F14" s="18">
        <f t="shared" ref="F14:F16" si="0">F13-E14</f>
        <v>3114376.16</v>
      </c>
    </row>
    <row r="15" spans="1:7" ht="15" customHeight="1" x14ac:dyDescent="0.2">
      <c r="A15" s="13"/>
      <c r="B15" s="14"/>
      <c r="C15" s="24" t="s">
        <v>16</v>
      </c>
      <c r="D15" s="23"/>
      <c r="E15" s="17">
        <v>175</v>
      </c>
      <c r="F15" s="18">
        <f t="shared" si="0"/>
        <v>3114201.16</v>
      </c>
    </row>
    <row r="16" spans="1:7" ht="15" customHeight="1" x14ac:dyDescent="0.2">
      <c r="A16" s="13"/>
      <c r="B16" s="14"/>
      <c r="C16" s="24" t="s">
        <v>278</v>
      </c>
      <c r="D16" s="23"/>
      <c r="E16" s="17">
        <v>60</v>
      </c>
      <c r="F16" s="18">
        <f t="shared" si="0"/>
        <v>3114141.16</v>
      </c>
    </row>
    <row r="17" spans="1:60" s="33" customFormat="1" ht="17.25" customHeight="1" x14ac:dyDescent="0.2">
      <c r="A17" s="25"/>
      <c r="B17" s="26"/>
      <c r="C17" s="27"/>
      <c r="D17" s="28"/>
      <c r="E17" s="29"/>
      <c r="F17" s="30"/>
      <c r="G17" s="31"/>
      <c r="H17" s="32"/>
      <c r="I17" s="32"/>
      <c r="J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row>
    <row r="18" spans="1:60" s="34" customFormat="1" ht="15" customHeight="1" x14ac:dyDescent="0.25">
      <c r="A18" s="233" t="s">
        <v>0</v>
      </c>
      <c r="B18" s="233"/>
      <c r="C18" s="233"/>
      <c r="D18" s="233"/>
      <c r="E18" s="233"/>
      <c r="F18" s="233"/>
      <c r="H18" s="35"/>
      <c r="I18" s="35"/>
    </row>
    <row r="19" spans="1:60" s="38" customFormat="1" ht="15" customHeight="1" x14ac:dyDescent="0.25">
      <c r="A19" s="238" t="s">
        <v>1</v>
      </c>
      <c r="B19" s="238"/>
      <c r="C19" s="238"/>
      <c r="D19" s="238"/>
      <c r="E19" s="238"/>
      <c r="F19" s="238"/>
      <c r="G19" s="36"/>
      <c r="H19" s="37"/>
      <c r="I19" s="37"/>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row>
    <row r="20" spans="1:60" s="38" customFormat="1" ht="15" customHeight="1" x14ac:dyDescent="0.25">
      <c r="A20" s="234" t="s">
        <v>651</v>
      </c>
      <c r="B20" s="234"/>
      <c r="C20" s="234"/>
      <c r="D20" s="234"/>
      <c r="E20" s="234"/>
      <c r="F20" s="234"/>
      <c r="G20" s="36"/>
      <c r="H20" s="37"/>
      <c r="I20" s="37"/>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row>
    <row r="21" spans="1:60" s="38" customFormat="1" ht="15" customHeight="1" x14ac:dyDescent="0.25">
      <c r="A21" s="239" t="s">
        <v>2</v>
      </c>
      <c r="B21" s="239"/>
      <c r="C21" s="239"/>
      <c r="D21" s="239"/>
      <c r="E21" s="239"/>
      <c r="F21" s="239"/>
      <c r="G21" s="36"/>
      <c r="H21" s="37"/>
      <c r="I21" s="37"/>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row>
    <row r="22" spans="1:60" s="38" customFormat="1" ht="15" customHeight="1" x14ac:dyDescent="0.25">
      <c r="A22" s="39"/>
      <c r="B22" s="40"/>
      <c r="C22" s="41"/>
      <c r="D22" s="42"/>
      <c r="E22" s="43"/>
      <c r="F22" s="44"/>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
      <c r="A23" s="230" t="s">
        <v>17</v>
      </c>
      <c r="B23" s="231"/>
      <c r="C23" s="231"/>
      <c r="D23" s="231"/>
      <c r="E23" s="231"/>
      <c r="F23" s="232"/>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
      <c r="A24" s="230" t="s">
        <v>4</v>
      </c>
      <c r="B24" s="231"/>
      <c r="C24" s="231"/>
      <c r="D24" s="231"/>
      <c r="E24" s="232"/>
      <c r="F24" s="11"/>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
      <c r="A25" s="12" t="s">
        <v>5</v>
      </c>
      <c r="B25" s="12" t="s">
        <v>6</v>
      </c>
      <c r="C25" s="12" t="s">
        <v>18</v>
      </c>
      <c r="D25" s="12" t="s">
        <v>8</v>
      </c>
      <c r="E25" s="12" t="s">
        <v>9</v>
      </c>
      <c r="F25" s="12" t="s">
        <v>19</v>
      </c>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45"/>
      <c r="B26" s="46"/>
      <c r="C26" s="47" t="s">
        <v>20</v>
      </c>
      <c r="D26" s="48"/>
      <c r="E26" s="49"/>
      <c r="F26" s="50">
        <f>F24</f>
        <v>0</v>
      </c>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13"/>
      <c r="B27" s="14"/>
      <c r="C27" s="15" t="s">
        <v>21</v>
      </c>
      <c r="D27" s="51"/>
      <c r="E27" s="17"/>
      <c r="F27" s="50">
        <f>F26</f>
        <v>0</v>
      </c>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3"/>
      <c r="B28" s="14"/>
      <c r="C28" s="15" t="s">
        <v>21</v>
      </c>
      <c r="D28" s="51"/>
      <c r="E28" s="17"/>
      <c r="F28" s="50">
        <f>F27</f>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3"/>
      <c r="B29" s="14"/>
      <c r="C29" s="15" t="s">
        <v>22</v>
      </c>
      <c r="D29" s="51"/>
      <c r="E29" s="52"/>
      <c r="F29" s="50">
        <f>F28</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47" t="s">
        <v>23</v>
      </c>
      <c r="D30" s="51"/>
      <c r="E30" s="17"/>
      <c r="F30" s="50">
        <f>F29</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24" t="s">
        <v>14</v>
      </c>
      <c r="D31" s="52"/>
      <c r="E31" s="17"/>
      <c r="F31" s="50">
        <f>F30-E31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15" t="s">
        <v>24</v>
      </c>
      <c r="D32" s="52"/>
      <c r="E32" s="17"/>
      <c r="F32" s="50">
        <f>F31</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2" customHeight="1" x14ac:dyDescent="0.2">
      <c r="A33" s="13"/>
      <c r="B33" s="53"/>
      <c r="C33" s="15" t="s">
        <v>25</v>
      </c>
      <c r="D33" s="23"/>
      <c r="E33" s="54"/>
      <c r="F33" s="55">
        <v>0</v>
      </c>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38" customFormat="1" ht="15" customHeight="1" x14ac:dyDescent="0.2">
      <c r="A34" s="56"/>
      <c r="B34" s="57"/>
      <c r="C34" s="58"/>
      <c r="D34" s="59"/>
      <c r="E34" s="60"/>
      <c r="F34" s="61"/>
      <c r="G34" s="36"/>
      <c r="H34" s="37"/>
      <c r="I34" s="37"/>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row>
    <row r="35" spans="1:60" s="64" customFormat="1" ht="15" customHeight="1" x14ac:dyDescent="0.25">
      <c r="A35" s="238" t="s">
        <v>0</v>
      </c>
      <c r="B35" s="238"/>
      <c r="C35" s="238"/>
      <c r="D35" s="238"/>
      <c r="E35" s="238"/>
      <c r="F35" s="238"/>
      <c r="G35" s="62"/>
      <c r="H35" s="63"/>
      <c r="I35" s="63"/>
      <c r="J35" s="62"/>
      <c r="K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8" t="s">
        <v>1</v>
      </c>
      <c r="B36" s="238"/>
      <c r="C36" s="238"/>
      <c r="D36" s="238"/>
      <c r="E36" s="238"/>
      <c r="F36" s="238"/>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4" t="s">
        <v>650</v>
      </c>
      <c r="B37" s="234"/>
      <c r="C37" s="234"/>
      <c r="D37" s="234"/>
      <c r="E37" s="234"/>
      <c r="F37" s="234"/>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5">
      <c r="A38" s="239" t="s">
        <v>2</v>
      </c>
      <c r="B38" s="239"/>
      <c r="C38" s="239"/>
      <c r="D38" s="239"/>
      <c r="E38" s="239"/>
      <c r="F38" s="23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65"/>
      <c r="B39" s="66"/>
      <c r="C39" s="1"/>
      <c r="D39" s="67"/>
      <c r="E39" s="68"/>
      <c r="F39" s="69"/>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26</v>
      </c>
      <c r="B40" s="231"/>
      <c r="C40" s="231"/>
      <c r="D40" s="231"/>
      <c r="E40" s="231"/>
      <c r="F40" s="23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230" t="s">
        <v>27</v>
      </c>
      <c r="B41" s="231"/>
      <c r="C41" s="231"/>
      <c r="D41" s="231"/>
      <c r="E41" s="232"/>
      <c r="F41" s="70">
        <v>0</v>
      </c>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2" t="s">
        <v>5</v>
      </c>
      <c r="B42" s="12" t="s">
        <v>28</v>
      </c>
      <c r="C42" s="12" t="s">
        <v>29</v>
      </c>
      <c r="D42" s="12" t="s">
        <v>8</v>
      </c>
      <c r="E42" s="12" t="s">
        <v>9</v>
      </c>
      <c r="F42" s="12"/>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14"/>
      <c r="C43" s="15" t="s">
        <v>11</v>
      </c>
      <c r="D43" s="71">
        <v>72880782.950000003</v>
      </c>
      <c r="E43" s="72"/>
      <c r="F43" s="18">
        <f>F41+D43</f>
        <v>72880782.950000003</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30</v>
      </c>
      <c r="D44" s="151"/>
      <c r="E44" s="16"/>
      <c r="F44" s="18">
        <f>F43</f>
        <v>72880782.950000003</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v>20000000</v>
      </c>
      <c r="E45" s="17"/>
      <c r="F45" s="18">
        <f>F44+D45</f>
        <v>92880782.950000003</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13"/>
      <c r="B46" s="73"/>
      <c r="C46" s="15" t="s">
        <v>31</v>
      </c>
      <c r="D46" s="74"/>
      <c r="E46" s="17">
        <v>92880782.950000003</v>
      </c>
      <c r="F46" s="18">
        <f>F45-E46</f>
        <v>0</v>
      </c>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64" customFormat="1" ht="15" customHeight="1" x14ac:dyDescent="0.2">
      <c r="A47" s="65"/>
      <c r="B47" s="66"/>
      <c r="C47" s="75"/>
      <c r="D47" s="76"/>
      <c r="E47" s="77"/>
      <c r="F47" s="78"/>
      <c r="G47" s="62"/>
      <c r="H47" s="63"/>
      <c r="I47" s="6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row>
    <row r="48" spans="1:60" s="80" customFormat="1" ht="15" x14ac:dyDescent="0.25">
      <c r="A48" s="238" t="s">
        <v>0</v>
      </c>
      <c r="B48" s="238"/>
      <c r="C48" s="238"/>
      <c r="D48" s="238"/>
      <c r="E48" s="238"/>
      <c r="F48" s="238"/>
      <c r="G48" s="41"/>
      <c r="H48" s="79"/>
      <c r="I48" s="79"/>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row>
    <row r="49" spans="1:60" s="80" customFormat="1" ht="15" x14ac:dyDescent="0.25">
      <c r="A49" s="238" t="s">
        <v>1</v>
      </c>
      <c r="B49" s="238"/>
      <c r="C49" s="238"/>
      <c r="D49" s="238"/>
      <c r="E49" s="238"/>
      <c r="F49" s="238"/>
      <c r="G49" s="41"/>
      <c r="H49" s="79"/>
      <c r="I49" s="79"/>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row>
    <row r="50" spans="1:60" s="80" customFormat="1" ht="15" customHeight="1" x14ac:dyDescent="0.25">
      <c r="A50" s="234" t="s">
        <v>649</v>
      </c>
      <c r="B50" s="234"/>
      <c r="C50" s="234"/>
      <c r="D50" s="234"/>
      <c r="E50" s="234"/>
      <c r="F50" s="234"/>
      <c r="G50" s="41"/>
      <c r="H50" s="79"/>
      <c r="I50" s="7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80" customFormat="1" ht="15" x14ac:dyDescent="0.25">
      <c r="A51" s="239" t="s">
        <v>2</v>
      </c>
      <c r="B51" s="239"/>
      <c r="C51" s="239"/>
      <c r="D51" s="239"/>
      <c r="E51" s="239"/>
      <c r="F51" s="239"/>
      <c r="G51" s="41"/>
      <c r="H51" s="79"/>
      <c r="I51" s="79"/>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80" customFormat="1" ht="15" x14ac:dyDescent="0.25">
      <c r="A52" s="81"/>
      <c r="B52" s="40"/>
      <c r="C52" s="41"/>
      <c r="D52" s="42"/>
      <c r="E52" s="43"/>
      <c r="F52" s="44"/>
      <c r="G52" s="41"/>
      <c r="H52" s="79"/>
      <c r="I52" s="7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row>
    <row r="53" spans="1:60" s="80" customFormat="1" ht="15" x14ac:dyDescent="0.25">
      <c r="A53" s="230" t="s">
        <v>32</v>
      </c>
      <c r="B53" s="231"/>
      <c r="C53" s="231"/>
      <c r="D53" s="231"/>
      <c r="E53" s="231"/>
      <c r="F53" s="232"/>
      <c r="G53" s="41"/>
      <c r="H53" s="79"/>
      <c r="I53" s="79"/>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80" customFormat="1" ht="15" x14ac:dyDescent="0.25">
      <c r="A54" s="230" t="s">
        <v>4</v>
      </c>
      <c r="B54" s="231"/>
      <c r="C54" s="231"/>
      <c r="D54" s="231"/>
      <c r="E54" s="232"/>
      <c r="F54" s="11">
        <v>13429273.76</v>
      </c>
      <c r="G54" s="166"/>
      <c r="H54" s="79"/>
      <c r="I54" s="7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row>
    <row r="55" spans="1:60" s="80" customFormat="1" ht="15" x14ac:dyDescent="0.25">
      <c r="A55" s="12" t="s">
        <v>5</v>
      </c>
      <c r="B55" s="12" t="s">
        <v>6</v>
      </c>
      <c r="C55" s="12" t="s">
        <v>29</v>
      </c>
      <c r="D55" s="12" t="s">
        <v>8</v>
      </c>
      <c r="E55" s="12" t="s">
        <v>9</v>
      </c>
      <c r="F55" s="12" t="s">
        <v>19</v>
      </c>
      <c r="G55" s="41"/>
      <c r="H55" s="79"/>
      <c r="I55" s="79"/>
      <c r="J55" s="41" t="s">
        <v>43</v>
      </c>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60" s="80" customFormat="1" ht="15" x14ac:dyDescent="0.25">
      <c r="A56" s="82"/>
      <c r="B56" s="83"/>
      <c r="C56" s="15" t="s">
        <v>20</v>
      </c>
      <c r="D56" s="72">
        <v>10211714.630000001</v>
      </c>
      <c r="E56" s="84"/>
      <c r="F56" s="85">
        <f>F54+D56</f>
        <v>23640988.390000001</v>
      </c>
      <c r="G56" s="147"/>
      <c r="H56" s="79"/>
      <c r="I56" s="79"/>
      <c r="J56" s="148"/>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60" s="80" customFormat="1" ht="15" x14ac:dyDescent="0.25">
      <c r="A57" s="82"/>
      <c r="B57" s="83"/>
      <c r="C57" s="15" t="s">
        <v>33</v>
      </c>
      <c r="D57" s="72"/>
      <c r="E57" s="84">
        <v>15000000</v>
      </c>
      <c r="F57" s="85">
        <f>F56-E57</f>
        <v>8640988.3900000006</v>
      </c>
      <c r="G57" s="41"/>
      <c r="H57" s="79"/>
      <c r="I57" s="79"/>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row>
    <row r="58" spans="1:60" s="80" customFormat="1" ht="15" x14ac:dyDescent="0.25">
      <c r="A58" s="82"/>
      <c r="B58" s="83"/>
      <c r="C58" s="15" t="s">
        <v>36</v>
      </c>
      <c r="D58" s="86"/>
      <c r="E58" s="17">
        <v>1096900</v>
      </c>
      <c r="F58" s="85">
        <f>F57-E58</f>
        <v>7544088.3900000006</v>
      </c>
      <c r="G58" s="41"/>
      <c r="H58" s="79"/>
      <c r="I58" s="79"/>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80" customFormat="1" ht="15" x14ac:dyDescent="0.25">
      <c r="A59" s="82"/>
      <c r="B59" s="83"/>
      <c r="C59" s="15" t="s">
        <v>37</v>
      </c>
      <c r="D59" s="86"/>
      <c r="E59" s="87">
        <v>77728.600000000006</v>
      </c>
      <c r="F59" s="85">
        <f>F58-E59</f>
        <v>7466359.790000001</v>
      </c>
      <c r="G59" s="41"/>
      <c r="H59" s="79"/>
      <c r="I59" s="79"/>
      <c r="J59" s="41" t="s">
        <v>38</v>
      </c>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80" customFormat="1" ht="12" customHeight="1" x14ac:dyDescent="0.25">
      <c r="A60" s="82"/>
      <c r="B60" s="83"/>
      <c r="C60" s="15" t="s">
        <v>40</v>
      </c>
      <c r="D60" s="89"/>
      <c r="E60" s="88">
        <v>150</v>
      </c>
      <c r="F60" s="85">
        <f>F59-E60</f>
        <v>7466209.790000001</v>
      </c>
      <c r="G60" s="41"/>
      <c r="H60" s="79"/>
      <c r="I60" s="79"/>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row>
    <row r="61" spans="1:60" s="80" customFormat="1" ht="12" customHeight="1" x14ac:dyDescent="0.25">
      <c r="A61" s="82"/>
      <c r="B61" s="83"/>
      <c r="C61" s="15" t="s">
        <v>729</v>
      </c>
      <c r="D61" s="89"/>
      <c r="E61" s="88">
        <v>550</v>
      </c>
      <c r="F61" s="85">
        <f>F60-E61</f>
        <v>7465659.790000001</v>
      </c>
      <c r="G61" s="41"/>
      <c r="H61" s="79"/>
      <c r="I61" s="79"/>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80" customFormat="1" ht="12" customHeight="1" x14ac:dyDescent="0.25">
      <c r="A62" s="82"/>
      <c r="B62" s="83"/>
      <c r="C62" s="15" t="s">
        <v>42</v>
      </c>
      <c r="D62" s="87">
        <v>11016.78</v>
      </c>
      <c r="E62" s="88"/>
      <c r="F62" s="85">
        <f>F61+D62</f>
        <v>7476676.5700000012</v>
      </c>
      <c r="G62" s="41"/>
      <c r="H62" s="79"/>
      <c r="I62" s="79"/>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60" s="34" customFormat="1" ht="15" customHeight="1" x14ac:dyDescent="0.2">
      <c r="A63" s="90"/>
      <c r="B63" s="91"/>
      <c r="C63" s="92"/>
      <c r="D63" s="93"/>
      <c r="E63" s="94"/>
      <c r="F63" s="95"/>
      <c r="H63" s="35"/>
      <c r="I63" s="35"/>
    </row>
    <row r="64" spans="1:60" s="34" customFormat="1" ht="15" customHeight="1" x14ac:dyDescent="0.2">
      <c r="A64" s="90"/>
      <c r="B64" s="91"/>
      <c r="C64" s="92"/>
      <c r="D64" s="93"/>
      <c r="E64" s="94"/>
      <c r="F64" s="95"/>
      <c r="H64" s="35"/>
      <c r="I64" s="35"/>
      <c r="J64" s="34" t="s">
        <v>43</v>
      </c>
    </row>
    <row r="65" spans="1:9" s="34" customFormat="1" ht="15" customHeight="1" x14ac:dyDescent="0.2">
      <c r="A65" s="90"/>
      <c r="B65" s="91"/>
      <c r="C65" s="92"/>
      <c r="D65" s="93"/>
      <c r="E65" s="94"/>
      <c r="F65" s="95"/>
      <c r="H65" s="35"/>
      <c r="I65" s="35"/>
    </row>
    <row r="66" spans="1:9" s="34" customFormat="1" ht="15" customHeight="1" x14ac:dyDescent="0.2">
      <c r="A66" s="90"/>
      <c r="B66" s="91"/>
      <c r="C66" s="92"/>
      <c r="D66" s="93"/>
      <c r="E66" s="94"/>
      <c r="F66" s="95"/>
      <c r="H66" s="35"/>
      <c r="I66" s="35"/>
    </row>
    <row r="67" spans="1:9" s="34" customFormat="1" ht="15" customHeight="1" x14ac:dyDescent="0.2">
      <c r="A67" s="90"/>
      <c r="B67" s="91"/>
      <c r="C67" s="92"/>
      <c r="D67" s="93"/>
      <c r="E67" s="94"/>
      <c r="F67" s="95"/>
      <c r="H67" s="35"/>
      <c r="I67" s="35"/>
    </row>
    <row r="68" spans="1:9" s="34" customFormat="1" ht="15" customHeight="1" x14ac:dyDescent="0.2">
      <c r="A68" s="90"/>
      <c r="B68" s="91"/>
      <c r="C68" s="92"/>
      <c r="D68" s="93"/>
      <c r="E68" s="94"/>
      <c r="F68" s="95"/>
      <c r="H68" s="35"/>
      <c r="I68" s="35"/>
    </row>
    <row r="69" spans="1:9" s="34" customFormat="1" ht="15" customHeight="1" x14ac:dyDescent="0.2">
      <c r="A69" s="90"/>
      <c r="B69" s="91"/>
      <c r="C69" s="92"/>
      <c r="D69" s="93"/>
      <c r="E69" s="94"/>
      <c r="F69" s="95"/>
      <c r="H69" s="35"/>
      <c r="I69" s="35"/>
    </row>
    <row r="70" spans="1:9" s="34" customFormat="1" ht="15" customHeight="1" x14ac:dyDescent="0.2">
      <c r="A70" s="90"/>
      <c r="B70" s="91"/>
      <c r="C70" s="92"/>
      <c r="D70" s="93"/>
      <c r="E70" s="94"/>
      <c r="F70" s="95"/>
      <c r="H70" s="35"/>
      <c r="I70" s="35"/>
    </row>
    <row r="71" spans="1:9" s="34" customFormat="1" ht="15" customHeight="1" x14ac:dyDescent="0.2">
      <c r="A71" s="90"/>
      <c r="B71" s="91"/>
      <c r="C71" s="92"/>
      <c r="D71" s="93"/>
      <c r="E71" s="94"/>
      <c r="F71" s="95"/>
      <c r="H71" s="35"/>
      <c r="I71" s="35"/>
    </row>
    <row r="72" spans="1:9" s="34" customFormat="1" ht="15" customHeight="1" x14ac:dyDescent="0.2">
      <c r="A72" s="90"/>
      <c r="B72" s="91"/>
      <c r="C72" s="92"/>
      <c r="D72" s="93"/>
      <c r="E72" s="94"/>
      <c r="F72" s="95"/>
      <c r="H72" s="35"/>
      <c r="I72" s="35"/>
    </row>
    <row r="73" spans="1:9" s="34" customFormat="1" ht="15" customHeight="1" x14ac:dyDescent="0.2">
      <c r="A73" s="90"/>
      <c r="B73" s="91"/>
      <c r="C73" s="92"/>
      <c r="D73" s="93"/>
      <c r="E73" s="94"/>
      <c r="F73" s="95"/>
      <c r="H73" s="35"/>
      <c r="I73" s="35"/>
    </row>
    <row r="74" spans="1:9" s="34" customFormat="1" ht="15" customHeight="1" x14ac:dyDescent="0.2">
      <c r="A74" s="90"/>
      <c r="B74" s="91"/>
      <c r="C74" s="92"/>
      <c r="D74" s="93"/>
      <c r="E74" s="94"/>
      <c r="F74" s="95"/>
      <c r="H74" s="35"/>
      <c r="I74" s="35"/>
    </row>
    <row r="75" spans="1:9" s="34" customFormat="1" ht="15" customHeight="1" x14ac:dyDescent="0.2">
      <c r="A75" s="90"/>
      <c r="B75" s="91"/>
      <c r="C75" s="92"/>
      <c r="D75" s="93"/>
      <c r="E75" s="94"/>
      <c r="F75" s="95"/>
      <c r="H75" s="35"/>
      <c r="I75" s="35"/>
    </row>
    <row r="76" spans="1:9" s="34" customFormat="1" ht="15" customHeight="1" x14ac:dyDescent="0.2">
      <c r="A76" s="90"/>
      <c r="B76" s="91"/>
      <c r="C76" s="92"/>
      <c r="D76" s="93"/>
      <c r="E76" s="94"/>
      <c r="F76" s="95"/>
      <c r="H76" s="35"/>
      <c r="I76" s="35"/>
    </row>
    <row r="77" spans="1:9" s="34" customFormat="1" ht="15" customHeight="1" x14ac:dyDescent="0.2">
      <c r="A77" s="90"/>
      <c r="B77" s="91"/>
      <c r="C77" s="92"/>
      <c r="D77" s="93"/>
      <c r="E77" s="94"/>
      <c r="F77" s="95"/>
      <c r="H77" s="35"/>
      <c r="I77" s="35"/>
    </row>
    <row r="78" spans="1:9" s="34" customFormat="1" ht="15" customHeight="1" x14ac:dyDescent="0.2">
      <c r="A78" s="90"/>
      <c r="B78" s="91"/>
      <c r="C78" s="92"/>
      <c r="D78" s="93"/>
      <c r="E78" s="94"/>
      <c r="F78" s="95"/>
      <c r="H78" s="35"/>
      <c r="I78" s="35"/>
    </row>
    <row r="79" spans="1:9" s="34" customFormat="1" ht="15" customHeight="1" x14ac:dyDescent="0.2">
      <c r="A79" s="90"/>
      <c r="B79" s="91"/>
      <c r="C79" s="92"/>
      <c r="D79" s="93"/>
      <c r="E79" s="94"/>
      <c r="F79" s="95"/>
      <c r="H79" s="35"/>
      <c r="I79" s="35"/>
    </row>
    <row r="80" spans="1:9" s="34" customFormat="1" ht="15" customHeight="1" x14ac:dyDescent="0.2">
      <c r="A80" s="90"/>
      <c r="B80" s="91"/>
      <c r="C80" s="92"/>
      <c r="D80" s="93"/>
      <c r="E80" s="94"/>
      <c r="F80" s="95"/>
      <c r="H80" s="35"/>
      <c r="I80" s="35"/>
    </row>
    <row r="81" spans="1:60" s="38" customFormat="1" ht="15" customHeight="1" x14ac:dyDescent="0.25">
      <c r="A81" s="238" t="s">
        <v>0</v>
      </c>
      <c r="B81" s="238"/>
      <c r="C81" s="238"/>
      <c r="D81" s="238"/>
      <c r="E81" s="238"/>
      <c r="F81" s="238"/>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8" t="s">
        <v>1</v>
      </c>
      <c r="B82" s="238"/>
      <c r="C82" s="238"/>
      <c r="D82" s="238"/>
      <c r="E82" s="238"/>
      <c r="F82" s="238"/>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5">
      <c r="A83" s="234" t="s">
        <v>649</v>
      </c>
      <c r="B83" s="234"/>
      <c r="C83" s="234"/>
      <c r="D83" s="234"/>
      <c r="E83" s="234"/>
      <c r="F83" s="234"/>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5">
      <c r="A84" s="239" t="s">
        <v>2</v>
      </c>
      <c r="B84" s="239"/>
      <c r="C84" s="239"/>
      <c r="D84" s="239"/>
      <c r="E84" s="239"/>
      <c r="F84" s="239"/>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96"/>
      <c r="B85" s="97"/>
      <c r="C85" s="1"/>
      <c r="D85" s="67"/>
      <c r="E85" s="68"/>
      <c r="F85" s="69"/>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230" t="s">
        <v>44</v>
      </c>
      <c r="B86" s="231"/>
      <c r="C86" s="231"/>
      <c r="D86" s="231"/>
      <c r="E86" s="231"/>
      <c r="F86" s="232"/>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230" t="s">
        <v>4</v>
      </c>
      <c r="B87" s="231"/>
      <c r="C87" s="231"/>
      <c r="D87" s="231"/>
      <c r="E87" s="232"/>
      <c r="F87" s="11">
        <v>876870.14</v>
      </c>
      <c r="G87" s="36"/>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12" t="s">
        <v>5</v>
      </c>
      <c r="B88" s="12" t="s">
        <v>6</v>
      </c>
      <c r="C88" s="12" t="s">
        <v>29</v>
      </c>
      <c r="D88" s="12" t="s">
        <v>8</v>
      </c>
      <c r="E88" s="12" t="s">
        <v>9</v>
      </c>
      <c r="F88" s="12" t="s">
        <v>19</v>
      </c>
      <c r="G88" s="36"/>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45</v>
      </c>
      <c r="D89" s="98"/>
      <c r="E89" s="84"/>
      <c r="F89" s="85">
        <f>F87+D90</f>
        <v>11343694.17</v>
      </c>
      <c r="G89" s="150"/>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33</v>
      </c>
      <c r="D90" s="98">
        <v>10466824.029999999</v>
      </c>
      <c r="E90" s="84"/>
      <c r="F90" s="85">
        <f>F89</f>
        <v>11343694.17</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15" t="s">
        <v>33</v>
      </c>
      <c r="D91" s="98"/>
      <c r="E91" s="84"/>
      <c r="F91" s="85">
        <f>F90</f>
        <v>11343694.17</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38" customFormat="1" ht="15" customHeight="1" x14ac:dyDescent="0.2">
      <c r="A92" s="82"/>
      <c r="B92" s="83"/>
      <c r="C92" s="15" t="s">
        <v>30</v>
      </c>
      <c r="D92" s="172"/>
      <c r="E92" s="84"/>
      <c r="F92" s="85">
        <f>F91+D92</f>
        <v>11343694.17</v>
      </c>
      <c r="G92" s="36"/>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1:60" s="38" customFormat="1" ht="15" customHeight="1" x14ac:dyDescent="0.2">
      <c r="A93" s="82"/>
      <c r="B93" s="83"/>
      <c r="C93" s="47" t="s">
        <v>23</v>
      </c>
      <c r="D93" s="98"/>
      <c r="E93" s="84">
        <v>809.35</v>
      </c>
      <c r="F93" s="85">
        <f t="shared" ref="F93:F96" si="1">F92-E93</f>
        <v>11342884.82</v>
      </c>
      <c r="G93" s="36"/>
      <c r="H93" s="37"/>
      <c r="I93" s="37"/>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row>
    <row r="94" spans="1:60" s="80" customFormat="1" ht="15" customHeight="1" x14ac:dyDescent="0.25">
      <c r="A94" s="82"/>
      <c r="B94" s="83"/>
      <c r="C94" s="15" t="s">
        <v>46</v>
      </c>
      <c r="D94" s="98"/>
      <c r="E94" s="84">
        <v>9745.18</v>
      </c>
      <c r="F94" s="85">
        <f t="shared" si="1"/>
        <v>11333139.640000001</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82"/>
      <c r="B95" s="83"/>
      <c r="C95" s="47" t="s">
        <v>47</v>
      </c>
      <c r="D95" s="98"/>
      <c r="E95" s="84">
        <v>1000</v>
      </c>
      <c r="F95" s="85">
        <f t="shared" si="1"/>
        <v>11332139.640000001</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80" customFormat="1" ht="15" customHeight="1" x14ac:dyDescent="0.25">
      <c r="A96" s="100"/>
      <c r="B96" s="101"/>
      <c r="C96" s="102" t="s">
        <v>25</v>
      </c>
      <c r="D96" s="103"/>
      <c r="E96" s="104">
        <v>175</v>
      </c>
      <c r="F96" s="85">
        <f t="shared" si="1"/>
        <v>11331964.640000001</v>
      </c>
      <c r="G96" s="41"/>
      <c r="H96" s="79"/>
      <c r="I96" s="79"/>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s="112" customFormat="1" ht="54.75" customHeight="1" x14ac:dyDescent="0.25">
      <c r="A97" s="114">
        <v>45720</v>
      </c>
      <c r="B97" s="105" t="s">
        <v>1093</v>
      </c>
      <c r="C97" s="106" t="s">
        <v>653</v>
      </c>
      <c r="D97" s="107"/>
      <c r="E97" s="178">
        <v>81000</v>
      </c>
      <c r="F97" s="85">
        <f>F96-E97</f>
        <v>11250964.640000001</v>
      </c>
      <c r="G97" s="109"/>
      <c r="H97" s="127"/>
      <c r="I97" s="110" t="s">
        <v>48</v>
      </c>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54" customHeight="1" x14ac:dyDescent="0.25">
      <c r="A98" s="114">
        <v>45720</v>
      </c>
      <c r="B98" s="105" t="s">
        <v>1094</v>
      </c>
      <c r="C98" s="106" t="s">
        <v>654</v>
      </c>
      <c r="D98" s="107"/>
      <c r="E98" s="178">
        <v>169681.96</v>
      </c>
      <c r="F98" s="85">
        <f t="shared" ref="F98:F161" si="2">F97-E98</f>
        <v>11081282.68</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42" customHeight="1" x14ac:dyDescent="0.25">
      <c r="A99" s="114">
        <v>45720</v>
      </c>
      <c r="B99" s="105" t="s">
        <v>1095</v>
      </c>
      <c r="C99" s="106" t="s">
        <v>655</v>
      </c>
      <c r="D99" s="107"/>
      <c r="E99" s="178">
        <v>539313.5</v>
      </c>
      <c r="F99" s="85">
        <f t="shared" si="2"/>
        <v>10541969.18</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45" customHeight="1" x14ac:dyDescent="0.25">
      <c r="A100" s="114">
        <v>45720</v>
      </c>
      <c r="B100" s="105" t="s">
        <v>1096</v>
      </c>
      <c r="C100" s="106" t="s">
        <v>656</v>
      </c>
      <c r="D100" s="107"/>
      <c r="E100" s="178">
        <v>57508.04</v>
      </c>
      <c r="F100" s="85">
        <f t="shared" si="2"/>
        <v>10484461.140000001</v>
      </c>
      <c r="G100" s="109"/>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45" customHeight="1" x14ac:dyDescent="0.25">
      <c r="A101" s="114">
        <v>45720</v>
      </c>
      <c r="B101" s="105" t="s">
        <v>1097</v>
      </c>
      <c r="C101" s="106" t="s">
        <v>657</v>
      </c>
      <c r="D101" s="107"/>
      <c r="E101" s="178">
        <v>178138.48</v>
      </c>
      <c r="F101" s="85">
        <f t="shared" si="2"/>
        <v>10306322.66</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42" customHeight="1" x14ac:dyDescent="0.25">
      <c r="A102" s="114">
        <v>45720</v>
      </c>
      <c r="B102" s="105" t="s">
        <v>1098</v>
      </c>
      <c r="C102" s="106" t="s">
        <v>658</v>
      </c>
      <c r="D102" s="107"/>
      <c r="E102" s="178">
        <v>2940</v>
      </c>
      <c r="F102" s="85">
        <f t="shared" si="2"/>
        <v>10303382.66</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40.5" customHeight="1" x14ac:dyDescent="0.25">
      <c r="A103" s="114">
        <v>45720</v>
      </c>
      <c r="B103" s="105" t="s">
        <v>1099</v>
      </c>
      <c r="C103" s="106" t="s">
        <v>659</v>
      </c>
      <c r="D103" s="107"/>
      <c r="E103" s="178">
        <v>298991.28999999998</v>
      </c>
      <c r="F103" s="85">
        <f t="shared" si="2"/>
        <v>10004391.370000001</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35.25" customHeight="1" x14ac:dyDescent="0.25">
      <c r="A104" s="114">
        <v>45720</v>
      </c>
      <c r="B104" s="105" t="s">
        <v>1100</v>
      </c>
      <c r="C104" s="106" t="s">
        <v>660</v>
      </c>
      <c r="D104" s="107"/>
      <c r="E104" s="178">
        <v>285925.12</v>
      </c>
      <c r="F104" s="85">
        <f t="shared" si="2"/>
        <v>9718466.2500000019</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68.25" customHeight="1" x14ac:dyDescent="0.25">
      <c r="A105" s="114">
        <v>45720</v>
      </c>
      <c r="B105" s="105" t="s">
        <v>661</v>
      </c>
      <c r="C105" s="106" t="s">
        <v>652</v>
      </c>
      <c r="D105" s="107"/>
      <c r="E105" s="178">
        <v>91500</v>
      </c>
      <c r="F105" s="85">
        <f t="shared" si="2"/>
        <v>9626966.2500000019</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70.5" customHeight="1" x14ac:dyDescent="0.25">
      <c r="A106" s="114">
        <v>45720</v>
      </c>
      <c r="B106" s="105" t="s">
        <v>662</v>
      </c>
      <c r="C106" s="106" t="s">
        <v>652</v>
      </c>
      <c r="D106" s="107"/>
      <c r="E106" s="178">
        <v>105750</v>
      </c>
      <c r="F106" s="85">
        <f t="shared" si="2"/>
        <v>9521216.2500000019</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69.75" customHeight="1" x14ac:dyDescent="0.25">
      <c r="A107" s="114">
        <v>45720</v>
      </c>
      <c r="B107" s="105" t="s">
        <v>663</v>
      </c>
      <c r="C107" s="106" t="s">
        <v>652</v>
      </c>
      <c r="D107" s="107"/>
      <c r="E107" s="178">
        <v>105750</v>
      </c>
      <c r="F107" s="85">
        <f t="shared" si="2"/>
        <v>9415466.2500000019</v>
      </c>
      <c r="G107" s="109"/>
      <c r="H107" s="127"/>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70.5" customHeight="1" x14ac:dyDescent="0.25">
      <c r="A108" s="114">
        <v>45720</v>
      </c>
      <c r="B108" s="105" t="s">
        <v>664</v>
      </c>
      <c r="C108" s="106" t="s">
        <v>652</v>
      </c>
      <c r="D108" s="107"/>
      <c r="E108" s="178">
        <v>86500</v>
      </c>
      <c r="F108" s="85">
        <f t="shared" si="2"/>
        <v>9328966.2500000019</v>
      </c>
      <c r="G108" s="109"/>
      <c r="H108" s="127"/>
      <c r="I108" s="110"/>
      <c r="J108" s="111"/>
      <c r="K108" s="111" t="s">
        <v>49</v>
      </c>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65.25" customHeight="1" x14ac:dyDescent="0.25">
      <c r="A109" s="114">
        <v>45720</v>
      </c>
      <c r="B109" s="105" t="s">
        <v>665</v>
      </c>
      <c r="C109" s="106" t="s">
        <v>666</v>
      </c>
      <c r="D109" s="107"/>
      <c r="E109" s="178">
        <v>89100</v>
      </c>
      <c r="F109" s="85">
        <f t="shared" si="2"/>
        <v>9239866.2500000019</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57" customHeight="1" x14ac:dyDescent="0.25">
      <c r="A110" s="114">
        <v>45721</v>
      </c>
      <c r="B110" s="105" t="s">
        <v>1101</v>
      </c>
      <c r="C110" s="106" t="s">
        <v>667</v>
      </c>
      <c r="D110" s="107"/>
      <c r="E110" s="178">
        <v>531238.9</v>
      </c>
      <c r="F110" s="85">
        <f t="shared" si="2"/>
        <v>8708627.3500000015</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69.75" customHeight="1" x14ac:dyDescent="0.25">
      <c r="A111" s="114">
        <v>45726</v>
      </c>
      <c r="B111" s="105" t="s">
        <v>730</v>
      </c>
      <c r="C111" s="106" t="s">
        <v>668</v>
      </c>
      <c r="D111" s="107"/>
      <c r="E111" s="178">
        <v>15000.36</v>
      </c>
      <c r="F111" s="85">
        <f t="shared" si="2"/>
        <v>8693626.9900000021</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65.25" customHeight="1" x14ac:dyDescent="0.25">
      <c r="A112" s="114">
        <v>45727</v>
      </c>
      <c r="B112" s="105" t="s">
        <v>1102</v>
      </c>
      <c r="C112" s="106" t="s">
        <v>669</v>
      </c>
      <c r="D112" s="107"/>
      <c r="E112" s="178">
        <v>4500</v>
      </c>
      <c r="F112" s="85">
        <f t="shared" si="2"/>
        <v>8689126.9900000021</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79.5" customHeight="1" x14ac:dyDescent="0.25">
      <c r="A113" s="114">
        <v>45727</v>
      </c>
      <c r="B113" s="105" t="s">
        <v>1103</v>
      </c>
      <c r="C113" s="106" t="s">
        <v>670</v>
      </c>
      <c r="D113" s="107"/>
      <c r="E113" s="178">
        <v>100677.92</v>
      </c>
      <c r="F113" s="85">
        <f t="shared" si="2"/>
        <v>8588449.0700000022</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54" customHeight="1" x14ac:dyDescent="0.25">
      <c r="A114" s="114">
        <v>45727</v>
      </c>
      <c r="B114" s="105" t="s">
        <v>1104</v>
      </c>
      <c r="C114" s="106" t="s">
        <v>671</v>
      </c>
      <c r="D114" s="107"/>
      <c r="E114" s="178">
        <v>20000</v>
      </c>
      <c r="F114" s="85">
        <f t="shared" si="2"/>
        <v>8568449.0700000022</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63.75" customHeight="1" x14ac:dyDescent="0.25">
      <c r="A115" s="114">
        <v>45727</v>
      </c>
      <c r="B115" s="105" t="s">
        <v>1105</v>
      </c>
      <c r="C115" s="106" t="s">
        <v>672</v>
      </c>
      <c r="D115" s="107"/>
      <c r="E115" s="178">
        <v>19067.8</v>
      </c>
      <c r="F115" s="85">
        <f t="shared" si="2"/>
        <v>8549381.2700000014</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63" customHeight="1" x14ac:dyDescent="0.25">
      <c r="A116" s="114">
        <v>45727</v>
      </c>
      <c r="B116" s="105" t="s">
        <v>1106</v>
      </c>
      <c r="C116" s="106" t="s">
        <v>673</v>
      </c>
      <c r="D116" s="107"/>
      <c r="E116" s="178">
        <v>2001</v>
      </c>
      <c r="F116" s="85">
        <f t="shared" si="2"/>
        <v>8547380.2700000014</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52.5" customHeight="1" x14ac:dyDescent="0.25">
      <c r="A117" s="114">
        <v>45727</v>
      </c>
      <c r="B117" s="105" t="s">
        <v>1107</v>
      </c>
      <c r="C117" s="106" t="s">
        <v>674</v>
      </c>
      <c r="D117" s="107"/>
      <c r="E117" s="178">
        <v>118401.41</v>
      </c>
      <c r="F117" s="85">
        <f t="shared" si="2"/>
        <v>8428978.8600000013</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58.5" customHeight="1" x14ac:dyDescent="0.25">
      <c r="A118" s="114">
        <v>45727</v>
      </c>
      <c r="B118" s="105" t="s">
        <v>1108</v>
      </c>
      <c r="C118" s="106" t="s">
        <v>675</v>
      </c>
      <c r="D118" s="107"/>
      <c r="E118" s="178">
        <v>11884</v>
      </c>
      <c r="F118" s="85">
        <f t="shared" si="2"/>
        <v>8417094.8600000013</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53.25" customHeight="1" x14ac:dyDescent="0.25">
      <c r="A119" s="114">
        <v>45727</v>
      </c>
      <c r="B119" s="105" t="s">
        <v>1109</v>
      </c>
      <c r="C119" s="106" t="s">
        <v>676</v>
      </c>
      <c r="D119" s="107"/>
      <c r="E119" s="178">
        <v>57985</v>
      </c>
      <c r="F119" s="85">
        <f t="shared" si="2"/>
        <v>8359109.8600000013</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55.5" customHeight="1" x14ac:dyDescent="0.25">
      <c r="A120" s="114">
        <v>45727</v>
      </c>
      <c r="B120" s="105" t="s">
        <v>1110</v>
      </c>
      <c r="C120" s="106" t="s">
        <v>677</v>
      </c>
      <c r="D120" s="107"/>
      <c r="E120" s="178">
        <v>26351.18</v>
      </c>
      <c r="F120" s="85">
        <f t="shared" si="2"/>
        <v>8332758.6800000016</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54" customHeight="1" x14ac:dyDescent="0.25">
      <c r="A121" s="114">
        <v>45727</v>
      </c>
      <c r="B121" s="105" t="s">
        <v>1111</v>
      </c>
      <c r="C121" s="106" t="s">
        <v>678</v>
      </c>
      <c r="D121" s="107"/>
      <c r="E121" s="178">
        <v>119901.84</v>
      </c>
      <c r="F121" s="85">
        <f t="shared" si="2"/>
        <v>8212856.8400000017</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84" customHeight="1" x14ac:dyDescent="0.25">
      <c r="A122" s="114">
        <v>45727</v>
      </c>
      <c r="B122" s="105" t="s">
        <v>1112</v>
      </c>
      <c r="C122" s="106" t="s">
        <v>679</v>
      </c>
      <c r="D122" s="107"/>
      <c r="E122" s="178">
        <v>349716.95</v>
      </c>
      <c r="F122" s="85">
        <f t="shared" si="2"/>
        <v>7863139.8900000015</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66.75" customHeight="1" x14ac:dyDescent="0.25">
      <c r="A123" s="114">
        <v>45727</v>
      </c>
      <c r="B123" s="105" t="s">
        <v>710</v>
      </c>
      <c r="C123" s="106" t="s">
        <v>680</v>
      </c>
      <c r="D123" s="107"/>
      <c r="E123" s="178">
        <v>20000.009999999998</v>
      </c>
      <c r="F123" s="85">
        <f t="shared" si="2"/>
        <v>7843139.8800000018</v>
      </c>
      <c r="G123" s="109"/>
      <c r="H123" s="127"/>
      <c r="I123" s="110"/>
      <c r="J123" s="111"/>
      <c r="K123" s="111" t="s">
        <v>648</v>
      </c>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66.75" customHeight="1" x14ac:dyDescent="0.25">
      <c r="A124" s="114">
        <v>45727</v>
      </c>
      <c r="B124" s="105" t="s">
        <v>711</v>
      </c>
      <c r="C124" s="106" t="s">
        <v>681</v>
      </c>
      <c r="D124" s="107"/>
      <c r="E124" s="178">
        <v>9000</v>
      </c>
      <c r="F124" s="85">
        <f t="shared" si="2"/>
        <v>7834139.8800000018</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58.5" customHeight="1" x14ac:dyDescent="0.25">
      <c r="A125" s="114">
        <v>45727</v>
      </c>
      <c r="B125" s="105" t="s">
        <v>712</v>
      </c>
      <c r="C125" s="106" t="s">
        <v>682</v>
      </c>
      <c r="D125" s="107"/>
      <c r="E125" s="178">
        <v>20700</v>
      </c>
      <c r="F125" s="85">
        <f t="shared" si="2"/>
        <v>7813439.8800000018</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67.5" customHeight="1" x14ac:dyDescent="0.25">
      <c r="A126" s="114">
        <v>45727</v>
      </c>
      <c r="B126" s="105" t="s">
        <v>713</v>
      </c>
      <c r="C126" s="106" t="s">
        <v>683</v>
      </c>
      <c r="D126" s="113"/>
      <c r="E126" s="178">
        <v>36000</v>
      </c>
      <c r="F126" s="85">
        <f t="shared" si="2"/>
        <v>7777439.8800000018</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33" customFormat="1" ht="58.5" customHeight="1" x14ac:dyDescent="0.2">
      <c r="A127" s="114">
        <v>45727</v>
      </c>
      <c r="B127" s="105" t="s">
        <v>714</v>
      </c>
      <c r="C127" s="169" t="s">
        <v>684</v>
      </c>
      <c r="D127" s="164"/>
      <c r="E127" s="178">
        <v>20070</v>
      </c>
      <c r="F127" s="85">
        <f t="shared" si="2"/>
        <v>7757369.8800000018</v>
      </c>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69.75" customHeight="1" x14ac:dyDescent="0.2">
      <c r="A128" s="114">
        <v>45727</v>
      </c>
      <c r="B128" s="105" t="s">
        <v>715</v>
      </c>
      <c r="C128" s="169" t="s">
        <v>685</v>
      </c>
      <c r="D128" s="164"/>
      <c r="E128" s="178">
        <v>40000.01</v>
      </c>
      <c r="F128" s="85">
        <f t="shared" si="2"/>
        <v>7717369.870000002</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64.5" customHeight="1" x14ac:dyDescent="0.2">
      <c r="A129" s="155">
        <v>45727</v>
      </c>
      <c r="B129" s="137" t="s">
        <v>716</v>
      </c>
      <c r="C129" s="170" t="s">
        <v>686</v>
      </c>
      <c r="D129" s="165"/>
      <c r="E129" s="178">
        <v>14644.07</v>
      </c>
      <c r="F129" s="85">
        <f t="shared" si="2"/>
        <v>7702725.8000000017</v>
      </c>
      <c r="G129" s="31"/>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60" customHeight="1" x14ac:dyDescent="0.2">
      <c r="A130" s="155">
        <v>45728</v>
      </c>
      <c r="B130" s="105" t="s">
        <v>1113</v>
      </c>
      <c r="C130" s="106" t="s">
        <v>687</v>
      </c>
      <c r="D130" s="164"/>
      <c r="E130" s="178">
        <v>9000</v>
      </c>
      <c r="F130" s="85">
        <f t="shared" si="2"/>
        <v>7693725.8000000017</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66" customHeight="1" x14ac:dyDescent="0.2">
      <c r="A131" s="155">
        <v>45728</v>
      </c>
      <c r="B131" s="105" t="s">
        <v>1114</v>
      </c>
      <c r="C131" s="106" t="s">
        <v>688</v>
      </c>
      <c r="D131" s="164"/>
      <c r="E131" s="178">
        <v>15840</v>
      </c>
      <c r="F131" s="85">
        <f t="shared" si="2"/>
        <v>7677885.8000000017</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58.5" customHeight="1" x14ac:dyDescent="0.2">
      <c r="A132" s="155">
        <v>45728</v>
      </c>
      <c r="B132" s="105" t="s">
        <v>1115</v>
      </c>
      <c r="C132" s="106" t="s">
        <v>689</v>
      </c>
      <c r="D132" s="164"/>
      <c r="E132" s="178">
        <v>10000.799999999999</v>
      </c>
      <c r="F132" s="85">
        <f t="shared" si="2"/>
        <v>7667885.0000000019</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51" customHeight="1" x14ac:dyDescent="0.2">
      <c r="A133" s="155">
        <v>45728</v>
      </c>
      <c r="B133" s="105" t="s">
        <v>1116</v>
      </c>
      <c r="C133" s="106" t="s">
        <v>690</v>
      </c>
      <c r="D133" s="164"/>
      <c r="E133" s="178">
        <v>239471.35999999999</v>
      </c>
      <c r="F133" s="85">
        <f t="shared" si="2"/>
        <v>7428413.6400000015</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45.75" customHeight="1" x14ac:dyDescent="0.2">
      <c r="A134" s="155">
        <v>45728</v>
      </c>
      <c r="B134" s="105" t="s">
        <v>1117</v>
      </c>
      <c r="C134" s="106" t="s">
        <v>691</v>
      </c>
      <c r="D134" s="164"/>
      <c r="E134" s="178">
        <v>93523.48</v>
      </c>
      <c r="F134" s="85">
        <f t="shared" si="2"/>
        <v>7334890.1600000011</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41.25" customHeight="1" x14ac:dyDescent="0.2">
      <c r="A135" s="155">
        <v>45728</v>
      </c>
      <c r="B135" s="105" t="s">
        <v>1118</v>
      </c>
      <c r="C135" s="106" t="s">
        <v>692</v>
      </c>
      <c r="D135" s="164"/>
      <c r="E135" s="178">
        <v>168341.08</v>
      </c>
      <c r="F135" s="85">
        <f t="shared" si="2"/>
        <v>7166549.080000001</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56.25" customHeight="1" x14ac:dyDescent="0.2">
      <c r="A136" s="155">
        <v>45728</v>
      </c>
      <c r="B136" s="105" t="s">
        <v>717</v>
      </c>
      <c r="C136" s="106" t="s">
        <v>693</v>
      </c>
      <c r="D136" s="164"/>
      <c r="E136" s="178">
        <v>10350</v>
      </c>
      <c r="F136" s="85">
        <f t="shared" si="2"/>
        <v>7156199.080000001</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59.25" customHeight="1" x14ac:dyDescent="0.2">
      <c r="A137" s="155">
        <v>45728</v>
      </c>
      <c r="B137" s="105" t="s">
        <v>718</v>
      </c>
      <c r="C137" s="106" t="s">
        <v>694</v>
      </c>
      <c r="D137" s="164"/>
      <c r="E137" s="178">
        <v>9000</v>
      </c>
      <c r="F137" s="85">
        <f t="shared" si="2"/>
        <v>7147199.080000001</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67.5" customHeight="1" x14ac:dyDescent="0.2">
      <c r="A138" s="155">
        <v>45733</v>
      </c>
      <c r="B138" s="105" t="s">
        <v>1119</v>
      </c>
      <c r="C138" s="106" t="s">
        <v>695</v>
      </c>
      <c r="D138" s="164"/>
      <c r="E138" s="178">
        <v>31500</v>
      </c>
      <c r="F138" s="85">
        <f t="shared" si="2"/>
        <v>7115699.080000001</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65.25" customHeight="1" x14ac:dyDescent="0.2">
      <c r="A139" s="155">
        <v>45733</v>
      </c>
      <c r="B139" s="105" t="s">
        <v>1120</v>
      </c>
      <c r="C139" s="106" t="s">
        <v>696</v>
      </c>
      <c r="D139" s="164"/>
      <c r="E139" s="178">
        <v>40500</v>
      </c>
      <c r="F139" s="85">
        <f t="shared" si="2"/>
        <v>7075199.080000001</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24.75" customHeight="1" x14ac:dyDescent="0.2">
      <c r="A140" s="155">
        <v>45733</v>
      </c>
      <c r="B140" s="105">
        <v>50837</v>
      </c>
      <c r="C140" s="106" t="s">
        <v>59</v>
      </c>
      <c r="D140" s="164"/>
      <c r="E140" s="108">
        <v>0</v>
      </c>
      <c r="F140" s="85">
        <f t="shared" si="2"/>
        <v>7075199.080000001</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66" customHeight="1" x14ac:dyDescent="0.2">
      <c r="A141" s="155">
        <v>45733</v>
      </c>
      <c r="B141" s="105" t="s">
        <v>1121</v>
      </c>
      <c r="C141" s="106" t="s">
        <v>697</v>
      </c>
      <c r="D141" s="164"/>
      <c r="E141" s="178">
        <v>205906.2</v>
      </c>
      <c r="F141" s="85">
        <f t="shared" si="2"/>
        <v>6869292.8800000008</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57" customHeight="1" x14ac:dyDescent="0.2">
      <c r="A142" s="155">
        <v>45733</v>
      </c>
      <c r="B142" s="105" t="s">
        <v>1122</v>
      </c>
      <c r="C142" s="106" t="s">
        <v>698</v>
      </c>
      <c r="D142" s="164"/>
      <c r="E142" s="178">
        <v>134620.95000000001</v>
      </c>
      <c r="F142" s="85">
        <f t="shared" si="2"/>
        <v>6734671.9300000006</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56.25" customHeight="1" x14ac:dyDescent="0.2">
      <c r="A143" s="155">
        <v>45733</v>
      </c>
      <c r="B143" s="105" t="s">
        <v>1123</v>
      </c>
      <c r="C143" s="106" t="s">
        <v>699</v>
      </c>
      <c r="D143" s="164"/>
      <c r="E143" s="178">
        <v>89997.34</v>
      </c>
      <c r="F143" s="85">
        <f t="shared" si="2"/>
        <v>6644674.5900000008</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54.75" customHeight="1" x14ac:dyDescent="0.2">
      <c r="A144" s="155">
        <v>45733</v>
      </c>
      <c r="B144" s="105" t="s">
        <v>1124</v>
      </c>
      <c r="C144" s="106" t="s">
        <v>700</v>
      </c>
      <c r="D144" s="164"/>
      <c r="E144" s="178">
        <v>2309.2399999999998</v>
      </c>
      <c r="F144" s="85">
        <f t="shared" si="2"/>
        <v>6642365.3500000006</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54" customHeight="1" x14ac:dyDescent="0.2">
      <c r="A145" s="155">
        <v>45733</v>
      </c>
      <c r="B145" s="105" t="s">
        <v>1125</v>
      </c>
      <c r="C145" s="106" t="s">
        <v>701</v>
      </c>
      <c r="D145" s="164"/>
      <c r="E145" s="178">
        <v>170160.85</v>
      </c>
      <c r="F145" s="85">
        <f t="shared" si="2"/>
        <v>6472204.5000000009</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63.75" customHeight="1" x14ac:dyDescent="0.2">
      <c r="A146" s="155">
        <v>45733</v>
      </c>
      <c r="B146" s="105" t="s">
        <v>1126</v>
      </c>
      <c r="C146" s="106" t="s">
        <v>702</v>
      </c>
      <c r="D146" s="164"/>
      <c r="E146" s="178">
        <v>58314.95</v>
      </c>
      <c r="F146" s="85">
        <f t="shared" si="2"/>
        <v>6413889.5500000007</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48.75" customHeight="1" x14ac:dyDescent="0.2">
      <c r="A147" s="155">
        <v>45733</v>
      </c>
      <c r="B147" s="105" t="s">
        <v>1127</v>
      </c>
      <c r="C147" s="106" t="s">
        <v>703</v>
      </c>
      <c r="D147" s="164"/>
      <c r="E147" s="178">
        <v>148936.54999999999</v>
      </c>
      <c r="F147" s="85">
        <f t="shared" si="2"/>
        <v>6264953.0000000009</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59.25" customHeight="1" x14ac:dyDescent="0.2">
      <c r="A148" s="155">
        <v>45733</v>
      </c>
      <c r="B148" s="105" t="s">
        <v>1128</v>
      </c>
      <c r="C148" s="106" t="s">
        <v>704</v>
      </c>
      <c r="D148" s="164"/>
      <c r="E148" s="178">
        <v>89918.94</v>
      </c>
      <c r="F148" s="85">
        <f t="shared" si="2"/>
        <v>6175034.0600000005</v>
      </c>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58.5" customHeight="1" x14ac:dyDescent="0.2">
      <c r="A149" s="155">
        <v>45733</v>
      </c>
      <c r="B149" s="105" t="s">
        <v>1129</v>
      </c>
      <c r="C149" s="106" t="s">
        <v>705</v>
      </c>
      <c r="D149" s="164"/>
      <c r="E149" s="178">
        <v>118039.29</v>
      </c>
      <c r="F149" s="85">
        <f t="shared" si="2"/>
        <v>6056994.7700000005</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54" customHeight="1" x14ac:dyDescent="0.2">
      <c r="A150" s="155">
        <v>45733</v>
      </c>
      <c r="B150" s="105" t="s">
        <v>1130</v>
      </c>
      <c r="C150" s="106" t="s">
        <v>706</v>
      </c>
      <c r="D150" s="164"/>
      <c r="E150" s="178">
        <v>28117.68</v>
      </c>
      <c r="F150" s="85">
        <f t="shared" si="2"/>
        <v>6028877.0900000008</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55.5" customHeight="1" x14ac:dyDescent="0.2">
      <c r="A151" s="155">
        <v>45733</v>
      </c>
      <c r="B151" s="105" t="s">
        <v>1131</v>
      </c>
      <c r="C151" s="106" t="s">
        <v>707</v>
      </c>
      <c r="D151" s="164"/>
      <c r="E151" s="178">
        <v>179120.41</v>
      </c>
      <c r="F151" s="85">
        <f t="shared" si="2"/>
        <v>5849756.6800000006</v>
      </c>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54.75" customHeight="1" x14ac:dyDescent="0.2">
      <c r="A152" s="155">
        <v>45733</v>
      </c>
      <c r="B152" s="105" t="s">
        <v>719</v>
      </c>
      <c r="C152" s="106" t="s">
        <v>708</v>
      </c>
      <c r="D152" s="164"/>
      <c r="E152" s="178">
        <v>18000</v>
      </c>
      <c r="F152" s="85">
        <f t="shared" si="2"/>
        <v>5831756.6800000006</v>
      </c>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63" customHeight="1" x14ac:dyDescent="0.2">
      <c r="A153" s="155">
        <v>45733</v>
      </c>
      <c r="B153" s="137" t="s">
        <v>720</v>
      </c>
      <c r="C153" s="138" t="s">
        <v>709</v>
      </c>
      <c r="D153" s="165"/>
      <c r="E153" s="178">
        <v>35640</v>
      </c>
      <c r="F153" s="85">
        <f t="shared" si="2"/>
        <v>5796116.6800000006</v>
      </c>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60" customHeight="1" x14ac:dyDescent="0.2">
      <c r="A154" s="155">
        <v>45736</v>
      </c>
      <c r="B154" s="105" t="s">
        <v>1132</v>
      </c>
      <c r="C154" s="106" t="s">
        <v>731</v>
      </c>
      <c r="D154" s="165"/>
      <c r="E154" s="178">
        <v>297859.09999999998</v>
      </c>
      <c r="F154" s="85">
        <f t="shared" si="2"/>
        <v>5498257.580000001</v>
      </c>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27.75" customHeight="1" x14ac:dyDescent="0.2">
      <c r="A155" s="155">
        <v>45736</v>
      </c>
      <c r="B155" s="105" t="s">
        <v>1133</v>
      </c>
      <c r="C155" s="106" t="s">
        <v>59</v>
      </c>
      <c r="D155" s="165"/>
      <c r="E155" s="108">
        <v>0</v>
      </c>
      <c r="F155" s="85">
        <f t="shared" si="2"/>
        <v>5498257.580000001</v>
      </c>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26.25" customHeight="1" x14ac:dyDescent="0.2">
      <c r="A156" s="155">
        <v>45736</v>
      </c>
      <c r="B156" s="105" t="s">
        <v>1134</v>
      </c>
      <c r="C156" s="106" t="s">
        <v>59</v>
      </c>
      <c r="D156" s="165"/>
      <c r="E156" s="108">
        <v>0</v>
      </c>
      <c r="F156" s="85">
        <f t="shared" si="2"/>
        <v>5498257.580000001</v>
      </c>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54.75" customHeight="1" x14ac:dyDescent="0.2">
      <c r="A157" s="155">
        <v>45736</v>
      </c>
      <c r="B157" s="105" t="s">
        <v>1135</v>
      </c>
      <c r="C157" s="106" t="s">
        <v>732</v>
      </c>
      <c r="D157" s="165"/>
      <c r="E157" s="178">
        <v>5845</v>
      </c>
      <c r="F157" s="85">
        <f t="shared" si="2"/>
        <v>5492412.580000001</v>
      </c>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54" customHeight="1" x14ac:dyDescent="0.2">
      <c r="A158" s="155">
        <v>45736</v>
      </c>
      <c r="B158" s="105" t="s">
        <v>1136</v>
      </c>
      <c r="C158" s="106" t="s">
        <v>733</v>
      </c>
      <c r="D158" s="165"/>
      <c r="E158" s="178">
        <v>8966.01</v>
      </c>
      <c r="F158" s="85">
        <f t="shared" si="2"/>
        <v>5483446.5700000012</v>
      </c>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74.25" customHeight="1" x14ac:dyDescent="0.2">
      <c r="A159" s="155">
        <v>45736</v>
      </c>
      <c r="B159" s="105" t="s">
        <v>1137</v>
      </c>
      <c r="C159" s="106" t="s">
        <v>734</v>
      </c>
      <c r="D159" s="165"/>
      <c r="E159" s="178">
        <v>75600</v>
      </c>
      <c r="F159" s="85">
        <f t="shared" si="2"/>
        <v>5407846.5700000012</v>
      </c>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27.75" customHeight="1" x14ac:dyDescent="0.2">
      <c r="A160" s="155">
        <v>45740</v>
      </c>
      <c r="B160" s="105">
        <v>50855</v>
      </c>
      <c r="C160" s="106" t="s">
        <v>59</v>
      </c>
      <c r="D160" s="165"/>
      <c r="E160" s="108">
        <v>0</v>
      </c>
      <c r="F160" s="85">
        <f t="shared" si="2"/>
        <v>5407846.5700000012</v>
      </c>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59.25" customHeight="1" x14ac:dyDescent="0.2">
      <c r="A161" s="155">
        <v>45740</v>
      </c>
      <c r="B161" s="105" t="s">
        <v>1145</v>
      </c>
      <c r="C161" s="106" t="s">
        <v>1144</v>
      </c>
      <c r="D161" s="165"/>
      <c r="E161" s="178">
        <v>296965.26</v>
      </c>
      <c r="F161" s="85">
        <f t="shared" si="2"/>
        <v>5110881.3100000015</v>
      </c>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74.25" customHeight="1" x14ac:dyDescent="0.2">
      <c r="A162" s="155">
        <v>45742</v>
      </c>
      <c r="B162" s="105" t="s">
        <v>895</v>
      </c>
      <c r="C162" s="106" t="s">
        <v>889</v>
      </c>
      <c r="D162" s="133"/>
      <c r="E162" s="178">
        <v>37800</v>
      </c>
      <c r="F162" s="85">
        <f t="shared" ref="F162:F167" si="3">F161-E162</f>
        <v>5073081.3100000015</v>
      </c>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57" customHeight="1" x14ac:dyDescent="0.2">
      <c r="A163" s="155">
        <v>45744</v>
      </c>
      <c r="B163" s="105" t="s">
        <v>1138</v>
      </c>
      <c r="C163" s="106" t="s">
        <v>884</v>
      </c>
      <c r="D163" s="165"/>
      <c r="E163" s="178">
        <v>11263.24</v>
      </c>
      <c r="F163" s="85">
        <f t="shared" si="3"/>
        <v>5061818.0700000012</v>
      </c>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62.25" customHeight="1" x14ac:dyDescent="0.2">
      <c r="A164" s="155">
        <v>45744</v>
      </c>
      <c r="B164" s="105" t="s">
        <v>1139</v>
      </c>
      <c r="C164" s="106" t="s">
        <v>885</v>
      </c>
      <c r="D164" s="165"/>
      <c r="E164" s="178">
        <v>5795</v>
      </c>
      <c r="F164" s="85">
        <f t="shared" si="3"/>
        <v>5056023.0700000012</v>
      </c>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72.75" customHeight="1" x14ac:dyDescent="0.2">
      <c r="A165" s="155">
        <v>45744</v>
      </c>
      <c r="B165" s="105" t="s">
        <v>1140</v>
      </c>
      <c r="C165" s="106" t="s">
        <v>886</v>
      </c>
      <c r="D165" s="165"/>
      <c r="E165" s="178">
        <v>17676</v>
      </c>
      <c r="F165" s="85">
        <f t="shared" si="3"/>
        <v>5038347.0700000012</v>
      </c>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61.5" customHeight="1" x14ac:dyDescent="0.2">
      <c r="A166" s="155">
        <v>45744</v>
      </c>
      <c r="B166" s="105" t="s">
        <v>1141</v>
      </c>
      <c r="C166" s="106" t="s">
        <v>887</v>
      </c>
      <c r="D166" s="165"/>
      <c r="E166" s="178">
        <v>292869</v>
      </c>
      <c r="F166" s="85">
        <f t="shared" si="3"/>
        <v>4745478.0700000012</v>
      </c>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58.5" customHeight="1" x14ac:dyDescent="0.2">
      <c r="A167" s="136">
        <v>45744</v>
      </c>
      <c r="B167" s="171" t="s">
        <v>1142</v>
      </c>
      <c r="C167" s="169" t="s">
        <v>888</v>
      </c>
      <c r="D167" s="164"/>
      <c r="E167" s="178">
        <v>299651.86</v>
      </c>
      <c r="F167" s="85">
        <f t="shared" si="3"/>
        <v>4445826.2100000009</v>
      </c>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25"/>
      <c r="B174" s="91"/>
      <c r="C174" s="27"/>
      <c r="D174" s="115"/>
      <c r="E174" s="115"/>
      <c r="F174" s="30"/>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25"/>
      <c r="B175" s="91"/>
      <c r="C175" s="27"/>
      <c r="D175" s="115"/>
      <c r="E175" s="115"/>
      <c r="F175" s="30"/>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
      <c r="A176" s="25"/>
      <c r="B176" s="91"/>
      <c r="C176" s="27"/>
      <c r="D176" s="115"/>
      <c r="E176" s="115"/>
      <c r="F176" s="30"/>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60" s="33" customFormat="1" ht="15" customHeight="1" x14ac:dyDescent="0.2">
      <c r="A177" s="25"/>
      <c r="B177" s="91"/>
      <c r="C177" s="27"/>
      <c r="D177" s="115"/>
      <c r="E177" s="115"/>
      <c r="F177" s="30"/>
      <c r="G177" s="31"/>
      <c r="H177" s="32"/>
      <c r="I177" s="3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row>
    <row r="178" spans="1:60" s="33" customFormat="1" ht="15" customHeight="1" x14ac:dyDescent="0.2">
      <c r="A178" s="25"/>
      <c r="B178" s="91"/>
      <c r="C178" s="27"/>
      <c r="D178" s="115"/>
      <c r="E178" s="115"/>
      <c r="F178" s="30"/>
      <c r="G178" s="31"/>
      <c r="H178" s="32"/>
      <c r="I178" s="3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row>
    <row r="179" spans="1:60" s="33" customFormat="1" ht="15" customHeight="1" x14ac:dyDescent="0.2">
      <c r="A179" s="25"/>
      <c r="B179" s="91"/>
      <c r="C179" s="27"/>
      <c r="D179" s="115"/>
      <c r="E179" s="115"/>
      <c r="F179" s="30"/>
      <c r="G179" s="31"/>
      <c r="H179" s="32"/>
      <c r="I179" s="3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row>
    <row r="180" spans="1:60" s="33" customFormat="1" ht="15" customHeight="1" x14ac:dyDescent="0.2">
      <c r="A180" s="25"/>
      <c r="B180" s="91"/>
      <c r="C180" s="27"/>
      <c r="D180" s="115"/>
      <c r="E180" s="115"/>
      <c r="F180" s="30"/>
      <c r="G180" s="31"/>
      <c r="H180" s="32"/>
      <c r="I180" s="3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row>
    <row r="181" spans="1:60" s="33" customFormat="1" ht="15" customHeight="1" x14ac:dyDescent="0.2">
      <c r="A181" s="25"/>
      <c r="B181" s="91"/>
      <c r="C181" s="27"/>
      <c r="D181" s="115"/>
      <c r="E181" s="115"/>
      <c r="F181" s="30"/>
      <c r="G181" s="31"/>
      <c r="H181" s="32"/>
      <c r="I181" s="3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row>
    <row r="182" spans="1:60" s="33" customFormat="1" ht="15" customHeight="1" x14ac:dyDescent="0.2">
      <c r="A182" s="25"/>
      <c r="B182" s="91"/>
      <c r="C182" s="27"/>
      <c r="D182" s="115"/>
      <c r="E182" s="115"/>
      <c r="F182" s="30"/>
      <c r="G182" s="31"/>
      <c r="H182" s="32"/>
      <c r="I182" s="3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row>
    <row r="183" spans="1:60" s="33" customFormat="1" ht="15" customHeight="1" x14ac:dyDescent="0.25">
      <c r="A183" s="233" t="s">
        <v>0</v>
      </c>
      <c r="B183" s="233"/>
      <c r="C183" s="233"/>
      <c r="D183" s="233"/>
      <c r="E183" s="233"/>
      <c r="F183" s="233"/>
      <c r="G183" s="31"/>
      <c r="H183" s="32"/>
      <c r="I183" s="3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row>
    <row r="184" spans="1:60" ht="15" customHeight="1" x14ac:dyDescent="0.25">
      <c r="A184" s="238" t="s">
        <v>1</v>
      </c>
      <c r="B184" s="238"/>
      <c r="C184" s="238"/>
      <c r="D184" s="238"/>
      <c r="E184" s="238"/>
      <c r="F184" s="238"/>
    </row>
    <row r="185" spans="1:60" ht="15" customHeight="1" x14ac:dyDescent="0.25">
      <c r="A185" s="234" t="s">
        <v>649</v>
      </c>
      <c r="B185" s="234"/>
      <c r="C185" s="234"/>
      <c r="D185" s="234"/>
      <c r="E185" s="234"/>
      <c r="F185" s="234"/>
    </row>
    <row r="186" spans="1:60" ht="15" customHeight="1" x14ac:dyDescent="0.25">
      <c r="A186" s="239" t="s">
        <v>2</v>
      </c>
      <c r="B186" s="239"/>
      <c r="C186" s="239"/>
      <c r="D186" s="239"/>
      <c r="E186" s="239"/>
      <c r="F186" s="239"/>
    </row>
    <row r="187" spans="1:60" ht="15" customHeight="1" x14ac:dyDescent="0.2">
      <c r="A187" s="65"/>
      <c r="B187" s="66"/>
      <c r="C187" s="1"/>
      <c r="D187" s="67"/>
      <c r="E187" s="77"/>
      <c r="F187" s="69"/>
    </row>
    <row r="188" spans="1:60" ht="15" customHeight="1" x14ac:dyDescent="0.2">
      <c r="A188" s="65"/>
      <c r="B188" s="66"/>
      <c r="C188" s="1"/>
      <c r="D188" s="67"/>
      <c r="E188" s="68"/>
      <c r="F188" s="69"/>
    </row>
    <row r="189" spans="1:60" ht="15" customHeight="1" x14ac:dyDescent="0.2">
      <c r="A189" s="230" t="s">
        <v>50</v>
      </c>
      <c r="B189" s="231"/>
      <c r="C189" s="231"/>
      <c r="D189" s="231"/>
      <c r="E189" s="231"/>
      <c r="F189" s="232"/>
    </row>
    <row r="190" spans="1:60" ht="15" customHeight="1" x14ac:dyDescent="0.2">
      <c r="A190" s="230" t="s">
        <v>27</v>
      </c>
      <c r="B190" s="231"/>
      <c r="C190" s="231"/>
      <c r="D190" s="231"/>
      <c r="E190" s="232"/>
      <c r="F190" s="70">
        <v>5398406880.3100004</v>
      </c>
    </row>
    <row r="191" spans="1:60" ht="15" customHeight="1" x14ac:dyDescent="0.2">
      <c r="A191" s="12" t="s">
        <v>5</v>
      </c>
      <c r="B191" s="12" t="s">
        <v>28</v>
      </c>
      <c r="C191" s="12" t="s">
        <v>29</v>
      </c>
      <c r="D191" s="12" t="s">
        <v>8</v>
      </c>
      <c r="E191" s="12" t="s">
        <v>9</v>
      </c>
      <c r="F191" s="12" t="s">
        <v>10</v>
      </c>
    </row>
    <row r="192" spans="1:60" ht="15" customHeight="1" x14ac:dyDescent="0.2">
      <c r="A192" s="13"/>
      <c r="B192" s="14"/>
      <c r="C192" s="15" t="s">
        <v>11</v>
      </c>
      <c r="D192" s="175">
        <v>722156.09</v>
      </c>
      <c r="E192" s="176"/>
      <c r="F192" s="116">
        <f>F190+D192</f>
        <v>5399129036.4000006</v>
      </c>
    </row>
    <row r="193" spans="1:10" ht="15" customHeight="1" x14ac:dyDescent="0.2">
      <c r="A193" s="13"/>
      <c r="B193" s="14"/>
      <c r="C193" s="15" t="s">
        <v>31</v>
      </c>
      <c r="D193" s="175">
        <v>92880782.950000003</v>
      </c>
      <c r="E193" s="176"/>
      <c r="F193" s="116">
        <f>F192+D193</f>
        <v>5492009819.3500004</v>
      </c>
    </row>
    <row r="194" spans="1:10" ht="15" customHeight="1" x14ac:dyDescent="0.2">
      <c r="A194" s="117"/>
      <c r="B194" s="73"/>
      <c r="C194" s="15" t="s">
        <v>51</v>
      </c>
      <c r="D194" s="175">
        <v>1255169384.5699999</v>
      </c>
      <c r="E194" s="176"/>
      <c r="F194" s="116">
        <f>F193+D194</f>
        <v>6747179203.9200001</v>
      </c>
    </row>
    <row r="195" spans="1:10" ht="15" customHeight="1" x14ac:dyDescent="0.2">
      <c r="A195" s="117"/>
      <c r="B195" s="73"/>
      <c r="C195" s="15" t="s">
        <v>52</v>
      </c>
      <c r="D195" s="175">
        <v>48408541.259999998</v>
      </c>
      <c r="E195" s="176"/>
      <c r="F195" s="116">
        <f>F194+D195</f>
        <v>6795587745.1800003</v>
      </c>
      <c r="G195" s="10"/>
    </row>
    <row r="196" spans="1:10" ht="15" customHeight="1" x14ac:dyDescent="0.2">
      <c r="A196" s="117"/>
      <c r="B196" s="73"/>
      <c r="C196" s="15" t="s">
        <v>53</v>
      </c>
      <c r="D196" s="177">
        <f>1178701.34+784172.85</f>
        <v>1962874.19</v>
      </c>
      <c r="E196" s="176"/>
      <c r="F196" s="116">
        <f>F195+D196</f>
        <v>6797550619.3699999</v>
      </c>
      <c r="G196" s="118"/>
      <c r="H196" s="119"/>
      <c r="I196" s="119"/>
      <c r="J196" s="120"/>
    </row>
    <row r="197" spans="1:10" x14ac:dyDescent="0.2">
      <c r="A197" s="117"/>
      <c r="B197" s="73"/>
      <c r="C197" s="15" t="s">
        <v>31</v>
      </c>
      <c r="D197" s="177"/>
      <c r="E197" s="176">
        <v>10466824.029999999</v>
      </c>
      <c r="F197" s="116">
        <f>F196-E197</f>
        <v>6787083795.3400002</v>
      </c>
    </row>
    <row r="198" spans="1:10" x14ac:dyDescent="0.2">
      <c r="A198" s="117"/>
      <c r="B198" s="73"/>
      <c r="C198" s="15" t="s">
        <v>928</v>
      </c>
      <c r="D198" s="177">
        <v>0.04</v>
      </c>
      <c r="E198" s="176"/>
      <c r="F198" s="116">
        <f>F197+D198</f>
        <v>6787083795.3800001</v>
      </c>
    </row>
    <row r="199" spans="1:10" x14ac:dyDescent="0.2">
      <c r="A199" s="117"/>
      <c r="B199" s="73"/>
      <c r="C199" s="15" t="s">
        <v>1147</v>
      </c>
      <c r="D199" s="177"/>
      <c r="E199" s="176">
        <v>1026.3800000000001</v>
      </c>
      <c r="F199" s="116">
        <f>F198-E199</f>
        <v>6787082769</v>
      </c>
    </row>
    <row r="200" spans="1:10" x14ac:dyDescent="0.2">
      <c r="A200" s="117"/>
      <c r="B200" s="73"/>
      <c r="C200" s="15" t="s">
        <v>930</v>
      </c>
      <c r="D200" s="177"/>
      <c r="E200" s="176">
        <v>204537.21</v>
      </c>
      <c r="F200" s="116">
        <f>F199-E200</f>
        <v>6786878231.79</v>
      </c>
    </row>
    <row r="201" spans="1:10" x14ac:dyDescent="0.2">
      <c r="A201" s="117"/>
      <c r="B201" s="73"/>
      <c r="C201" s="15" t="s">
        <v>929</v>
      </c>
      <c r="D201" s="177">
        <v>1233597.1000000001</v>
      </c>
      <c r="E201" s="176"/>
      <c r="F201" s="116">
        <f>F200+D201</f>
        <v>6788111828.8900003</v>
      </c>
    </row>
    <row r="202" spans="1:10" ht="15" customHeight="1" x14ac:dyDescent="0.2">
      <c r="A202" s="117"/>
      <c r="B202" s="73"/>
      <c r="C202" s="15" t="s">
        <v>57</v>
      </c>
      <c r="D202" s="177">
        <v>114843.91</v>
      </c>
      <c r="E202" s="176"/>
      <c r="F202" s="116">
        <f>F201+D202</f>
        <v>6788226672.8000002</v>
      </c>
    </row>
    <row r="203" spans="1:10" ht="43.5" customHeight="1" x14ac:dyDescent="0.2">
      <c r="A203" s="114">
        <v>45719</v>
      </c>
      <c r="B203" s="105" t="s">
        <v>739</v>
      </c>
      <c r="C203" s="106" t="s">
        <v>931</v>
      </c>
      <c r="D203" s="130"/>
      <c r="E203" s="108">
        <v>36115</v>
      </c>
      <c r="F203" s="116">
        <f>F202-E203</f>
        <v>6788190557.8000002</v>
      </c>
    </row>
    <row r="204" spans="1:10" ht="42.75" customHeight="1" x14ac:dyDescent="0.2">
      <c r="A204" s="114">
        <v>45720</v>
      </c>
      <c r="B204" s="105" t="s">
        <v>740</v>
      </c>
      <c r="C204" s="106" t="s">
        <v>932</v>
      </c>
      <c r="D204" s="16"/>
      <c r="E204" s="108">
        <v>16276804.66</v>
      </c>
      <c r="F204" s="116">
        <f t="shared" ref="F204:F267" si="4">F203-E204</f>
        <v>6771913753.1400003</v>
      </c>
    </row>
    <row r="205" spans="1:10" ht="59.25" customHeight="1" x14ac:dyDescent="0.2">
      <c r="A205" s="114">
        <v>45720</v>
      </c>
      <c r="B205" s="105" t="s">
        <v>741</v>
      </c>
      <c r="C205" s="106" t="s">
        <v>933</v>
      </c>
      <c r="D205" s="16"/>
      <c r="E205" s="108">
        <v>57140491.810000002</v>
      </c>
      <c r="F205" s="116">
        <f t="shared" si="4"/>
        <v>6714773261.3299999</v>
      </c>
      <c r="G205" s="118"/>
    </row>
    <row r="206" spans="1:10" ht="59.25" customHeight="1" x14ac:dyDescent="0.2">
      <c r="A206" s="114">
        <v>45720</v>
      </c>
      <c r="B206" s="105" t="s">
        <v>742</v>
      </c>
      <c r="C206" s="106" t="s">
        <v>934</v>
      </c>
      <c r="D206" s="131"/>
      <c r="E206" s="108">
        <v>43852.29</v>
      </c>
      <c r="F206" s="116">
        <f t="shared" si="4"/>
        <v>6714729409.04</v>
      </c>
    </row>
    <row r="207" spans="1:10" ht="57" customHeight="1" x14ac:dyDescent="0.2">
      <c r="A207" s="114">
        <v>45720</v>
      </c>
      <c r="B207" s="105" t="s">
        <v>743</v>
      </c>
      <c r="C207" s="106" t="s">
        <v>935</v>
      </c>
      <c r="D207" s="131"/>
      <c r="E207" s="108">
        <v>9877151.6600000001</v>
      </c>
      <c r="F207" s="116">
        <f t="shared" si="4"/>
        <v>6704852257.3800001</v>
      </c>
    </row>
    <row r="208" spans="1:10" ht="50.25" customHeight="1" x14ac:dyDescent="0.2">
      <c r="A208" s="114">
        <v>45720</v>
      </c>
      <c r="B208" s="105" t="s">
        <v>744</v>
      </c>
      <c r="C208" s="106" t="s">
        <v>936</v>
      </c>
      <c r="D208" s="131"/>
      <c r="E208" s="108">
        <v>137950</v>
      </c>
      <c r="F208" s="116">
        <f t="shared" si="4"/>
        <v>6704714307.3800001</v>
      </c>
    </row>
    <row r="209" spans="1:9" ht="81.75" customHeight="1" x14ac:dyDescent="0.2">
      <c r="A209" s="114">
        <v>45720</v>
      </c>
      <c r="B209" s="105" t="s">
        <v>745</v>
      </c>
      <c r="C209" s="106" t="s">
        <v>937</v>
      </c>
      <c r="D209" s="132"/>
      <c r="E209" s="108">
        <v>29499.99</v>
      </c>
      <c r="F209" s="116">
        <f t="shared" si="4"/>
        <v>6704684807.3900003</v>
      </c>
    </row>
    <row r="210" spans="1:9" ht="58.5" customHeight="1" x14ac:dyDescent="0.2">
      <c r="A210" s="114">
        <v>45720</v>
      </c>
      <c r="B210" s="105" t="s">
        <v>746</v>
      </c>
      <c r="C210" s="106" t="s">
        <v>938</v>
      </c>
      <c r="D210" s="132"/>
      <c r="E210" s="108">
        <v>3531598.4</v>
      </c>
      <c r="F210" s="116">
        <f t="shared" si="4"/>
        <v>6701153208.9900007</v>
      </c>
    </row>
    <row r="211" spans="1:9" ht="75" customHeight="1" x14ac:dyDescent="0.2">
      <c r="A211" s="114">
        <v>45720</v>
      </c>
      <c r="B211" s="105" t="s">
        <v>747</v>
      </c>
      <c r="C211" s="106" t="s">
        <v>721</v>
      </c>
      <c r="D211" s="133"/>
      <c r="E211" s="108">
        <v>382700</v>
      </c>
      <c r="F211" s="116">
        <f t="shared" si="4"/>
        <v>6700770508.9900007</v>
      </c>
    </row>
    <row r="212" spans="1:9" ht="60" customHeight="1" x14ac:dyDescent="0.2">
      <c r="A212" s="114">
        <v>45720</v>
      </c>
      <c r="B212" s="105" t="s">
        <v>748</v>
      </c>
      <c r="C212" s="106" t="s">
        <v>939</v>
      </c>
      <c r="D212" s="133"/>
      <c r="E212" s="108">
        <v>5494999.7999999998</v>
      </c>
      <c r="F212" s="116">
        <f t="shared" si="4"/>
        <v>6695275509.1900005</v>
      </c>
    </row>
    <row r="213" spans="1:9" ht="34.5" customHeight="1" x14ac:dyDescent="0.2">
      <c r="A213" s="114">
        <v>45720</v>
      </c>
      <c r="B213" s="105" t="s">
        <v>749</v>
      </c>
      <c r="C213" s="106" t="s">
        <v>940</v>
      </c>
      <c r="D213" s="133"/>
      <c r="E213" s="108">
        <v>1530324.7</v>
      </c>
      <c r="F213" s="116">
        <f t="shared" si="4"/>
        <v>6693745184.4900007</v>
      </c>
    </row>
    <row r="214" spans="1:9" ht="59.25" customHeight="1" x14ac:dyDescent="0.2">
      <c r="A214" s="114">
        <v>45721</v>
      </c>
      <c r="B214" s="105" t="s">
        <v>750</v>
      </c>
      <c r="C214" s="106" t="s">
        <v>941</v>
      </c>
      <c r="D214" s="133"/>
      <c r="E214" s="108">
        <v>4258576.9000000004</v>
      </c>
      <c r="F214" s="116">
        <f t="shared" si="4"/>
        <v>6689486607.5900011</v>
      </c>
    </row>
    <row r="215" spans="1:9" ht="52.5" customHeight="1" x14ac:dyDescent="0.2">
      <c r="A215" s="114">
        <v>45721</v>
      </c>
      <c r="B215" s="105" t="s">
        <v>751</v>
      </c>
      <c r="C215" s="106" t="s">
        <v>942</v>
      </c>
      <c r="D215" s="133"/>
      <c r="E215" s="108">
        <v>622650.6</v>
      </c>
      <c r="F215" s="116">
        <f t="shared" si="4"/>
        <v>6688863956.9900007</v>
      </c>
      <c r="G215" s="118"/>
    </row>
    <row r="216" spans="1:9" ht="46.5" customHeight="1" x14ac:dyDescent="0.2">
      <c r="A216" s="114">
        <v>45721</v>
      </c>
      <c r="B216" s="105" t="s">
        <v>752</v>
      </c>
      <c r="C216" s="106" t="s">
        <v>943</v>
      </c>
      <c r="D216" s="133"/>
      <c r="E216" s="108">
        <v>939280</v>
      </c>
      <c r="F216" s="116">
        <f t="shared" si="4"/>
        <v>6687924676.9900007</v>
      </c>
      <c r="G216" s="118"/>
    </row>
    <row r="217" spans="1:9" ht="60.75" customHeight="1" x14ac:dyDescent="0.2">
      <c r="A217" s="114">
        <v>45721</v>
      </c>
      <c r="B217" s="105" t="s">
        <v>753</v>
      </c>
      <c r="C217" s="106" t="s">
        <v>944</v>
      </c>
      <c r="D217" s="133"/>
      <c r="E217" s="108">
        <v>3856880.94</v>
      </c>
      <c r="F217" s="116">
        <f t="shared" si="4"/>
        <v>6684067796.0500011</v>
      </c>
      <c r="G217" s="118"/>
    </row>
    <row r="218" spans="1:9" ht="57.75" customHeight="1" x14ac:dyDescent="0.2">
      <c r="A218" s="114">
        <v>45721</v>
      </c>
      <c r="B218" s="105" t="s">
        <v>754</v>
      </c>
      <c r="C218" s="106" t="s">
        <v>945</v>
      </c>
      <c r="D218" s="133"/>
      <c r="E218" s="108">
        <v>542900</v>
      </c>
      <c r="F218" s="116">
        <f t="shared" si="4"/>
        <v>6683524896.0500011</v>
      </c>
    </row>
    <row r="219" spans="1:9" ht="54.75" customHeight="1" x14ac:dyDescent="0.2">
      <c r="A219" s="114">
        <v>45721</v>
      </c>
      <c r="B219" s="105" t="s">
        <v>755</v>
      </c>
      <c r="C219" s="106" t="s">
        <v>946</v>
      </c>
      <c r="D219" s="133"/>
      <c r="E219" s="108">
        <v>462800</v>
      </c>
      <c r="F219" s="116">
        <f t="shared" si="4"/>
        <v>6683062096.0500011</v>
      </c>
    </row>
    <row r="220" spans="1:9" ht="47.25" customHeight="1" x14ac:dyDescent="0.2">
      <c r="A220" s="114">
        <v>45721</v>
      </c>
      <c r="B220" s="105" t="s">
        <v>756</v>
      </c>
      <c r="C220" s="106" t="s">
        <v>722</v>
      </c>
      <c r="D220" s="133"/>
      <c r="E220" s="108">
        <v>1023000.1</v>
      </c>
      <c r="F220" s="116">
        <f t="shared" si="4"/>
        <v>6682039095.9500008</v>
      </c>
    </row>
    <row r="221" spans="1:9" ht="53.25" customHeight="1" x14ac:dyDescent="0.2">
      <c r="A221" s="114">
        <v>45721</v>
      </c>
      <c r="B221" s="105" t="s">
        <v>757</v>
      </c>
      <c r="C221" s="106" t="s">
        <v>947</v>
      </c>
      <c r="D221" s="133"/>
      <c r="E221" s="108">
        <v>442869.28</v>
      </c>
      <c r="F221" s="116">
        <f t="shared" si="4"/>
        <v>6681596226.670001</v>
      </c>
      <c r="I221" s="134"/>
    </row>
    <row r="222" spans="1:9" ht="61.5" customHeight="1" x14ac:dyDescent="0.2">
      <c r="A222" s="114">
        <v>45721</v>
      </c>
      <c r="B222" s="105" t="s">
        <v>758</v>
      </c>
      <c r="C222" s="106" t="s">
        <v>948</v>
      </c>
      <c r="D222" s="133"/>
      <c r="E222" s="108">
        <v>16434000</v>
      </c>
      <c r="F222" s="116">
        <f t="shared" si="4"/>
        <v>6665162226.670001</v>
      </c>
    </row>
    <row r="223" spans="1:9" ht="51" customHeight="1" x14ac:dyDescent="0.2">
      <c r="A223" s="114">
        <v>45721</v>
      </c>
      <c r="B223" s="105" t="s">
        <v>759</v>
      </c>
      <c r="C223" s="106" t="s">
        <v>949</v>
      </c>
      <c r="D223" s="133"/>
      <c r="E223" s="108">
        <v>137950</v>
      </c>
      <c r="F223" s="116">
        <f t="shared" si="4"/>
        <v>6665024276.670001</v>
      </c>
    </row>
    <row r="224" spans="1:9" ht="62.25" customHeight="1" x14ac:dyDescent="0.2">
      <c r="A224" s="114">
        <v>45721</v>
      </c>
      <c r="B224" s="105" t="s">
        <v>760</v>
      </c>
      <c r="C224" s="106" t="s">
        <v>950</v>
      </c>
      <c r="D224" s="133"/>
      <c r="E224" s="108">
        <v>391600</v>
      </c>
      <c r="F224" s="116">
        <f t="shared" si="4"/>
        <v>6664632676.670001</v>
      </c>
    </row>
    <row r="225" spans="1:7" ht="54" customHeight="1" x14ac:dyDescent="0.2">
      <c r="A225" s="114">
        <v>45721</v>
      </c>
      <c r="B225" s="105" t="s">
        <v>838</v>
      </c>
      <c r="C225" s="106" t="s">
        <v>951</v>
      </c>
      <c r="D225" s="133"/>
      <c r="E225" s="108">
        <v>81648.23</v>
      </c>
      <c r="F225" s="116">
        <f t="shared" si="4"/>
        <v>6664551028.4400015</v>
      </c>
    </row>
    <row r="226" spans="1:7" ht="59.25" customHeight="1" x14ac:dyDescent="0.2">
      <c r="A226" s="114">
        <v>45721</v>
      </c>
      <c r="B226" s="105" t="s">
        <v>839</v>
      </c>
      <c r="C226" s="106" t="s">
        <v>952</v>
      </c>
      <c r="D226" s="135"/>
      <c r="E226" s="108">
        <v>222500</v>
      </c>
      <c r="F226" s="116">
        <f t="shared" si="4"/>
        <v>6664328528.4400015</v>
      </c>
    </row>
    <row r="227" spans="1:7" ht="54" customHeight="1" x14ac:dyDescent="0.2">
      <c r="A227" s="114">
        <v>45721</v>
      </c>
      <c r="B227" s="105" t="s">
        <v>840</v>
      </c>
      <c r="C227" s="106" t="s">
        <v>953</v>
      </c>
      <c r="D227" s="133"/>
      <c r="E227" s="108">
        <v>885000</v>
      </c>
      <c r="F227" s="116">
        <f t="shared" si="4"/>
        <v>6663443528.4400015</v>
      </c>
      <c r="G227" s="118"/>
    </row>
    <row r="228" spans="1:7" ht="54.75" customHeight="1" x14ac:dyDescent="0.2">
      <c r="A228" s="114">
        <v>45721</v>
      </c>
      <c r="B228" s="105" t="s">
        <v>841</v>
      </c>
      <c r="C228" s="106" t="s">
        <v>954</v>
      </c>
      <c r="D228" s="133"/>
      <c r="E228" s="108">
        <v>1113600.08</v>
      </c>
      <c r="F228" s="116">
        <f t="shared" si="4"/>
        <v>6662329928.3600016</v>
      </c>
    </row>
    <row r="229" spans="1:7" ht="69.75" customHeight="1" x14ac:dyDescent="0.2">
      <c r="A229" s="114">
        <v>45721</v>
      </c>
      <c r="B229" s="105" t="s">
        <v>761</v>
      </c>
      <c r="C229" s="106" t="s">
        <v>955</v>
      </c>
      <c r="D229" s="133"/>
      <c r="E229" s="108">
        <v>400500</v>
      </c>
      <c r="F229" s="116">
        <f t="shared" si="4"/>
        <v>6661929428.3600016</v>
      </c>
    </row>
    <row r="230" spans="1:7" ht="48" customHeight="1" x14ac:dyDescent="0.2">
      <c r="A230" s="114">
        <v>45721</v>
      </c>
      <c r="B230" s="105" t="s">
        <v>762</v>
      </c>
      <c r="C230" s="106" t="s">
        <v>956</v>
      </c>
      <c r="D230" s="133"/>
      <c r="E230" s="108">
        <v>70768.14</v>
      </c>
      <c r="F230" s="116">
        <f t="shared" si="4"/>
        <v>6661858660.2200012</v>
      </c>
    </row>
    <row r="231" spans="1:7" ht="42.75" customHeight="1" x14ac:dyDescent="0.2">
      <c r="A231" s="114">
        <v>45721</v>
      </c>
      <c r="B231" s="105" t="s">
        <v>763</v>
      </c>
      <c r="C231" s="106" t="s">
        <v>957</v>
      </c>
      <c r="D231" s="133"/>
      <c r="E231" s="108">
        <v>72000</v>
      </c>
      <c r="F231" s="116">
        <f t="shared" si="4"/>
        <v>6661786660.2200012</v>
      </c>
    </row>
    <row r="232" spans="1:7" ht="61.5" customHeight="1" x14ac:dyDescent="0.2">
      <c r="A232" s="114">
        <v>45721</v>
      </c>
      <c r="B232" s="105" t="s">
        <v>764</v>
      </c>
      <c r="C232" s="106" t="s">
        <v>958</v>
      </c>
      <c r="D232" s="133"/>
      <c r="E232" s="108">
        <v>231400</v>
      </c>
      <c r="F232" s="116">
        <f t="shared" si="4"/>
        <v>6661555260.2200012</v>
      </c>
    </row>
    <row r="233" spans="1:7" ht="38.25" customHeight="1" x14ac:dyDescent="0.2">
      <c r="A233" s="114">
        <v>45721</v>
      </c>
      <c r="B233" s="105" t="s">
        <v>765</v>
      </c>
      <c r="C233" s="106" t="s">
        <v>959</v>
      </c>
      <c r="D233" s="133"/>
      <c r="E233" s="108">
        <v>2762282.54</v>
      </c>
      <c r="F233" s="116">
        <f t="shared" si="4"/>
        <v>6658792977.6800013</v>
      </c>
    </row>
    <row r="234" spans="1:7" ht="47.25" customHeight="1" x14ac:dyDescent="0.2">
      <c r="A234" s="114">
        <v>45721</v>
      </c>
      <c r="B234" s="105" t="s">
        <v>766</v>
      </c>
      <c r="C234" s="106" t="s">
        <v>960</v>
      </c>
      <c r="D234" s="133"/>
      <c r="E234" s="108">
        <v>137950</v>
      </c>
      <c r="F234" s="116">
        <f t="shared" si="4"/>
        <v>6658655027.6800013</v>
      </c>
    </row>
    <row r="235" spans="1:7" ht="33" customHeight="1" x14ac:dyDescent="0.2">
      <c r="A235" s="114">
        <v>45721</v>
      </c>
      <c r="B235" s="105" t="s">
        <v>767</v>
      </c>
      <c r="C235" s="106" t="s">
        <v>961</v>
      </c>
      <c r="D235" s="133"/>
      <c r="E235" s="108">
        <v>1416375.42</v>
      </c>
      <c r="F235" s="116">
        <f t="shared" si="4"/>
        <v>6657238652.2600012</v>
      </c>
    </row>
    <row r="236" spans="1:7" ht="39" customHeight="1" x14ac:dyDescent="0.2">
      <c r="A236" s="114">
        <v>45721</v>
      </c>
      <c r="B236" s="105" t="s">
        <v>768</v>
      </c>
      <c r="C236" s="106" t="s">
        <v>962</v>
      </c>
      <c r="D236" s="133"/>
      <c r="E236" s="108">
        <v>613750</v>
      </c>
      <c r="F236" s="116">
        <f t="shared" si="4"/>
        <v>6656624902.2600012</v>
      </c>
    </row>
    <row r="237" spans="1:7" ht="69" customHeight="1" x14ac:dyDescent="0.2">
      <c r="A237" s="136">
        <v>45722</v>
      </c>
      <c r="B237" s="105" t="s">
        <v>769</v>
      </c>
      <c r="C237" s="106" t="s">
        <v>963</v>
      </c>
      <c r="D237" s="133"/>
      <c r="E237" s="108">
        <v>136539.12</v>
      </c>
      <c r="F237" s="116">
        <f t="shared" si="4"/>
        <v>6656488363.1400013</v>
      </c>
    </row>
    <row r="238" spans="1:7" ht="61.5" customHeight="1" x14ac:dyDescent="0.2">
      <c r="A238" s="136">
        <v>45722</v>
      </c>
      <c r="B238" s="105" t="s">
        <v>770</v>
      </c>
      <c r="C238" s="106" t="s">
        <v>964</v>
      </c>
      <c r="D238" s="133"/>
      <c r="E238" s="108">
        <v>168976</v>
      </c>
      <c r="F238" s="116">
        <f t="shared" si="4"/>
        <v>6656319387.1400013</v>
      </c>
      <c r="G238" s="118"/>
    </row>
    <row r="239" spans="1:7" ht="48" customHeight="1" x14ac:dyDescent="0.2">
      <c r="A239" s="136">
        <v>45722</v>
      </c>
      <c r="B239" s="105" t="s">
        <v>771</v>
      </c>
      <c r="C239" s="106" t="s">
        <v>965</v>
      </c>
      <c r="D239" s="133"/>
      <c r="E239" s="108">
        <v>141600</v>
      </c>
      <c r="F239" s="116">
        <f t="shared" si="4"/>
        <v>6656177787.1400013</v>
      </c>
      <c r="G239" s="118"/>
    </row>
    <row r="240" spans="1:7" ht="34.5" customHeight="1" x14ac:dyDescent="0.2">
      <c r="A240" s="136">
        <v>45722</v>
      </c>
      <c r="B240" s="105" t="s">
        <v>845</v>
      </c>
      <c r="C240" s="106" t="s">
        <v>59</v>
      </c>
      <c r="D240" s="133"/>
      <c r="E240" s="108">
        <v>0</v>
      </c>
      <c r="F240" s="116">
        <f t="shared" si="4"/>
        <v>6656177787.1400013</v>
      </c>
      <c r="G240" s="118"/>
    </row>
    <row r="241" spans="1:9" ht="59.25" customHeight="1" x14ac:dyDescent="0.2">
      <c r="A241" s="136">
        <v>45726</v>
      </c>
      <c r="B241" s="105" t="s">
        <v>772</v>
      </c>
      <c r="C241" s="106" t="s">
        <v>966</v>
      </c>
      <c r="D241" s="133"/>
      <c r="E241" s="108">
        <v>154224742.13999999</v>
      </c>
      <c r="F241" s="116">
        <f t="shared" si="4"/>
        <v>6501953045.000001</v>
      </c>
    </row>
    <row r="242" spans="1:9" ht="60.75" customHeight="1" x14ac:dyDescent="0.2">
      <c r="A242" s="136">
        <v>45727</v>
      </c>
      <c r="B242" s="105" t="s">
        <v>773</v>
      </c>
      <c r="C242" s="106" t="s">
        <v>967</v>
      </c>
      <c r="D242" s="133"/>
      <c r="E242" s="108">
        <v>526200</v>
      </c>
      <c r="F242" s="116">
        <f t="shared" si="4"/>
        <v>6501426845.000001</v>
      </c>
    </row>
    <row r="243" spans="1:9" ht="60.75" customHeight="1" x14ac:dyDescent="0.2">
      <c r="A243" s="136">
        <v>45727</v>
      </c>
      <c r="B243" s="105" t="s">
        <v>774</v>
      </c>
      <c r="C243" s="106" t="s">
        <v>968</v>
      </c>
      <c r="D243" s="133"/>
      <c r="E243" s="108">
        <v>3000000</v>
      </c>
      <c r="F243" s="116">
        <f t="shared" si="4"/>
        <v>6498426845.000001</v>
      </c>
    </row>
    <row r="244" spans="1:9" ht="48.75" customHeight="1" x14ac:dyDescent="0.2">
      <c r="A244" s="136">
        <v>45727</v>
      </c>
      <c r="B244" s="105" t="s">
        <v>775</v>
      </c>
      <c r="C244" s="106" t="s">
        <v>969</v>
      </c>
      <c r="D244" s="133"/>
      <c r="E244" s="108">
        <v>2991536</v>
      </c>
      <c r="F244" s="116">
        <f t="shared" si="4"/>
        <v>6495435309.000001</v>
      </c>
    </row>
    <row r="245" spans="1:9" ht="47.25" customHeight="1" x14ac:dyDescent="0.2">
      <c r="A245" s="136">
        <v>45727</v>
      </c>
      <c r="B245" s="105" t="s">
        <v>1146</v>
      </c>
      <c r="C245" s="106" t="s">
        <v>970</v>
      </c>
      <c r="D245" s="133"/>
      <c r="E245" s="108">
        <v>1311570</v>
      </c>
      <c r="F245" s="116">
        <f t="shared" si="4"/>
        <v>6494123739.000001</v>
      </c>
    </row>
    <row r="246" spans="1:9" ht="58.5" customHeight="1" x14ac:dyDescent="0.2">
      <c r="A246" s="136">
        <v>45727</v>
      </c>
      <c r="B246" s="105" t="s">
        <v>842</v>
      </c>
      <c r="C246" s="106" t="s">
        <v>971</v>
      </c>
      <c r="D246" s="133"/>
      <c r="E246" s="108">
        <v>179480</v>
      </c>
      <c r="F246" s="116">
        <f t="shared" si="4"/>
        <v>6493944259.000001</v>
      </c>
      <c r="G246" s="118"/>
    </row>
    <row r="247" spans="1:9" ht="54.75" customHeight="1" x14ac:dyDescent="0.2">
      <c r="A247" s="136">
        <v>45727</v>
      </c>
      <c r="B247" s="105" t="s">
        <v>785</v>
      </c>
      <c r="C247" s="106" t="s">
        <v>972</v>
      </c>
      <c r="D247" s="133"/>
      <c r="E247" s="108">
        <v>200000</v>
      </c>
      <c r="F247" s="116">
        <f t="shared" si="4"/>
        <v>6493744259.000001</v>
      </c>
    </row>
    <row r="248" spans="1:9" ht="75" customHeight="1" x14ac:dyDescent="0.2">
      <c r="A248" s="136">
        <v>45727</v>
      </c>
      <c r="B248" s="105" t="s">
        <v>786</v>
      </c>
      <c r="C248" s="106" t="s">
        <v>973</v>
      </c>
      <c r="D248" s="133"/>
      <c r="E248" s="108">
        <v>60000000</v>
      </c>
      <c r="F248" s="116">
        <f t="shared" si="4"/>
        <v>6433744259.000001</v>
      </c>
    </row>
    <row r="249" spans="1:9" ht="82.5" customHeight="1" x14ac:dyDescent="0.2">
      <c r="A249" s="136">
        <v>45727</v>
      </c>
      <c r="B249" s="105" t="s">
        <v>787</v>
      </c>
      <c r="C249" s="106" t="s">
        <v>723</v>
      </c>
      <c r="D249" s="133"/>
      <c r="E249" s="108">
        <v>10621609</v>
      </c>
      <c r="F249" s="116">
        <f t="shared" si="4"/>
        <v>6423122650.000001</v>
      </c>
    </row>
    <row r="250" spans="1:9" ht="59.25" customHeight="1" x14ac:dyDescent="0.2">
      <c r="A250" s="136">
        <v>45727</v>
      </c>
      <c r="B250" s="105" t="s">
        <v>788</v>
      </c>
      <c r="C250" s="106" t="s">
        <v>974</v>
      </c>
      <c r="D250" s="133"/>
      <c r="E250" s="108">
        <v>3203169.47</v>
      </c>
      <c r="F250" s="116">
        <f t="shared" si="4"/>
        <v>6419919480.5300007</v>
      </c>
    </row>
    <row r="251" spans="1:9" ht="54" customHeight="1" x14ac:dyDescent="0.2">
      <c r="A251" s="136">
        <v>45727</v>
      </c>
      <c r="B251" s="105" t="s">
        <v>789</v>
      </c>
      <c r="C251" s="106" t="s">
        <v>975</v>
      </c>
      <c r="D251" s="133"/>
      <c r="E251" s="108">
        <v>141600</v>
      </c>
      <c r="F251" s="116">
        <f t="shared" si="4"/>
        <v>6419777880.5300007</v>
      </c>
    </row>
    <row r="252" spans="1:9" ht="57" customHeight="1" x14ac:dyDescent="0.2">
      <c r="A252" s="136">
        <v>45727</v>
      </c>
      <c r="B252" s="105" t="s">
        <v>776</v>
      </c>
      <c r="C252" s="106" t="s">
        <v>976</v>
      </c>
      <c r="D252" s="133"/>
      <c r="E252" s="108">
        <v>42746952.600000001</v>
      </c>
      <c r="F252" s="116">
        <f t="shared" si="4"/>
        <v>6377030927.9300003</v>
      </c>
    </row>
    <row r="253" spans="1:9" s="1" customFormat="1" ht="48.75" customHeight="1" x14ac:dyDescent="0.2">
      <c r="A253" s="136">
        <v>45727</v>
      </c>
      <c r="B253" s="105" t="s">
        <v>777</v>
      </c>
      <c r="C253" s="106" t="s">
        <v>977</v>
      </c>
      <c r="D253" s="133"/>
      <c r="E253" s="108">
        <v>773052.8</v>
      </c>
      <c r="F253" s="116">
        <f t="shared" si="4"/>
        <v>6376257875.1300001</v>
      </c>
      <c r="H253" s="2"/>
      <c r="I253" s="2"/>
    </row>
    <row r="254" spans="1:9" ht="59.25" customHeight="1" x14ac:dyDescent="0.2">
      <c r="A254" s="136">
        <v>45727</v>
      </c>
      <c r="B254" s="105" t="s">
        <v>778</v>
      </c>
      <c r="C254" s="106" t="s">
        <v>978</v>
      </c>
      <c r="D254" s="133"/>
      <c r="E254" s="108">
        <v>587604.6</v>
      </c>
      <c r="F254" s="116">
        <f t="shared" si="4"/>
        <v>6375670270.5299997</v>
      </c>
    </row>
    <row r="255" spans="1:9" ht="48.75" customHeight="1" x14ac:dyDescent="0.2">
      <c r="A255" s="136">
        <v>45727</v>
      </c>
      <c r="B255" s="105" t="s">
        <v>779</v>
      </c>
      <c r="C255" s="106" t="s">
        <v>979</v>
      </c>
      <c r="D255" s="133"/>
      <c r="E255" s="108">
        <v>110557007.54000001</v>
      </c>
      <c r="F255" s="116">
        <f t="shared" si="4"/>
        <v>6265113262.9899998</v>
      </c>
    </row>
    <row r="256" spans="1:9" ht="59.25" customHeight="1" x14ac:dyDescent="0.2">
      <c r="A256" s="136">
        <v>45727</v>
      </c>
      <c r="B256" s="105" t="s">
        <v>780</v>
      </c>
      <c r="C256" s="106" t="s">
        <v>980</v>
      </c>
      <c r="D256" s="133"/>
      <c r="E256" s="108">
        <v>429319.4</v>
      </c>
      <c r="F256" s="116">
        <f t="shared" si="4"/>
        <v>6264683943.5900002</v>
      </c>
    </row>
    <row r="257" spans="1:6" ht="59.25" customHeight="1" x14ac:dyDescent="0.2">
      <c r="A257" s="136">
        <v>45727</v>
      </c>
      <c r="B257" s="105" t="s">
        <v>781</v>
      </c>
      <c r="C257" s="106" t="s">
        <v>981</v>
      </c>
      <c r="D257" s="133"/>
      <c r="E257" s="108">
        <v>100000</v>
      </c>
      <c r="F257" s="116">
        <f t="shared" si="4"/>
        <v>6264583943.5900002</v>
      </c>
    </row>
    <row r="258" spans="1:6" ht="64.5" customHeight="1" x14ac:dyDescent="0.2">
      <c r="A258" s="136">
        <v>45727</v>
      </c>
      <c r="B258" s="105" t="s">
        <v>782</v>
      </c>
      <c r="C258" s="106" t="s">
        <v>982</v>
      </c>
      <c r="D258" s="133"/>
      <c r="E258" s="108">
        <v>141600</v>
      </c>
      <c r="F258" s="116">
        <f t="shared" si="4"/>
        <v>6264442343.5900002</v>
      </c>
    </row>
    <row r="259" spans="1:6" ht="51.75" customHeight="1" x14ac:dyDescent="0.2">
      <c r="A259" s="136">
        <v>45727</v>
      </c>
      <c r="B259" s="105" t="s">
        <v>783</v>
      </c>
      <c r="C259" s="106" t="s">
        <v>983</v>
      </c>
      <c r="D259" s="133"/>
      <c r="E259" s="108">
        <v>6858410.1600000001</v>
      </c>
      <c r="F259" s="116">
        <f t="shared" si="4"/>
        <v>6257583933.4300003</v>
      </c>
    </row>
    <row r="260" spans="1:6" ht="57.75" customHeight="1" x14ac:dyDescent="0.2">
      <c r="A260" s="136">
        <v>45727</v>
      </c>
      <c r="B260" s="105" t="s">
        <v>784</v>
      </c>
      <c r="C260" s="106" t="s">
        <v>984</v>
      </c>
      <c r="D260" s="133"/>
      <c r="E260" s="108">
        <v>145033.79999999999</v>
      </c>
      <c r="F260" s="116">
        <f t="shared" si="4"/>
        <v>6257438899.6300001</v>
      </c>
    </row>
    <row r="261" spans="1:6" ht="41.25" customHeight="1" x14ac:dyDescent="0.2">
      <c r="A261" s="136">
        <v>45727</v>
      </c>
      <c r="B261" s="105" t="s">
        <v>790</v>
      </c>
      <c r="C261" s="106" t="s">
        <v>724</v>
      </c>
      <c r="D261" s="133"/>
      <c r="E261" s="108">
        <v>17305.03</v>
      </c>
      <c r="F261" s="116">
        <f t="shared" si="4"/>
        <v>6257421594.6000004</v>
      </c>
    </row>
    <row r="262" spans="1:6" ht="40.5" customHeight="1" x14ac:dyDescent="0.2">
      <c r="A262" s="136">
        <v>45727</v>
      </c>
      <c r="B262" s="105" t="s">
        <v>791</v>
      </c>
      <c r="C262" s="106" t="s">
        <v>725</v>
      </c>
      <c r="D262" s="133"/>
      <c r="E262" s="108">
        <v>1773850</v>
      </c>
      <c r="F262" s="116">
        <f t="shared" si="4"/>
        <v>6255647744.6000004</v>
      </c>
    </row>
    <row r="263" spans="1:6" ht="56.25" customHeight="1" x14ac:dyDescent="0.2">
      <c r="A263" s="136">
        <v>45727</v>
      </c>
      <c r="B263" s="105" t="s">
        <v>792</v>
      </c>
      <c r="C263" s="106" t="s">
        <v>985</v>
      </c>
      <c r="D263" s="133"/>
      <c r="E263" s="108">
        <v>2084553.66</v>
      </c>
      <c r="F263" s="116">
        <f t="shared" si="4"/>
        <v>6253563190.9400005</v>
      </c>
    </row>
    <row r="264" spans="1:6" ht="51" customHeight="1" x14ac:dyDescent="0.2">
      <c r="A264" s="136">
        <v>45727</v>
      </c>
      <c r="B264" s="105" t="s">
        <v>793</v>
      </c>
      <c r="C264" s="106" t="s">
        <v>986</v>
      </c>
      <c r="D264" s="133"/>
      <c r="E264" s="108">
        <v>111250</v>
      </c>
      <c r="F264" s="116">
        <f t="shared" si="4"/>
        <v>6253451940.9400005</v>
      </c>
    </row>
    <row r="265" spans="1:6" ht="72" customHeight="1" x14ac:dyDescent="0.2">
      <c r="A265" s="136">
        <v>45727</v>
      </c>
      <c r="B265" s="105" t="s">
        <v>794</v>
      </c>
      <c r="C265" s="106" t="s">
        <v>987</v>
      </c>
      <c r="D265" s="133"/>
      <c r="E265" s="108">
        <v>15799514.4</v>
      </c>
      <c r="F265" s="116">
        <f t="shared" si="4"/>
        <v>6237652426.5400009</v>
      </c>
    </row>
    <row r="266" spans="1:6" ht="34.5" customHeight="1" x14ac:dyDescent="0.2">
      <c r="A266" s="114">
        <v>45728</v>
      </c>
      <c r="B266" s="105" t="s">
        <v>795</v>
      </c>
      <c r="C266" s="106" t="s">
        <v>726</v>
      </c>
      <c r="D266" s="133"/>
      <c r="E266" s="108">
        <v>1802205.82</v>
      </c>
      <c r="F266" s="116">
        <f t="shared" si="4"/>
        <v>6235850220.7200012</v>
      </c>
    </row>
    <row r="267" spans="1:6" ht="56.25" customHeight="1" x14ac:dyDescent="0.2">
      <c r="A267" s="114">
        <v>45728</v>
      </c>
      <c r="B267" s="105" t="s">
        <v>796</v>
      </c>
      <c r="C267" s="106" t="s">
        <v>988</v>
      </c>
      <c r="D267" s="133"/>
      <c r="E267" s="108">
        <v>27412256.289999999</v>
      </c>
      <c r="F267" s="116">
        <f t="shared" si="4"/>
        <v>6208437964.4300013</v>
      </c>
    </row>
    <row r="268" spans="1:6" ht="96" customHeight="1" x14ac:dyDescent="0.2">
      <c r="A268" s="114">
        <v>45728</v>
      </c>
      <c r="B268" s="105" t="s">
        <v>797</v>
      </c>
      <c r="C268" s="106" t="s">
        <v>989</v>
      </c>
      <c r="D268" s="133"/>
      <c r="E268" s="108">
        <v>3789930</v>
      </c>
      <c r="F268" s="116">
        <f t="shared" ref="F268:F331" si="5">F267-E268</f>
        <v>6204648034.4300013</v>
      </c>
    </row>
    <row r="269" spans="1:6" ht="67.5" customHeight="1" x14ac:dyDescent="0.2">
      <c r="A269" s="114">
        <v>45728</v>
      </c>
      <c r="B269" s="105" t="s">
        <v>798</v>
      </c>
      <c r="C269" s="106" t="s">
        <v>990</v>
      </c>
      <c r="D269" s="133"/>
      <c r="E269" s="108">
        <v>78100</v>
      </c>
      <c r="F269" s="116">
        <f t="shared" si="5"/>
        <v>6204569934.4300013</v>
      </c>
    </row>
    <row r="270" spans="1:6" ht="57" customHeight="1" x14ac:dyDescent="0.2">
      <c r="A270" s="114">
        <v>45728</v>
      </c>
      <c r="B270" s="105" t="s">
        <v>799</v>
      </c>
      <c r="C270" s="106" t="s">
        <v>727</v>
      </c>
      <c r="D270" s="133"/>
      <c r="E270" s="108">
        <v>125400</v>
      </c>
      <c r="F270" s="116">
        <f t="shared" si="5"/>
        <v>6204444534.4300013</v>
      </c>
    </row>
    <row r="271" spans="1:6" ht="51" customHeight="1" x14ac:dyDescent="0.2">
      <c r="A271" s="114">
        <v>45728</v>
      </c>
      <c r="B271" s="105" t="s">
        <v>800</v>
      </c>
      <c r="C271" s="106" t="s">
        <v>991</v>
      </c>
      <c r="D271" s="133"/>
      <c r="E271" s="108">
        <v>5130590.17</v>
      </c>
      <c r="F271" s="116">
        <f t="shared" si="5"/>
        <v>6199313944.2600012</v>
      </c>
    </row>
    <row r="272" spans="1:6" ht="55.5" customHeight="1" x14ac:dyDescent="0.2">
      <c r="A272" s="114">
        <v>45728</v>
      </c>
      <c r="B272" s="105" t="s">
        <v>837</v>
      </c>
      <c r="C272" s="106" t="s">
        <v>992</v>
      </c>
      <c r="D272" s="133"/>
      <c r="E272" s="108">
        <v>26196.26</v>
      </c>
      <c r="F272" s="116">
        <f t="shared" si="5"/>
        <v>6199287748.000001</v>
      </c>
    </row>
    <row r="273" spans="1:6" ht="47.25" customHeight="1" x14ac:dyDescent="0.2">
      <c r="A273" s="114">
        <v>45728</v>
      </c>
      <c r="B273" s="105" t="s">
        <v>836</v>
      </c>
      <c r="C273" s="106" t="s">
        <v>993</v>
      </c>
      <c r="D273" s="133"/>
      <c r="E273" s="108">
        <v>80152594.549999997</v>
      </c>
      <c r="F273" s="116">
        <f t="shared" si="5"/>
        <v>6119135153.4500008</v>
      </c>
    </row>
    <row r="274" spans="1:6" ht="66" customHeight="1" x14ac:dyDescent="0.2">
      <c r="A274" s="114">
        <v>45728</v>
      </c>
      <c r="B274" s="105" t="s">
        <v>835</v>
      </c>
      <c r="C274" s="106" t="s">
        <v>994</v>
      </c>
      <c r="D274" s="133"/>
      <c r="E274" s="108">
        <v>57907.1</v>
      </c>
      <c r="F274" s="116">
        <f t="shared" si="5"/>
        <v>6119077246.3500004</v>
      </c>
    </row>
    <row r="275" spans="1:6" ht="49.5" customHeight="1" x14ac:dyDescent="0.2">
      <c r="A275" s="114">
        <v>45728</v>
      </c>
      <c r="B275" s="105" t="s">
        <v>834</v>
      </c>
      <c r="C275" s="106" t="s">
        <v>995</v>
      </c>
      <c r="D275" s="133"/>
      <c r="E275" s="108">
        <v>11800</v>
      </c>
      <c r="F275" s="116">
        <f t="shared" si="5"/>
        <v>6119065446.3500004</v>
      </c>
    </row>
    <row r="276" spans="1:6" ht="45.75" customHeight="1" x14ac:dyDescent="0.2">
      <c r="A276" s="114">
        <v>45728</v>
      </c>
      <c r="B276" s="105" t="s">
        <v>833</v>
      </c>
      <c r="C276" s="106" t="s">
        <v>996</v>
      </c>
      <c r="D276" s="135"/>
      <c r="E276" s="108">
        <v>1277321.04</v>
      </c>
      <c r="F276" s="116">
        <f t="shared" si="5"/>
        <v>6117788125.3100004</v>
      </c>
    </row>
    <row r="277" spans="1:6" ht="54" customHeight="1" x14ac:dyDescent="0.2">
      <c r="A277" s="114">
        <v>45728</v>
      </c>
      <c r="B277" s="105" t="s">
        <v>832</v>
      </c>
      <c r="C277" s="106" t="s">
        <v>997</v>
      </c>
      <c r="D277" s="133"/>
      <c r="E277" s="108">
        <v>133835</v>
      </c>
      <c r="F277" s="116">
        <f t="shared" si="5"/>
        <v>6117654290.3100004</v>
      </c>
    </row>
    <row r="278" spans="1:6" ht="46.5" customHeight="1" x14ac:dyDescent="0.2">
      <c r="A278" s="114">
        <v>45728</v>
      </c>
      <c r="B278" s="105" t="s">
        <v>831</v>
      </c>
      <c r="C278" s="106" t="s">
        <v>998</v>
      </c>
      <c r="D278" s="133"/>
      <c r="E278" s="108">
        <v>25870</v>
      </c>
      <c r="F278" s="116">
        <f t="shared" si="5"/>
        <v>6117628420.3100004</v>
      </c>
    </row>
    <row r="279" spans="1:6" ht="42.75" customHeight="1" x14ac:dyDescent="0.2">
      <c r="A279" s="114">
        <v>45729</v>
      </c>
      <c r="B279" s="105" t="s">
        <v>830</v>
      </c>
      <c r="C279" s="106" t="s">
        <v>999</v>
      </c>
      <c r="D279" s="133"/>
      <c r="E279" s="108">
        <v>383582.65</v>
      </c>
      <c r="F279" s="116">
        <f t="shared" si="5"/>
        <v>6117244837.6600008</v>
      </c>
    </row>
    <row r="280" spans="1:6" ht="43.5" customHeight="1" x14ac:dyDescent="0.2">
      <c r="A280" s="114">
        <v>45729</v>
      </c>
      <c r="B280" s="105" t="s">
        <v>829</v>
      </c>
      <c r="C280" s="106" t="s">
        <v>1000</v>
      </c>
      <c r="D280" s="133"/>
      <c r="E280" s="108">
        <v>10140</v>
      </c>
      <c r="F280" s="116">
        <f t="shared" si="5"/>
        <v>6117234697.6600008</v>
      </c>
    </row>
    <row r="281" spans="1:6" ht="45.75" customHeight="1" x14ac:dyDescent="0.2">
      <c r="A281" s="114">
        <v>45729</v>
      </c>
      <c r="B281" s="105" t="s">
        <v>828</v>
      </c>
      <c r="C281" s="106" t="s">
        <v>1001</v>
      </c>
      <c r="D281" s="133"/>
      <c r="E281" s="108">
        <v>1500000</v>
      </c>
      <c r="F281" s="116">
        <f t="shared" si="5"/>
        <v>6115734697.6600008</v>
      </c>
    </row>
    <row r="282" spans="1:6" ht="41.25" customHeight="1" x14ac:dyDescent="0.2">
      <c r="A282" s="114">
        <v>45729</v>
      </c>
      <c r="B282" s="105" t="s">
        <v>827</v>
      </c>
      <c r="C282" s="106" t="s">
        <v>728</v>
      </c>
      <c r="D282" s="133"/>
      <c r="E282" s="108">
        <v>50833.33</v>
      </c>
      <c r="F282" s="116">
        <f t="shared" si="5"/>
        <v>6115683864.3300009</v>
      </c>
    </row>
    <row r="283" spans="1:6" ht="56.25" customHeight="1" x14ac:dyDescent="0.2">
      <c r="A283" s="114">
        <v>45729</v>
      </c>
      <c r="B283" s="105" t="s">
        <v>826</v>
      </c>
      <c r="C283" s="106" t="s">
        <v>1002</v>
      </c>
      <c r="D283" s="133"/>
      <c r="E283" s="108">
        <v>28320</v>
      </c>
      <c r="F283" s="116">
        <f t="shared" si="5"/>
        <v>6115655544.3300009</v>
      </c>
    </row>
    <row r="284" spans="1:6" ht="53.25" customHeight="1" x14ac:dyDescent="0.2">
      <c r="A284" s="114">
        <v>45729</v>
      </c>
      <c r="B284" s="105" t="s">
        <v>825</v>
      </c>
      <c r="C284" s="106" t="s">
        <v>1003</v>
      </c>
      <c r="D284" s="133"/>
      <c r="E284" s="108">
        <v>141600</v>
      </c>
      <c r="F284" s="116">
        <f t="shared" si="5"/>
        <v>6115513944.3300009</v>
      </c>
    </row>
    <row r="285" spans="1:6" ht="41.25" customHeight="1" x14ac:dyDescent="0.2">
      <c r="A285" s="114">
        <v>45729</v>
      </c>
      <c r="B285" s="105" t="s">
        <v>824</v>
      </c>
      <c r="C285" s="106" t="s">
        <v>1004</v>
      </c>
      <c r="D285" s="133"/>
      <c r="E285" s="108">
        <v>70800</v>
      </c>
      <c r="F285" s="116">
        <f t="shared" si="5"/>
        <v>6115443144.3300009</v>
      </c>
    </row>
    <row r="286" spans="1:6" ht="21" customHeight="1" x14ac:dyDescent="0.2">
      <c r="A286" s="114">
        <v>45729</v>
      </c>
      <c r="B286" s="105" t="s">
        <v>823</v>
      </c>
      <c r="C286" s="106" t="s">
        <v>59</v>
      </c>
      <c r="D286" s="133"/>
      <c r="E286" s="108">
        <v>0</v>
      </c>
      <c r="F286" s="116">
        <f t="shared" si="5"/>
        <v>6115443144.3300009</v>
      </c>
    </row>
    <row r="287" spans="1:6" ht="57" customHeight="1" x14ac:dyDescent="0.2">
      <c r="A287" s="114">
        <v>45730</v>
      </c>
      <c r="B287" s="105" t="s">
        <v>822</v>
      </c>
      <c r="C287" s="106" t="s">
        <v>1005</v>
      </c>
      <c r="D287" s="133"/>
      <c r="E287" s="108">
        <v>141600</v>
      </c>
      <c r="F287" s="116">
        <f t="shared" si="5"/>
        <v>6115301544.3300009</v>
      </c>
    </row>
    <row r="288" spans="1:6" ht="37.5" customHeight="1" x14ac:dyDescent="0.2">
      <c r="A288" s="114">
        <v>45730</v>
      </c>
      <c r="B288" s="105" t="s">
        <v>821</v>
      </c>
      <c r="C288" s="106" t="s">
        <v>1006</v>
      </c>
      <c r="D288" s="133"/>
      <c r="E288" s="108">
        <v>2364.7199999999998</v>
      </c>
      <c r="F288" s="116">
        <f t="shared" si="5"/>
        <v>6115299179.6100006</v>
      </c>
    </row>
    <row r="289" spans="1:6" ht="51.75" customHeight="1" x14ac:dyDescent="0.2">
      <c r="A289" s="114">
        <v>45730</v>
      </c>
      <c r="B289" s="105" t="s">
        <v>820</v>
      </c>
      <c r="C289" s="106" t="s">
        <v>1007</v>
      </c>
      <c r="D289" s="133"/>
      <c r="E289" s="108">
        <v>64056.3</v>
      </c>
      <c r="F289" s="116">
        <f t="shared" si="5"/>
        <v>6115235123.3100004</v>
      </c>
    </row>
    <row r="290" spans="1:6" ht="54.75" customHeight="1" x14ac:dyDescent="0.2">
      <c r="A290" s="114">
        <v>45730</v>
      </c>
      <c r="B290" s="105" t="s">
        <v>819</v>
      </c>
      <c r="C290" s="106" t="s">
        <v>1008</v>
      </c>
      <c r="D290" s="133"/>
      <c r="E290" s="108">
        <v>49166.66</v>
      </c>
      <c r="F290" s="116">
        <f t="shared" si="5"/>
        <v>6115185956.6500006</v>
      </c>
    </row>
    <row r="291" spans="1:6" ht="52.5" customHeight="1" x14ac:dyDescent="0.2">
      <c r="A291" s="114">
        <v>45734</v>
      </c>
      <c r="B291" s="105" t="s">
        <v>818</v>
      </c>
      <c r="C291" s="106" t="s">
        <v>1009</v>
      </c>
      <c r="D291" s="133"/>
      <c r="E291" s="108">
        <v>759162.95</v>
      </c>
      <c r="F291" s="116">
        <f t="shared" si="5"/>
        <v>6114426793.7000008</v>
      </c>
    </row>
    <row r="292" spans="1:6" ht="57" customHeight="1" x14ac:dyDescent="0.2">
      <c r="A292" s="114">
        <v>45734</v>
      </c>
      <c r="B292" s="105" t="s">
        <v>817</v>
      </c>
      <c r="C292" s="106" t="s">
        <v>1010</v>
      </c>
      <c r="D292" s="133"/>
      <c r="E292" s="108">
        <v>164000</v>
      </c>
      <c r="F292" s="116">
        <f t="shared" si="5"/>
        <v>6114262793.7000008</v>
      </c>
    </row>
    <row r="293" spans="1:6" ht="62.25" customHeight="1" x14ac:dyDescent="0.2">
      <c r="A293" s="114">
        <v>45734</v>
      </c>
      <c r="B293" s="105" t="s">
        <v>816</v>
      </c>
      <c r="C293" s="106" t="s">
        <v>1092</v>
      </c>
      <c r="D293" s="133"/>
      <c r="E293" s="108">
        <v>141600</v>
      </c>
      <c r="F293" s="116">
        <f t="shared" si="5"/>
        <v>6114121193.7000008</v>
      </c>
    </row>
    <row r="294" spans="1:6" ht="51.75" customHeight="1" x14ac:dyDescent="0.2">
      <c r="A294" s="114">
        <v>45734</v>
      </c>
      <c r="B294" s="105" t="s">
        <v>815</v>
      </c>
      <c r="C294" s="106" t="s">
        <v>1011</v>
      </c>
      <c r="D294" s="133"/>
      <c r="E294" s="108">
        <v>6267894.2699999996</v>
      </c>
      <c r="F294" s="116">
        <f t="shared" si="5"/>
        <v>6107853299.4300003</v>
      </c>
    </row>
    <row r="295" spans="1:6" ht="45.75" customHeight="1" x14ac:dyDescent="0.2">
      <c r="A295" s="114">
        <v>45734</v>
      </c>
      <c r="B295" s="105" t="s">
        <v>814</v>
      </c>
      <c r="C295" s="106" t="s">
        <v>1012</v>
      </c>
      <c r="D295" s="133"/>
      <c r="E295" s="108">
        <v>1952993.66</v>
      </c>
      <c r="F295" s="116">
        <f t="shared" si="5"/>
        <v>6105900305.7700005</v>
      </c>
    </row>
    <row r="296" spans="1:6" ht="51" customHeight="1" x14ac:dyDescent="0.2">
      <c r="A296" s="114">
        <v>45734</v>
      </c>
      <c r="B296" s="105" t="s">
        <v>813</v>
      </c>
      <c r="C296" s="106" t="s">
        <v>1013</v>
      </c>
      <c r="D296" s="133"/>
      <c r="E296" s="108">
        <v>4331072</v>
      </c>
      <c r="F296" s="116">
        <f t="shared" si="5"/>
        <v>6101569233.7700005</v>
      </c>
    </row>
    <row r="297" spans="1:6" ht="46.5" customHeight="1" x14ac:dyDescent="0.2">
      <c r="A297" s="114">
        <v>45735</v>
      </c>
      <c r="B297" s="105" t="s">
        <v>812</v>
      </c>
      <c r="C297" s="106" t="s">
        <v>1091</v>
      </c>
      <c r="D297" s="133"/>
      <c r="E297" s="108">
        <v>5061346.49</v>
      </c>
      <c r="F297" s="116">
        <f t="shared" si="5"/>
        <v>6096507887.2800007</v>
      </c>
    </row>
    <row r="298" spans="1:6" ht="63" customHeight="1" x14ac:dyDescent="0.2">
      <c r="A298" s="114">
        <v>45735</v>
      </c>
      <c r="B298" s="105" t="s">
        <v>811</v>
      </c>
      <c r="C298" s="106" t="s">
        <v>1090</v>
      </c>
      <c r="D298" s="133"/>
      <c r="E298" s="108">
        <v>69856</v>
      </c>
      <c r="F298" s="116">
        <f t="shared" si="5"/>
        <v>6096438031.2800007</v>
      </c>
    </row>
    <row r="299" spans="1:6" ht="61.5" customHeight="1" x14ac:dyDescent="0.2">
      <c r="A299" s="114">
        <v>45735</v>
      </c>
      <c r="B299" s="105" t="s">
        <v>810</v>
      </c>
      <c r="C299" s="106" t="s">
        <v>1089</v>
      </c>
      <c r="D299" s="133"/>
      <c r="E299" s="108">
        <v>28895049.739999998</v>
      </c>
      <c r="F299" s="116">
        <f t="shared" si="5"/>
        <v>6067542981.5400009</v>
      </c>
    </row>
    <row r="300" spans="1:6" ht="54.75" customHeight="1" x14ac:dyDescent="0.2">
      <c r="A300" s="114">
        <v>45735</v>
      </c>
      <c r="B300" s="105" t="s">
        <v>809</v>
      </c>
      <c r="C300" s="106" t="s">
        <v>1088</v>
      </c>
      <c r="D300" s="133"/>
      <c r="E300" s="108">
        <v>44604</v>
      </c>
      <c r="F300" s="116">
        <f t="shared" si="5"/>
        <v>6067498377.5400009</v>
      </c>
    </row>
    <row r="301" spans="1:6" ht="57" customHeight="1" x14ac:dyDescent="0.2">
      <c r="A301" s="114">
        <v>45735</v>
      </c>
      <c r="B301" s="105" t="s">
        <v>808</v>
      </c>
      <c r="C301" s="106" t="s">
        <v>1087</v>
      </c>
      <c r="D301" s="133"/>
      <c r="E301" s="108">
        <v>1336157.8999999999</v>
      </c>
      <c r="F301" s="116">
        <f t="shared" si="5"/>
        <v>6066162219.6400013</v>
      </c>
    </row>
    <row r="302" spans="1:6" ht="67.5" customHeight="1" x14ac:dyDescent="0.2">
      <c r="A302" s="114">
        <v>45735</v>
      </c>
      <c r="B302" s="105" t="s">
        <v>807</v>
      </c>
      <c r="C302" s="106" t="s">
        <v>1086</v>
      </c>
      <c r="D302" s="133"/>
      <c r="E302" s="108">
        <v>91297.34</v>
      </c>
      <c r="F302" s="116">
        <f t="shared" si="5"/>
        <v>6066070922.3000011</v>
      </c>
    </row>
    <row r="303" spans="1:6" ht="39.75" customHeight="1" x14ac:dyDescent="0.2">
      <c r="A303" s="114">
        <v>45735</v>
      </c>
      <c r="B303" s="105" t="s">
        <v>805</v>
      </c>
      <c r="C303" s="106" t="s">
        <v>1085</v>
      </c>
      <c r="D303" s="133"/>
      <c r="E303" s="108">
        <v>738320.89</v>
      </c>
      <c r="F303" s="116">
        <f t="shared" si="5"/>
        <v>6065332601.4100008</v>
      </c>
    </row>
    <row r="304" spans="1:6" ht="38.25" customHeight="1" x14ac:dyDescent="0.2">
      <c r="A304" s="114">
        <v>45735</v>
      </c>
      <c r="B304" s="105" t="s">
        <v>804</v>
      </c>
      <c r="C304" s="106" t="s">
        <v>1084</v>
      </c>
      <c r="D304" s="133"/>
      <c r="E304" s="108">
        <v>479305</v>
      </c>
      <c r="F304" s="116">
        <f t="shared" si="5"/>
        <v>6064853296.4100008</v>
      </c>
    </row>
    <row r="305" spans="1:6" ht="94.5" customHeight="1" x14ac:dyDescent="0.2">
      <c r="A305" s="114">
        <v>45735</v>
      </c>
      <c r="B305" s="105" t="s">
        <v>803</v>
      </c>
      <c r="C305" s="106" t="s">
        <v>1083</v>
      </c>
      <c r="D305" s="133"/>
      <c r="E305" s="108">
        <v>6761874.5999999996</v>
      </c>
      <c r="F305" s="116">
        <f t="shared" si="5"/>
        <v>6058091421.8100004</v>
      </c>
    </row>
    <row r="306" spans="1:6" ht="45.75" customHeight="1" x14ac:dyDescent="0.2">
      <c r="A306" s="114">
        <v>45735</v>
      </c>
      <c r="B306" s="105" t="s">
        <v>806</v>
      </c>
      <c r="C306" s="106" t="s">
        <v>1082</v>
      </c>
      <c r="D306" s="133"/>
      <c r="E306" s="108">
        <v>470197.63</v>
      </c>
      <c r="F306" s="116">
        <f t="shared" si="5"/>
        <v>6057621224.1800003</v>
      </c>
    </row>
    <row r="307" spans="1:6" ht="54.75" customHeight="1" x14ac:dyDescent="0.2">
      <c r="A307" s="114">
        <v>45735</v>
      </c>
      <c r="B307" s="105" t="s">
        <v>802</v>
      </c>
      <c r="C307" s="106" t="s">
        <v>1081</v>
      </c>
      <c r="D307" s="133"/>
      <c r="E307" s="108">
        <v>20471</v>
      </c>
      <c r="F307" s="116">
        <f t="shared" si="5"/>
        <v>6057600753.1800003</v>
      </c>
    </row>
    <row r="308" spans="1:6" ht="42.75" customHeight="1" x14ac:dyDescent="0.2">
      <c r="A308" s="114">
        <v>45735</v>
      </c>
      <c r="B308" s="105" t="s">
        <v>801</v>
      </c>
      <c r="C308" s="106" t="s">
        <v>1080</v>
      </c>
      <c r="D308" s="133"/>
      <c r="E308" s="108">
        <v>16877995.59</v>
      </c>
      <c r="F308" s="116">
        <f t="shared" si="5"/>
        <v>6040722757.5900002</v>
      </c>
    </row>
    <row r="309" spans="1:6" ht="51" customHeight="1" x14ac:dyDescent="0.2">
      <c r="A309" s="114">
        <v>45736</v>
      </c>
      <c r="B309" s="105" t="s">
        <v>738</v>
      </c>
      <c r="C309" s="106" t="s">
        <v>1079</v>
      </c>
      <c r="D309" s="133"/>
      <c r="E309" s="108">
        <v>68269.56</v>
      </c>
      <c r="F309" s="116">
        <f t="shared" si="5"/>
        <v>6040654488.0299997</v>
      </c>
    </row>
    <row r="310" spans="1:6" ht="48" customHeight="1" x14ac:dyDescent="0.2">
      <c r="A310" s="114">
        <v>45736</v>
      </c>
      <c r="B310" s="105" t="s">
        <v>737</v>
      </c>
      <c r="C310" s="106" t="s">
        <v>1078</v>
      </c>
      <c r="D310" s="133"/>
      <c r="E310" s="108">
        <v>36316</v>
      </c>
      <c r="F310" s="116">
        <f t="shared" si="5"/>
        <v>6040618172.0299997</v>
      </c>
    </row>
    <row r="311" spans="1:6" ht="42" customHeight="1" x14ac:dyDescent="0.2">
      <c r="A311" s="114">
        <v>45736</v>
      </c>
      <c r="B311" s="105" t="s">
        <v>736</v>
      </c>
      <c r="C311" s="106" t="s">
        <v>1077</v>
      </c>
      <c r="D311" s="133"/>
      <c r="E311" s="108">
        <v>8255093.0199999996</v>
      </c>
      <c r="F311" s="116">
        <f t="shared" si="5"/>
        <v>6032363079.0099993</v>
      </c>
    </row>
    <row r="312" spans="1:6" ht="36" customHeight="1" x14ac:dyDescent="0.2">
      <c r="A312" s="114">
        <v>45736</v>
      </c>
      <c r="B312" s="105" t="s">
        <v>735</v>
      </c>
      <c r="C312" s="106" t="s">
        <v>1076</v>
      </c>
      <c r="D312" s="133"/>
      <c r="E312" s="108">
        <v>24155318.25</v>
      </c>
      <c r="F312" s="116">
        <f t="shared" si="5"/>
        <v>6008207760.7599993</v>
      </c>
    </row>
    <row r="313" spans="1:6" ht="74.25" customHeight="1" x14ac:dyDescent="0.2">
      <c r="A313" s="114">
        <v>45737</v>
      </c>
      <c r="B313" s="105" t="s">
        <v>846</v>
      </c>
      <c r="C313" s="106" t="s">
        <v>1075</v>
      </c>
      <c r="D313" s="133"/>
      <c r="E313" s="108">
        <v>62952.5</v>
      </c>
      <c r="F313" s="116">
        <f t="shared" si="5"/>
        <v>6008144808.2599993</v>
      </c>
    </row>
    <row r="314" spans="1:6" ht="55.5" customHeight="1" x14ac:dyDescent="0.2">
      <c r="A314" s="114">
        <v>45737</v>
      </c>
      <c r="B314" s="105" t="s">
        <v>847</v>
      </c>
      <c r="C314" s="106" t="s">
        <v>1074</v>
      </c>
      <c r="D314" s="133"/>
      <c r="E314" s="108">
        <v>21388612.789999999</v>
      </c>
      <c r="F314" s="116">
        <f t="shared" si="5"/>
        <v>5986756195.4699993</v>
      </c>
    </row>
    <row r="315" spans="1:6" ht="65.25" customHeight="1" x14ac:dyDescent="0.2">
      <c r="A315" s="114">
        <v>45737</v>
      </c>
      <c r="B315" s="105" t="s">
        <v>848</v>
      </c>
      <c r="C315" s="106" t="s">
        <v>1073</v>
      </c>
      <c r="D315" s="133"/>
      <c r="E315" s="108">
        <v>734250</v>
      </c>
      <c r="F315" s="116">
        <f t="shared" si="5"/>
        <v>5986021945.4699993</v>
      </c>
    </row>
    <row r="316" spans="1:6" ht="44.25" customHeight="1" x14ac:dyDescent="0.2">
      <c r="A316" s="114">
        <v>45737</v>
      </c>
      <c r="B316" s="105" t="s">
        <v>849</v>
      </c>
      <c r="C316" s="106" t="s">
        <v>1072</v>
      </c>
      <c r="D316" s="133"/>
      <c r="E316" s="108">
        <v>13559.38</v>
      </c>
      <c r="F316" s="116">
        <f t="shared" si="5"/>
        <v>5986008386.0899992</v>
      </c>
    </row>
    <row r="317" spans="1:6" ht="45" customHeight="1" x14ac:dyDescent="0.2">
      <c r="A317" s="114">
        <v>45737</v>
      </c>
      <c r="B317" s="105" t="s">
        <v>850</v>
      </c>
      <c r="C317" s="106" t="s">
        <v>1071</v>
      </c>
      <c r="D317" s="133"/>
      <c r="E317" s="108">
        <v>213816</v>
      </c>
      <c r="F317" s="116">
        <f t="shared" si="5"/>
        <v>5985794570.0899992</v>
      </c>
    </row>
    <row r="318" spans="1:6" ht="60.75" customHeight="1" x14ac:dyDescent="0.2">
      <c r="A318" s="114">
        <v>45737</v>
      </c>
      <c r="B318" s="105" t="s">
        <v>851</v>
      </c>
      <c r="C318" s="106" t="s">
        <v>1070</v>
      </c>
      <c r="D318" s="133"/>
      <c r="E318" s="108">
        <v>764075</v>
      </c>
      <c r="F318" s="116">
        <f t="shared" si="5"/>
        <v>5985030495.0899992</v>
      </c>
    </row>
    <row r="319" spans="1:6" ht="44.25" customHeight="1" x14ac:dyDescent="0.2">
      <c r="A319" s="114">
        <v>45737</v>
      </c>
      <c r="B319" s="105" t="s">
        <v>852</v>
      </c>
      <c r="C319" s="106" t="s">
        <v>1069</v>
      </c>
      <c r="D319" s="133"/>
      <c r="E319" s="108">
        <v>46941979.280000001</v>
      </c>
      <c r="F319" s="116">
        <f t="shared" si="5"/>
        <v>5938088515.8099995</v>
      </c>
    </row>
    <row r="320" spans="1:6" ht="47.25" customHeight="1" x14ac:dyDescent="0.2">
      <c r="A320" s="114">
        <v>45737</v>
      </c>
      <c r="B320" s="105" t="s">
        <v>853</v>
      </c>
      <c r="C320" s="106" t="s">
        <v>1068</v>
      </c>
      <c r="D320" s="133"/>
      <c r="E320" s="108">
        <v>3014823.94</v>
      </c>
      <c r="F320" s="116">
        <f t="shared" si="5"/>
        <v>5935073691.8699999</v>
      </c>
    </row>
    <row r="321" spans="1:6" ht="58.5" customHeight="1" x14ac:dyDescent="0.2">
      <c r="A321" s="114">
        <v>45737</v>
      </c>
      <c r="B321" s="105" t="s">
        <v>854</v>
      </c>
      <c r="C321" s="106" t="s">
        <v>1067</v>
      </c>
      <c r="D321" s="133"/>
      <c r="E321" s="108">
        <v>485563.03</v>
      </c>
      <c r="F321" s="116">
        <f t="shared" si="5"/>
        <v>5934588128.8400002</v>
      </c>
    </row>
    <row r="322" spans="1:6" ht="69" customHeight="1" x14ac:dyDescent="0.2">
      <c r="A322" s="114">
        <v>45737</v>
      </c>
      <c r="B322" s="105" t="s">
        <v>855</v>
      </c>
      <c r="C322" s="106" t="s">
        <v>1066</v>
      </c>
      <c r="D322" s="133"/>
      <c r="E322" s="108">
        <v>44983590.07</v>
      </c>
      <c r="F322" s="116">
        <f t="shared" si="5"/>
        <v>5889604538.7700005</v>
      </c>
    </row>
    <row r="323" spans="1:6" ht="58.5" customHeight="1" x14ac:dyDescent="0.2">
      <c r="A323" s="114">
        <v>45737</v>
      </c>
      <c r="B323" s="105" t="s">
        <v>856</v>
      </c>
      <c r="C323" s="106" t="s">
        <v>1065</v>
      </c>
      <c r="D323" s="133"/>
      <c r="E323" s="108">
        <v>445214.8</v>
      </c>
      <c r="F323" s="116">
        <f t="shared" si="5"/>
        <v>5889159323.9700003</v>
      </c>
    </row>
    <row r="324" spans="1:6" ht="54" customHeight="1" x14ac:dyDescent="0.2">
      <c r="A324" s="114">
        <v>45737</v>
      </c>
      <c r="B324" s="105" t="s">
        <v>857</v>
      </c>
      <c r="C324" s="106" t="s">
        <v>1064</v>
      </c>
      <c r="D324" s="133"/>
      <c r="E324" s="108">
        <v>53804046.439999998</v>
      </c>
      <c r="F324" s="116">
        <f t="shared" si="5"/>
        <v>5835355277.5300007</v>
      </c>
    </row>
    <row r="325" spans="1:6" ht="48" customHeight="1" x14ac:dyDescent="0.2">
      <c r="A325" s="114">
        <v>45737</v>
      </c>
      <c r="B325" s="105" t="s">
        <v>858</v>
      </c>
      <c r="C325" s="106" t="s">
        <v>1063</v>
      </c>
      <c r="D325" s="133"/>
      <c r="E325" s="108">
        <v>3803556</v>
      </c>
      <c r="F325" s="116">
        <f t="shared" si="5"/>
        <v>5831551721.5300007</v>
      </c>
    </row>
    <row r="326" spans="1:6" ht="37.5" customHeight="1" x14ac:dyDescent="0.2">
      <c r="A326" s="114">
        <v>45737</v>
      </c>
      <c r="B326" s="105" t="s">
        <v>1143</v>
      </c>
      <c r="C326" s="106" t="s">
        <v>59</v>
      </c>
      <c r="D326" s="133"/>
      <c r="E326" s="108">
        <v>0</v>
      </c>
      <c r="F326" s="116">
        <f t="shared" si="5"/>
        <v>5831551721.5300007</v>
      </c>
    </row>
    <row r="327" spans="1:6" ht="57.75" customHeight="1" x14ac:dyDescent="0.2">
      <c r="A327" s="114">
        <v>45737</v>
      </c>
      <c r="B327" s="105" t="s">
        <v>859</v>
      </c>
      <c r="C327" s="106" t="s">
        <v>1062</v>
      </c>
      <c r="D327" s="133"/>
      <c r="E327" s="108">
        <v>210676.7</v>
      </c>
      <c r="F327" s="116">
        <f t="shared" si="5"/>
        <v>5831341044.8300009</v>
      </c>
    </row>
    <row r="328" spans="1:6" ht="53.25" customHeight="1" x14ac:dyDescent="0.2">
      <c r="A328" s="114">
        <v>45737</v>
      </c>
      <c r="B328" s="105" t="s">
        <v>860</v>
      </c>
      <c r="C328" s="106" t="s">
        <v>1061</v>
      </c>
      <c r="D328" s="133"/>
      <c r="E328" s="108">
        <v>141600</v>
      </c>
      <c r="F328" s="116">
        <f t="shared" si="5"/>
        <v>5831199444.8300009</v>
      </c>
    </row>
    <row r="329" spans="1:6" ht="44.25" customHeight="1" x14ac:dyDescent="0.2">
      <c r="A329" s="114">
        <v>45737</v>
      </c>
      <c r="B329" s="105" t="s">
        <v>861</v>
      </c>
      <c r="C329" s="106" t="s">
        <v>1060</v>
      </c>
      <c r="D329" s="135"/>
      <c r="E329" s="108">
        <v>589235.31000000006</v>
      </c>
      <c r="F329" s="116">
        <f t="shared" si="5"/>
        <v>5830610209.5200005</v>
      </c>
    </row>
    <row r="330" spans="1:6" ht="57.75" customHeight="1" x14ac:dyDescent="0.2">
      <c r="A330" s="114">
        <v>45737</v>
      </c>
      <c r="B330" s="105" t="s">
        <v>862</v>
      </c>
      <c r="C330" s="106" t="s">
        <v>1059</v>
      </c>
      <c r="D330" s="133"/>
      <c r="E330" s="108">
        <v>6101989.1600000001</v>
      </c>
      <c r="F330" s="116">
        <f t="shared" si="5"/>
        <v>5824508220.3600006</v>
      </c>
    </row>
    <row r="331" spans="1:6" ht="56.25" customHeight="1" x14ac:dyDescent="0.2">
      <c r="A331" s="114">
        <v>45737</v>
      </c>
      <c r="B331" s="105" t="s">
        <v>863</v>
      </c>
      <c r="C331" s="106" t="s">
        <v>1058</v>
      </c>
      <c r="D331" s="133"/>
      <c r="E331" s="108">
        <v>994569.96</v>
      </c>
      <c r="F331" s="116">
        <f t="shared" si="5"/>
        <v>5823513650.4000006</v>
      </c>
    </row>
    <row r="332" spans="1:6" ht="44.25" customHeight="1" x14ac:dyDescent="0.2">
      <c r="A332" s="114">
        <v>45737</v>
      </c>
      <c r="B332" s="105" t="s">
        <v>864</v>
      </c>
      <c r="C332" s="106" t="s">
        <v>1057</v>
      </c>
      <c r="D332" s="135"/>
      <c r="E332" s="108">
        <v>20217250.809999999</v>
      </c>
      <c r="F332" s="116">
        <f t="shared" ref="F332:F383" si="6">F331-E332</f>
        <v>5803296399.5900002</v>
      </c>
    </row>
    <row r="333" spans="1:6" ht="34.5" customHeight="1" x14ac:dyDescent="0.2">
      <c r="A333" s="114">
        <v>45740</v>
      </c>
      <c r="B333" s="105" t="s">
        <v>865</v>
      </c>
      <c r="C333" s="106" t="s">
        <v>1056</v>
      </c>
      <c r="D333" s="133"/>
      <c r="E333" s="108">
        <v>56986019.240000002</v>
      </c>
      <c r="F333" s="116">
        <f t="shared" si="6"/>
        <v>5746310380.3500004</v>
      </c>
    </row>
    <row r="334" spans="1:6" ht="45.75" customHeight="1" x14ac:dyDescent="0.2">
      <c r="A334" s="114">
        <v>45740</v>
      </c>
      <c r="B334" s="105" t="s">
        <v>866</v>
      </c>
      <c r="C334" s="106" t="s">
        <v>1055</v>
      </c>
      <c r="D334" s="133"/>
      <c r="E334" s="108">
        <v>5954591.79</v>
      </c>
      <c r="F334" s="116">
        <f t="shared" si="6"/>
        <v>5740355788.5600004</v>
      </c>
    </row>
    <row r="335" spans="1:6" ht="36.75" customHeight="1" x14ac:dyDescent="0.2">
      <c r="A335" s="114">
        <v>45740</v>
      </c>
      <c r="B335" s="105" t="s">
        <v>867</v>
      </c>
      <c r="C335" s="106" t="s">
        <v>1054</v>
      </c>
      <c r="D335" s="133"/>
      <c r="E335" s="108">
        <v>35083.53</v>
      </c>
      <c r="F335" s="116">
        <f t="shared" si="6"/>
        <v>5740320705.0300007</v>
      </c>
    </row>
    <row r="336" spans="1:6" ht="34.5" customHeight="1" x14ac:dyDescent="0.2">
      <c r="A336" s="114">
        <v>45740</v>
      </c>
      <c r="B336" s="105" t="s">
        <v>868</v>
      </c>
      <c r="C336" s="106" t="s">
        <v>1053</v>
      </c>
      <c r="D336" s="133"/>
      <c r="E336" s="108">
        <v>7353428.1500000004</v>
      </c>
      <c r="F336" s="116">
        <f t="shared" si="6"/>
        <v>5732967276.8800011</v>
      </c>
    </row>
    <row r="337" spans="1:6" ht="35.25" customHeight="1" x14ac:dyDescent="0.2">
      <c r="A337" s="114">
        <v>45740</v>
      </c>
      <c r="B337" s="105" t="s">
        <v>869</v>
      </c>
      <c r="C337" s="106" t="s">
        <v>1052</v>
      </c>
      <c r="D337" s="133"/>
      <c r="E337" s="108">
        <v>18088436.77</v>
      </c>
      <c r="F337" s="116">
        <f t="shared" si="6"/>
        <v>5714878840.1100006</v>
      </c>
    </row>
    <row r="338" spans="1:6" ht="42.75" customHeight="1" x14ac:dyDescent="0.2">
      <c r="A338" s="114">
        <v>45740</v>
      </c>
      <c r="B338" s="105" t="s">
        <v>870</v>
      </c>
      <c r="C338" s="106" t="s">
        <v>843</v>
      </c>
      <c r="D338" s="133"/>
      <c r="E338" s="108">
        <v>4969064</v>
      </c>
      <c r="F338" s="116">
        <f t="shared" si="6"/>
        <v>5709909776.1100006</v>
      </c>
    </row>
    <row r="339" spans="1:6" ht="40.5" customHeight="1" x14ac:dyDescent="0.2">
      <c r="A339" s="114">
        <v>45740</v>
      </c>
      <c r="B339" s="105" t="s">
        <v>871</v>
      </c>
      <c r="C339" s="106" t="s">
        <v>844</v>
      </c>
      <c r="D339" s="133"/>
      <c r="E339" s="108">
        <v>207660.36</v>
      </c>
      <c r="F339" s="116">
        <f t="shared" si="6"/>
        <v>5709702115.750001</v>
      </c>
    </row>
    <row r="340" spans="1:6" ht="36.75" customHeight="1" x14ac:dyDescent="0.2">
      <c r="A340" s="114">
        <v>45740</v>
      </c>
      <c r="B340" s="105" t="s">
        <v>872</v>
      </c>
      <c r="C340" s="106" t="s">
        <v>1051</v>
      </c>
      <c r="D340" s="133"/>
      <c r="E340" s="108">
        <v>47774454.630000003</v>
      </c>
      <c r="F340" s="116">
        <f t="shared" si="6"/>
        <v>5661927661.1200008</v>
      </c>
    </row>
    <row r="341" spans="1:6" ht="33.75" customHeight="1" x14ac:dyDescent="0.2">
      <c r="A341" s="114">
        <v>45740</v>
      </c>
      <c r="B341" s="105" t="s">
        <v>873</v>
      </c>
      <c r="C341" s="106" t="s">
        <v>1050</v>
      </c>
      <c r="D341" s="133"/>
      <c r="E341" s="108">
        <v>45183305.530000001</v>
      </c>
      <c r="F341" s="116">
        <f t="shared" si="6"/>
        <v>5616744355.5900011</v>
      </c>
    </row>
    <row r="342" spans="1:6" ht="42.75" customHeight="1" x14ac:dyDescent="0.2">
      <c r="A342" s="114">
        <v>45740</v>
      </c>
      <c r="B342" s="105" t="s">
        <v>874</v>
      </c>
      <c r="C342" s="106" t="s">
        <v>1049</v>
      </c>
      <c r="D342" s="133"/>
      <c r="E342" s="108">
        <v>11686946.359999999</v>
      </c>
      <c r="F342" s="116">
        <f t="shared" si="6"/>
        <v>5605057409.2300014</v>
      </c>
    </row>
    <row r="343" spans="1:6" ht="43.5" customHeight="1" x14ac:dyDescent="0.2">
      <c r="A343" s="114">
        <v>45740</v>
      </c>
      <c r="B343" s="105" t="s">
        <v>875</v>
      </c>
      <c r="C343" s="106" t="s">
        <v>1048</v>
      </c>
      <c r="D343" s="133"/>
      <c r="E343" s="108">
        <v>56541.1</v>
      </c>
      <c r="F343" s="116">
        <f t="shared" si="6"/>
        <v>5605000868.1300011</v>
      </c>
    </row>
    <row r="344" spans="1:6" ht="42.75" customHeight="1" x14ac:dyDescent="0.2">
      <c r="A344" s="114">
        <v>45740</v>
      </c>
      <c r="B344" s="105" t="s">
        <v>876</v>
      </c>
      <c r="C344" s="106" t="s">
        <v>1047</v>
      </c>
      <c r="D344" s="133"/>
      <c r="E344" s="108">
        <v>1447641.97</v>
      </c>
      <c r="F344" s="116">
        <f t="shared" si="6"/>
        <v>5603553226.1600008</v>
      </c>
    </row>
    <row r="345" spans="1:6" ht="46.5" customHeight="1" x14ac:dyDescent="0.2">
      <c r="A345" s="114">
        <v>45740</v>
      </c>
      <c r="B345" s="105" t="s">
        <v>877</v>
      </c>
      <c r="C345" s="106" t="s">
        <v>1046</v>
      </c>
      <c r="D345" s="133"/>
      <c r="E345" s="108">
        <v>3490926.17</v>
      </c>
      <c r="F345" s="116">
        <f t="shared" si="6"/>
        <v>5600062299.9900007</v>
      </c>
    </row>
    <row r="346" spans="1:6" ht="41.25" customHeight="1" x14ac:dyDescent="0.2">
      <c r="A346" s="114">
        <v>45740</v>
      </c>
      <c r="B346" s="105" t="s">
        <v>878</v>
      </c>
      <c r="C346" s="106" t="s">
        <v>1045</v>
      </c>
      <c r="D346" s="133"/>
      <c r="E346" s="108">
        <v>169176.6</v>
      </c>
      <c r="F346" s="116">
        <f t="shared" si="6"/>
        <v>5599893123.3900003</v>
      </c>
    </row>
    <row r="347" spans="1:6" ht="42" customHeight="1" x14ac:dyDescent="0.2">
      <c r="A347" s="114">
        <v>45740</v>
      </c>
      <c r="B347" s="105" t="s">
        <v>879</v>
      </c>
      <c r="C347" s="106" t="s">
        <v>1044</v>
      </c>
      <c r="D347" s="133"/>
      <c r="E347" s="108">
        <v>2071619.76</v>
      </c>
      <c r="F347" s="116">
        <f t="shared" si="6"/>
        <v>5597821503.6300001</v>
      </c>
    </row>
    <row r="348" spans="1:6" ht="67.5" customHeight="1" x14ac:dyDescent="0.2">
      <c r="A348" s="114">
        <v>45741</v>
      </c>
      <c r="B348" s="105" t="s">
        <v>880</v>
      </c>
      <c r="C348" s="106" t="s">
        <v>1043</v>
      </c>
      <c r="D348" s="133"/>
      <c r="E348" s="108">
        <v>818800</v>
      </c>
      <c r="F348" s="116">
        <f t="shared" si="6"/>
        <v>5597002703.6300001</v>
      </c>
    </row>
    <row r="349" spans="1:6" ht="43.5" customHeight="1" x14ac:dyDescent="0.2">
      <c r="A349" s="114">
        <v>45741</v>
      </c>
      <c r="B349" s="105" t="s">
        <v>881</v>
      </c>
      <c r="C349" s="106" t="s">
        <v>1042</v>
      </c>
      <c r="D349" s="133"/>
      <c r="E349" s="108">
        <v>11800</v>
      </c>
      <c r="F349" s="116">
        <f t="shared" si="6"/>
        <v>5596990903.6300001</v>
      </c>
    </row>
    <row r="350" spans="1:6" ht="42.75" customHeight="1" x14ac:dyDescent="0.2">
      <c r="A350" s="114">
        <v>45741</v>
      </c>
      <c r="B350" s="105" t="s">
        <v>882</v>
      </c>
      <c r="C350" s="106" t="s">
        <v>1041</v>
      </c>
      <c r="D350" s="133"/>
      <c r="E350" s="108">
        <v>118000</v>
      </c>
      <c r="F350" s="116">
        <f t="shared" si="6"/>
        <v>5596872903.6300001</v>
      </c>
    </row>
    <row r="351" spans="1:6" ht="39.75" customHeight="1" x14ac:dyDescent="0.2">
      <c r="A351" s="114">
        <v>45741</v>
      </c>
      <c r="B351" s="105" t="s">
        <v>883</v>
      </c>
      <c r="C351" s="106" t="s">
        <v>1040</v>
      </c>
      <c r="D351" s="133"/>
      <c r="E351" s="108">
        <v>1793298.01</v>
      </c>
      <c r="F351" s="116">
        <f t="shared" si="6"/>
        <v>5595079605.6199999</v>
      </c>
    </row>
    <row r="352" spans="1:6" ht="45" customHeight="1" x14ac:dyDescent="0.2">
      <c r="A352" s="114">
        <v>45742</v>
      </c>
      <c r="B352" s="105" t="s">
        <v>896</v>
      </c>
      <c r="C352" s="106" t="s">
        <v>1039</v>
      </c>
      <c r="D352" s="133"/>
      <c r="E352" s="108">
        <v>43266.66</v>
      </c>
      <c r="F352" s="116">
        <f t="shared" si="6"/>
        <v>5595036338.96</v>
      </c>
    </row>
    <row r="353" spans="1:6" ht="47.25" customHeight="1" x14ac:dyDescent="0.2">
      <c r="A353" s="114">
        <v>45742</v>
      </c>
      <c r="B353" s="105" t="s">
        <v>897</v>
      </c>
      <c r="C353" s="106" t="s">
        <v>1038</v>
      </c>
      <c r="D353" s="133"/>
      <c r="E353" s="108">
        <v>21633.33</v>
      </c>
      <c r="F353" s="116">
        <f t="shared" si="6"/>
        <v>5595014705.6300001</v>
      </c>
    </row>
    <row r="354" spans="1:6" ht="102" customHeight="1" x14ac:dyDescent="0.2">
      <c r="A354" s="114">
        <v>45742</v>
      </c>
      <c r="B354" s="105" t="s">
        <v>898</v>
      </c>
      <c r="C354" s="106" t="s">
        <v>1037</v>
      </c>
      <c r="D354" s="135"/>
      <c r="E354" s="108">
        <v>9434230</v>
      </c>
      <c r="F354" s="116">
        <f t="shared" si="6"/>
        <v>5585580475.6300001</v>
      </c>
    </row>
    <row r="355" spans="1:6" ht="53.25" customHeight="1" x14ac:dyDescent="0.2">
      <c r="A355" s="114">
        <v>45742</v>
      </c>
      <c r="B355" s="105" t="s">
        <v>899</v>
      </c>
      <c r="C355" s="106" t="s">
        <v>890</v>
      </c>
      <c r="D355" s="133"/>
      <c r="E355" s="108">
        <v>2214661.59</v>
      </c>
      <c r="F355" s="116">
        <f t="shared" si="6"/>
        <v>5583365814.04</v>
      </c>
    </row>
    <row r="356" spans="1:6" ht="96" customHeight="1" x14ac:dyDescent="0.2">
      <c r="A356" s="114">
        <v>45742</v>
      </c>
      <c r="B356" s="105" t="s">
        <v>900</v>
      </c>
      <c r="C356" s="106" t="s">
        <v>1036</v>
      </c>
      <c r="D356" s="133"/>
      <c r="E356" s="108">
        <v>33001465.190000001</v>
      </c>
      <c r="F356" s="116">
        <f t="shared" si="6"/>
        <v>5550364348.8500004</v>
      </c>
    </row>
    <row r="357" spans="1:6" ht="45.75" customHeight="1" x14ac:dyDescent="0.2">
      <c r="A357" s="114">
        <v>45742</v>
      </c>
      <c r="B357" s="105" t="s">
        <v>901</v>
      </c>
      <c r="C357" s="106" t="s">
        <v>1035</v>
      </c>
      <c r="D357" s="133"/>
      <c r="E357" s="108">
        <v>25272094.73</v>
      </c>
      <c r="F357" s="116">
        <f t="shared" si="6"/>
        <v>5525092254.1200008</v>
      </c>
    </row>
    <row r="358" spans="1:6" ht="55.5" customHeight="1" x14ac:dyDescent="0.2">
      <c r="A358" s="114">
        <v>45742</v>
      </c>
      <c r="B358" s="105" t="s">
        <v>902</v>
      </c>
      <c r="C358" s="106" t="s">
        <v>891</v>
      </c>
      <c r="D358" s="133"/>
      <c r="E358" s="108">
        <v>26550</v>
      </c>
      <c r="F358" s="116">
        <f t="shared" si="6"/>
        <v>5525065704.1200008</v>
      </c>
    </row>
    <row r="359" spans="1:6" ht="42.75" customHeight="1" x14ac:dyDescent="0.2">
      <c r="A359" s="114">
        <v>45742</v>
      </c>
      <c r="B359" s="105" t="s">
        <v>903</v>
      </c>
      <c r="C359" s="106" t="s">
        <v>1034</v>
      </c>
      <c r="D359" s="133"/>
      <c r="E359" s="108">
        <v>26222.22</v>
      </c>
      <c r="F359" s="116">
        <f t="shared" si="6"/>
        <v>5525039481.9000006</v>
      </c>
    </row>
    <row r="360" spans="1:6" ht="55.5" customHeight="1" x14ac:dyDescent="0.2">
      <c r="A360" s="114">
        <v>45742</v>
      </c>
      <c r="B360" s="105" t="s">
        <v>904</v>
      </c>
      <c r="C360" s="106" t="s">
        <v>1033</v>
      </c>
      <c r="D360" s="133"/>
      <c r="E360" s="108">
        <v>293943.98</v>
      </c>
      <c r="F360" s="116">
        <f t="shared" si="6"/>
        <v>5524745537.920001</v>
      </c>
    </row>
    <row r="361" spans="1:6" ht="70.5" customHeight="1" x14ac:dyDescent="0.2">
      <c r="A361" s="114">
        <v>45742</v>
      </c>
      <c r="B361" s="105" t="s">
        <v>905</v>
      </c>
      <c r="C361" s="106" t="s">
        <v>1032</v>
      </c>
      <c r="D361" s="133"/>
      <c r="E361" s="108">
        <v>1482815.14</v>
      </c>
      <c r="F361" s="116">
        <f t="shared" si="6"/>
        <v>5523262722.7800007</v>
      </c>
    </row>
    <row r="362" spans="1:6" ht="42" customHeight="1" x14ac:dyDescent="0.2">
      <c r="A362" s="114">
        <v>45742</v>
      </c>
      <c r="B362" s="105" t="s">
        <v>906</v>
      </c>
      <c r="C362" s="106" t="s">
        <v>1031</v>
      </c>
      <c r="D362" s="133"/>
      <c r="E362" s="108">
        <v>63720</v>
      </c>
      <c r="F362" s="116">
        <f t="shared" si="6"/>
        <v>5523199002.7800007</v>
      </c>
    </row>
    <row r="363" spans="1:6" ht="32.25" customHeight="1" x14ac:dyDescent="0.2">
      <c r="A363" s="114">
        <v>45742</v>
      </c>
      <c r="B363" s="105" t="s">
        <v>907</v>
      </c>
      <c r="C363" s="106" t="s">
        <v>1030</v>
      </c>
      <c r="D363" s="133"/>
      <c r="E363" s="108">
        <v>15717.6</v>
      </c>
      <c r="F363" s="116">
        <f t="shared" si="6"/>
        <v>5523183285.1800003</v>
      </c>
    </row>
    <row r="364" spans="1:6" ht="20.25" customHeight="1" x14ac:dyDescent="0.2">
      <c r="A364" s="136">
        <v>45743</v>
      </c>
      <c r="B364" s="105" t="s">
        <v>908</v>
      </c>
      <c r="C364" s="106" t="s">
        <v>59</v>
      </c>
      <c r="D364" s="133"/>
      <c r="E364" s="108">
        <v>0</v>
      </c>
      <c r="F364" s="116">
        <f t="shared" si="6"/>
        <v>5523183285.1800003</v>
      </c>
    </row>
    <row r="365" spans="1:6" ht="49.5" customHeight="1" x14ac:dyDescent="0.2">
      <c r="A365" s="136">
        <v>45743</v>
      </c>
      <c r="B365" s="105" t="s">
        <v>909</v>
      </c>
      <c r="C365" s="106" t="s">
        <v>1029</v>
      </c>
      <c r="D365" s="133"/>
      <c r="E365" s="108">
        <v>16445</v>
      </c>
      <c r="F365" s="116">
        <f t="shared" si="6"/>
        <v>5523166840.1800003</v>
      </c>
    </row>
    <row r="366" spans="1:6" ht="39" customHeight="1" x14ac:dyDescent="0.2">
      <c r="A366" s="136">
        <v>45743</v>
      </c>
      <c r="B366" s="105" t="s">
        <v>910</v>
      </c>
      <c r="C366" s="106" t="s">
        <v>1028</v>
      </c>
      <c r="D366" s="133"/>
      <c r="E366" s="108">
        <v>197268598.93000001</v>
      </c>
      <c r="F366" s="116">
        <f t="shared" si="6"/>
        <v>5325898241.25</v>
      </c>
    </row>
    <row r="367" spans="1:6" ht="30.75" customHeight="1" x14ac:dyDescent="0.2">
      <c r="A367" s="136">
        <v>45743</v>
      </c>
      <c r="B367" s="105" t="s">
        <v>911</v>
      </c>
      <c r="C367" s="106" t="s">
        <v>1027</v>
      </c>
      <c r="D367" s="133"/>
      <c r="E367" s="108">
        <v>63602</v>
      </c>
      <c r="F367" s="116">
        <f t="shared" si="6"/>
        <v>5325834639.25</v>
      </c>
    </row>
    <row r="368" spans="1:6" ht="90" customHeight="1" x14ac:dyDescent="0.2">
      <c r="A368" s="136">
        <v>45743</v>
      </c>
      <c r="B368" s="105" t="s">
        <v>912</v>
      </c>
      <c r="C368" s="106" t="s">
        <v>1026</v>
      </c>
      <c r="D368" s="133"/>
      <c r="E368" s="108">
        <v>5053240</v>
      </c>
      <c r="F368" s="116">
        <f t="shared" si="6"/>
        <v>5320781399.25</v>
      </c>
    </row>
    <row r="369" spans="1:6" ht="39" customHeight="1" x14ac:dyDescent="0.2">
      <c r="A369" s="136">
        <v>45743</v>
      </c>
      <c r="B369" s="105" t="s">
        <v>913</v>
      </c>
      <c r="C369" s="106" t="s">
        <v>892</v>
      </c>
      <c r="D369" s="133"/>
      <c r="E369" s="108">
        <v>30000</v>
      </c>
      <c r="F369" s="116">
        <f t="shared" si="6"/>
        <v>5320751399.25</v>
      </c>
    </row>
    <row r="370" spans="1:6" ht="41.25" customHeight="1" x14ac:dyDescent="0.2">
      <c r="A370" s="136">
        <v>45743</v>
      </c>
      <c r="B370" s="105" t="s">
        <v>914</v>
      </c>
      <c r="C370" s="106" t="s">
        <v>893</v>
      </c>
      <c r="D370" s="133"/>
      <c r="E370" s="108">
        <v>20766.04</v>
      </c>
      <c r="F370" s="116">
        <f t="shared" si="6"/>
        <v>5320730633.21</v>
      </c>
    </row>
    <row r="371" spans="1:6" ht="45" customHeight="1" x14ac:dyDescent="0.2">
      <c r="A371" s="136">
        <v>45744</v>
      </c>
      <c r="B371" s="105" t="s">
        <v>915</v>
      </c>
      <c r="C371" s="106" t="s">
        <v>1025</v>
      </c>
      <c r="D371" s="133"/>
      <c r="E371" s="108">
        <v>40000</v>
      </c>
      <c r="F371" s="116">
        <f t="shared" si="6"/>
        <v>5320690633.21</v>
      </c>
    </row>
    <row r="372" spans="1:6" ht="54" customHeight="1" x14ac:dyDescent="0.2">
      <c r="A372" s="136">
        <v>45744</v>
      </c>
      <c r="B372" s="105" t="s">
        <v>916</v>
      </c>
      <c r="C372" s="106" t="s">
        <v>1024</v>
      </c>
      <c r="D372" s="133"/>
      <c r="E372" s="108">
        <v>11538.51</v>
      </c>
      <c r="F372" s="116">
        <f t="shared" si="6"/>
        <v>5320679094.6999998</v>
      </c>
    </row>
    <row r="373" spans="1:6" ht="49.5" customHeight="1" x14ac:dyDescent="0.2">
      <c r="A373" s="136">
        <v>45744</v>
      </c>
      <c r="B373" s="105" t="s">
        <v>917</v>
      </c>
      <c r="C373" s="106" t="s">
        <v>1023</v>
      </c>
      <c r="D373" s="133"/>
      <c r="E373" s="108">
        <v>20650</v>
      </c>
      <c r="F373" s="116">
        <f t="shared" si="6"/>
        <v>5320658444.6999998</v>
      </c>
    </row>
    <row r="374" spans="1:6" ht="45" customHeight="1" x14ac:dyDescent="0.2">
      <c r="A374" s="136">
        <v>45744</v>
      </c>
      <c r="B374" s="105" t="s">
        <v>918</v>
      </c>
      <c r="C374" s="106" t="s">
        <v>894</v>
      </c>
      <c r="D374" s="133"/>
      <c r="E374" s="108">
        <v>493198.01</v>
      </c>
      <c r="F374" s="116">
        <f t="shared" si="6"/>
        <v>5320165246.6899996</v>
      </c>
    </row>
    <row r="375" spans="1:6" ht="64.5" customHeight="1" x14ac:dyDescent="0.2">
      <c r="A375" s="136">
        <v>45744</v>
      </c>
      <c r="B375" s="105" t="s">
        <v>919</v>
      </c>
      <c r="C375" s="106" t="s">
        <v>1022</v>
      </c>
      <c r="D375" s="133"/>
      <c r="E375" s="108">
        <v>1545030</v>
      </c>
      <c r="F375" s="116">
        <f t="shared" si="6"/>
        <v>5318620216.6899996</v>
      </c>
    </row>
    <row r="376" spans="1:6" ht="42.75" customHeight="1" x14ac:dyDescent="0.2">
      <c r="A376" s="136">
        <v>45744</v>
      </c>
      <c r="B376" s="105" t="s">
        <v>920</v>
      </c>
      <c r="C376" s="106" t="s">
        <v>1021</v>
      </c>
      <c r="D376" s="133"/>
      <c r="E376" s="108">
        <v>4748526.5</v>
      </c>
      <c r="F376" s="116">
        <f t="shared" si="6"/>
        <v>5313871690.1899996</v>
      </c>
    </row>
    <row r="377" spans="1:6" ht="46.5" customHeight="1" x14ac:dyDescent="0.2">
      <c r="A377" s="136">
        <v>45744</v>
      </c>
      <c r="B377" s="105" t="s">
        <v>921</v>
      </c>
      <c r="C377" s="106" t="s">
        <v>1020</v>
      </c>
      <c r="D377" s="133"/>
      <c r="E377" s="108">
        <v>374530.82</v>
      </c>
      <c r="F377" s="116">
        <f t="shared" si="6"/>
        <v>5313497159.3699999</v>
      </c>
    </row>
    <row r="378" spans="1:6" ht="56.25" customHeight="1" x14ac:dyDescent="0.2">
      <c r="A378" s="136">
        <v>45744</v>
      </c>
      <c r="B378" s="173" t="s">
        <v>922</v>
      </c>
      <c r="C378" s="106" t="s">
        <v>1019</v>
      </c>
      <c r="D378" s="133"/>
      <c r="E378" s="108">
        <v>110625</v>
      </c>
      <c r="F378" s="116">
        <f t="shared" si="6"/>
        <v>5313386534.3699999</v>
      </c>
    </row>
    <row r="379" spans="1:6" ht="51.75" customHeight="1" x14ac:dyDescent="0.2">
      <c r="A379" s="136">
        <v>45744</v>
      </c>
      <c r="B379" s="173" t="s">
        <v>923</v>
      </c>
      <c r="C379" s="106" t="s">
        <v>1018</v>
      </c>
      <c r="D379" s="133"/>
      <c r="E379" s="108">
        <v>12190146.26</v>
      </c>
      <c r="F379" s="116">
        <f t="shared" si="6"/>
        <v>5301196388.1099997</v>
      </c>
    </row>
    <row r="380" spans="1:6" ht="49.5" customHeight="1" x14ac:dyDescent="0.2">
      <c r="A380" s="136">
        <v>45744</v>
      </c>
      <c r="B380" s="173" t="s">
        <v>924</v>
      </c>
      <c r="C380" s="106" t="s">
        <v>1017</v>
      </c>
      <c r="D380" s="133"/>
      <c r="E380" s="108">
        <v>446040</v>
      </c>
      <c r="F380" s="116">
        <f t="shared" si="6"/>
        <v>5300750348.1099997</v>
      </c>
    </row>
    <row r="381" spans="1:6" ht="42.75" customHeight="1" x14ac:dyDescent="0.2">
      <c r="A381" s="136">
        <v>45744</v>
      </c>
      <c r="B381" s="173" t="s">
        <v>925</v>
      </c>
      <c r="C381" s="106" t="s">
        <v>1016</v>
      </c>
      <c r="D381" s="133"/>
      <c r="E381" s="108">
        <v>74340</v>
      </c>
      <c r="F381" s="116">
        <f t="shared" si="6"/>
        <v>5300676008.1099997</v>
      </c>
    </row>
    <row r="382" spans="1:6" ht="54" customHeight="1" x14ac:dyDescent="0.2">
      <c r="A382" s="136">
        <v>45744</v>
      </c>
      <c r="B382" s="173" t="s">
        <v>926</v>
      </c>
      <c r="C382" s="106" t="s">
        <v>1015</v>
      </c>
      <c r="D382" s="133"/>
      <c r="E382" s="108">
        <v>19083998.399999999</v>
      </c>
      <c r="F382" s="116">
        <f t="shared" si="6"/>
        <v>5281592009.71</v>
      </c>
    </row>
    <row r="383" spans="1:6" ht="42" customHeight="1" x14ac:dyDescent="0.2">
      <c r="A383" s="136">
        <v>45747</v>
      </c>
      <c r="B383" s="105" t="s">
        <v>927</v>
      </c>
      <c r="C383" s="106" t="s">
        <v>1014</v>
      </c>
      <c r="D383" s="133"/>
      <c r="E383" s="108">
        <v>33249334.699999999</v>
      </c>
      <c r="F383" s="116">
        <f t="shared" si="6"/>
        <v>5248342675.0100002</v>
      </c>
    </row>
    <row r="384" spans="1:6" x14ac:dyDescent="0.2">
      <c r="A384" s="168"/>
      <c r="B384" s="174"/>
    </row>
    <row r="385" spans="1:2" ht="9.75" customHeight="1" x14ac:dyDescent="0.2">
      <c r="A385" s="167"/>
      <c r="B385" s="174"/>
    </row>
  </sheetData>
  <mergeCells count="36">
    <mergeCell ref="A190:E190"/>
    <mergeCell ref="A81:F81"/>
    <mergeCell ref="A82:F82"/>
    <mergeCell ref="A83:F83"/>
    <mergeCell ref="A84:F84"/>
    <mergeCell ref="A86:F86"/>
    <mergeCell ref="A87:E87"/>
    <mergeCell ref="A183:F183"/>
    <mergeCell ref="A184:F184"/>
    <mergeCell ref="A185:F185"/>
    <mergeCell ref="A186:F186"/>
    <mergeCell ref="A189:F189"/>
    <mergeCell ref="A54:E54"/>
    <mergeCell ref="A35:F35"/>
    <mergeCell ref="A36:F36"/>
    <mergeCell ref="A37:F37"/>
    <mergeCell ref="A38:F38"/>
    <mergeCell ref="A40:F40"/>
    <mergeCell ref="A41:E41"/>
    <mergeCell ref="A48:F48"/>
    <mergeCell ref="A49:F49"/>
    <mergeCell ref="A50:F50"/>
    <mergeCell ref="A51:F51"/>
    <mergeCell ref="A53:F53"/>
    <mergeCell ref="A24:E24"/>
    <mergeCell ref="A1:F1"/>
    <mergeCell ref="A2:F2"/>
    <mergeCell ref="A3:F3"/>
    <mergeCell ref="A4:F4"/>
    <mergeCell ref="A6:F6"/>
    <mergeCell ref="A7:E7"/>
    <mergeCell ref="A18:F18"/>
    <mergeCell ref="A19:F19"/>
    <mergeCell ref="A20:F20"/>
    <mergeCell ref="A21:F21"/>
    <mergeCell ref="A23:F23"/>
  </mergeCells>
  <pageMargins left="0.70866141732283472" right="0.70866141732283472" top="0.74803149606299213" bottom="0.74803149606299213" header="0.31496062992125984" footer="0.31496062992125984"/>
  <pageSetup paperSize="9" scale="65" orientation="portrait" r:id="rId1"/>
  <ignoredErrors>
    <ignoredError sqref="F19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43"/>
  <sheetViews>
    <sheetView topLeftCell="A40" zoomScaleNormal="100" workbookViewId="0">
      <selection activeCell="H341" sqref="H341"/>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1148</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3114141.16</v>
      </c>
      <c r="G7" s="10"/>
    </row>
    <row r="8" spans="1:7" ht="12" x14ac:dyDescent="0.2">
      <c r="A8" s="12" t="s">
        <v>5</v>
      </c>
      <c r="B8" s="12" t="s">
        <v>6</v>
      </c>
      <c r="C8" s="12" t="s">
        <v>7</v>
      </c>
      <c r="D8" s="12" t="s">
        <v>8</v>
      </c>
      <c r="E8" s="12" t="s">
        <v>9</v>
      </c>
      <c r="F8" s="12" t="s">
        <v>10</v>
      </c>
    </row>
    <row r="9" spans="1:7" ht="15" customHeight="1" x14ac:dyDescent="0.25">
      <c r="A9" s="13"/>
      <c r="B9" s="14"/>
      <c r="C9" s="15" t="s">
        <v>11</v>
      </c>
      <c r="D9" s="16">
        <v>4450510.3499999996</v>
      </c>
      <c r="E9" s="17"/>
      <c r="F9" s="18">
        <f>F7+D9</f>
        <v>7564651.5099999998</v>
      </c>
      <c r="G9" s="149"/>
    </row>
    <row r="10" spans="1:7" ht="15" customHeight="1" x14ac:dyDescent="0.2">
      <c r="A10" s="13"/>
      <c r="B10" s="14"/>
      <c r="C10" s="19" t="s">
        <v>12</v>
      </c>
      <c r="D10" s="17"/>
      <c r="E10" s="17"/>
      <c r="F10" s="18">
        <f>F9-E10</f>
        <v>7564651.5099999998</v>
      </c>
    </row>
    <row r="11" spans="1:7" ht="15" customHeight="1" x14ac:dyDescent="0.2">
      <c r="A11" s="13"/>
      <c r="B11" s="14"/>
      <c r="C11" s="20" t="s">
        <v>13</v>
      </c>
      <c r="D11" s="21"/>
      <c r="E11" s="22"/>
      <c r="F11" s="18">
        <f>F10</f>
        <v>7564651.5099999998</v>
      </c>
    </row>
    <row r="12" spans="1:7" ht="15" customHeight="1" x14ac:dyDescent="0.2">
      <c r="A12" s="13"/>
      <c r="B12" s="14"/>
      <c r="C12" s="19" t="s">
        <v>12</v>
      </c>
      <c r="D12" s="23"/>
      <c r="E12" s="17"/>
      <c r="F12" s="18">
        <f>F11</f>
        <v>7564651.5099999998</v>
      </c>
    </row>
    <row r="13" spans="1:7" ht="15" customHeight="1" x14ac:dyDescent="0.2">
      <c r="A13" s="13"/>
      <c r="B13" s="14"/>
      <c r="C13" s="24" t="s">
        <v>14</v>
      </c>
      <c r="D13" s="23"/>
      <c r="E13" s="17">
        <v>1000</v>
      </c>
      <c r="F13" s="18">
        <f>F12-E13</f>
        <v>7563651.5099999998</v>
      </c>
    </row>
    <row r="14" spans="1:7" ht="15" customHeight="1" x14ac:dyDescent="0.2">
      <c r="A14" s="13"/>
      <c r="B14" s="14"/>
      <c r="C14" s="24" t="s">
        <v>15</v>
      </c>
      <c r="D14" s="23"/>
      <c r="E14" s="17"/>
      <c r="F14" s="18">
        <f t="shared" ref="F14:F16" si="0">F13-E14</f>
        <v>7563651.5099999998</v>
      </c>
    </row>
    <row r="15" spans="1:7" ht="15" customHeight="1" x14ac:dyDescent="0.2">
      <c r="A15" s="13"/>
      <c r="B15" s="14"/>
      <c r="C15" s="24" t="s">
        <v>16</v>
      </c>
      <c r="D15" s="23"/>
      <c r="E15" s="17">
        <v>175</v>
      </c>
      <c r="F15" s="18">
        <f t="shared" si="0"/>
        <v>7563476.5099999998</v>
      </c>
    </row>
    <row r="16" spans="1:7" ht="15" customHeight="1" x14ac:dyDescent="0.2">
      <c r="A16" s="13"/>
      <c r="B16" s="14"/>
      <c r="C16" s="24" t="s">
        <v>278</v>
      </c>
      <c r="D16" s="23"/>
      <c r="E16" s="17">
        <v>120</v>
      </c>
      <c r="F16" s="18">
        <f t="shared" si="0"/>
        <v>7563356.5099999998</v>
      </c>
    </row>
    <row r="17" spans="1:60" s="33" customFormat="1" ht="17.25" customHeight="1" x14ac:dyDescent="0.2">
      <c r="A17" s="25"/>
      <c r="B17" s="26"/>
      <c r="C17" s="27"/>
      <c r="D17" s="28"/>
      <c r="E17" s="29"/>
      <c r="F17" s="30"/>
      <c r="G17" s="31"/>
      <c r="H17" s="32"/>
      <c r="I17" s="32"/>
      <c r="J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row>
    <row r="18" spans="1:60" s="34" customFormat="1" ht="15" customHeight="1" x14ac:dyDescent="0.25">
      <c r="A18" s="233" t="s">
        <v>0</v>
      </c>
      <c r="B18" s="233"/>
      <c r="C18" s="233"/>
      <c r="D18" s="233"/>
      <c r="E18" s="233"/>
      <c r="F18" s="233"/>
      <c r="H18" s="35"/>
      <c r="I18" s="35"/>
    </row>
    <row r="19" spans="1:60" s="38" customFormat="1" ht="15" customHeight="1" x14ac:dyDescent="0.25">
      <c r="A19" s="238" t="s">
        <v>1</v>
      </c>
      <c r="B19" s="238"/>
      <c r="C19" s="238"/>
      <c r="D19" s="238"/>
      <c r="E19" s="238"/>
      <c r="F19" s="238"/>
      <c r="G19" s="36"/>
      <c r="H19" s="37"/>
      <c r="I19" s="37"/>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row>
    <row r="20" spans="1:60" s="38" customFormat="1" ht="15" customHeight="1" x14ac:dyDescent="0.25">
      <c r="A20" s="234" t="s">
        <v>1149</v>
      </c>
      <c r="B20" s="234"/>
      <c r="C20" s="234"/>
      <c r="D20" s="234"/>
      <c r="E20" s="234"/>
      <c r="F20" s="234"/>
      <c r="G20" s="36"/>
      <c r="H20" s="37"/>
      <c r="I20" s="37"/>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row>
    <row r="21" spans="1:60" s="38" customFormat="1" ht="15" customHeight="1" x14ac:dyDescent="0.25">
      <c r="A21" s="239" t="s">
        <v>2</v>
      </c>
      <c r="B21" s="239"/>
      <c r="C21" s="239"/>
      <c r="D21" s="239"/>
      <c r="E21" s="239"/>
      <c r="F21" s="239"/>
      <c r="G21" s="36"/>
      <c r="H21" s="37"/>
      <c r="I21" s="37"/>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row>
    <row r="22" spans="1:60" s="38" customFormat="1" ht="15" customHeight="1" x14ac:dyDescent="0.25">
      <c r="A22" s="39"/>
      <c r="B22" s="40"/>
      <c r="C22" s="41"/>
      <c r="D22" s="42"/>
      <c r="E22" s="43"/>
      <c r="F22" s="44"/>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
      <c r="A23" s="230" t="s">
        <v>17</v>
      </c>
      <c r="B23" s="231"/>
      <c r="C23" s="231"/>
      <c r="D23" s="231"/>
      <c r="E23" s="231"/>
      <c r="F23" s="232"/>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
      <c r="A24" s="230" t="s">
        <v>4</v>
      </c>
      <c r="B24" s="231"/>
      <c r="C24" s="231"/>
      <c r="D24" s="231"/>
      <c r="E24" s="232"/>
      <c r="F24" s="11"/>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
      <c r="A25" s="12" t="s">
        <v>5</v>
      </c>
      <c r="B25" s="12" t="s">
        <v>6</v>
      </c>
      <c r="C25" s="12" t="s">
        <v>18</v>
      </c>
      <c r="D25" s="12" t="s">
        <v>8</v>
      </c>
      <c r="E25" s="12" t="s">
        <v>9</v>
      </c>
      <c r="F25" s="12" t="s">
        <v>19</v>
      </c>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45"/>
      <c r="B26" s="46"/>
      <c r="C26" s="47" t="s">
        <v>20</v>
      </c>
      <c r="D26" s="48"/>
      <c r="E26" s="49"/>
      <c r="F26" s="50">
        <f>F24</f>
        <v>0</v>
      </c>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13"/>
      <c r="B27" s="14"/>
      <c r="C27" s="15" t="s">
        <v>21</v>
      </c>
      <c r="D27" s="51"/>
      <c r="E27" s="17"/>
      <c r="F27" s="50">
        <f>F26</f>
        <v>0</v>
      </c>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3"/>
      <c r="B28" s="14"/>
      <c r="C28" s="15" t="s">
        <v>21</v>
      </c>
      <c r="D28" s="51"/>
      <c r="E28" s="17"/>
      <c r="F28" s="50">
        <f>F27</f>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3"/>
      <c r="B29" s="14"/>
      <c r="C29" s="15" t="s">
        <v>22</v>
      </c>
      <c r="D29" s="51"/>
      <c r="E29" s="52"/>
      <c r="F29" s="50">
        <f>F28</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47" t="s">
        <v>23</v>
      </c>
      <c r="D30" s="51"/>
      <c r="E30" s="17"/>
      <c r="F30" s="50">
        <f>F29</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24" t="s">
        <v>14</v>
      </c>
      <c r="D31" s="52"/>
      <c r="E31" s="17"/>
      <c r="F31" s="50">
        <f>F30-E31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15" t="s">
        <v>24</v>
      </c>
      <c r="D32" s="52"/>
      <c r="E32" s="17"/>
      <c r="F32" s="50">
        <f>F31</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2" customHeight="1" x14ac:dyDescent="0.2">
      <c r="A33" s="13"/>
      <c r="B33" s="53"/>
      <c r="C33" s="15" t="s">
        <v>25</v>
      </c>
      <c r="D33" s="23"/>
      <c r="E33" s="54"/>
      <c r="F33" s="55">
        <v>0</v>
      </c>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38" customFormat="1" ht="15" customHeight="1" x14ac:dyDescent="0.2">
      <c r="A34" s="56"/>
      <c r="B34" s="57"/>
      <c r="C34" s="58"/>
      <c r="D34" s="59"/>
      <c r="E34" s="60"/>
      <c r="F34" s="61"/>
      <c r="G34" s="36"/>
      <c r="H34" s="37"/>
      <c r="I34" s="37"/>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row>
    <row r="35" spans="1:60" s="64" customFormat="1" ht="15" customHeight="1" x14ac:dyDescent="0.25">
      <c r="A35" s="238" t="s">
        <v>0</v>
      </c>
      <c r="B35" s="238"/>
      <c r="C35" s="238"/>
      <c r="D35" s="238"/>
      <c r="E35" s="238"/>
      <c r="F35" s="238"/>
      <c r="G35" s="62"/>
      <c r="H35" s="63"/>
      <c r="I35" s="63"/>
      <c r="J35" s="62"/>
      <c r="K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8" t="s">
        <v>1</v>
      </c>
      <c r="B36" s="238"/>
      <c r="C36" s="238"/>
      <c r="D36" s="238"/>
      <c r="E36" s="238"/>
      <c r="F36" s="238"/>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4" t="s">
        <v>1150</v>
      </c>
      <c r="B37" s="234"/>
      <c r="C37" s="234"/>
      <c r="D37" s="234"/>
      <c r="E37" s="234"/>
      <c r="F37" s="234"/>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5">
      <c r="A38" s="239" t="s">
        <v>2</v>
      </c>
      <c r="B38" s="239"/>
      <c r="C38" s="239"/>
      <c r="D38" s="239"/>
      <c r="E38" s="239"/>
      <c r="F38" s="23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65"/>
      <c r="B39" s="66"/>
      <c r="C39" s="1"/>
      <c r="D39" s="67"/>
      <c r="E39" s="68"/>
      <c r="F39" s="69"/>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26</v>
      </c>
      <c r="B40" s="231"/>
      <c r="C40" s="231"/>
      <c r="D40" s="231"/>
      <c r="E40" s="231"/>
      <c r="F40" s="23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230" t="s">
        <v>27</v>
      </c>
      <c r="B41" s="231"/>
      <c r="C41" s="231"/>
      <c r="D41" s="231"/>
      <c r="E41" s="232"/>
      <c r="F41" s="70">
        <v>0</v>
      </c>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2" t="s">
        <v>5</v>
      </c>
      <c r="B42" s="12" t="s">
        <v>28</v>
      </c>
      <c r="C42" s="12" t="s">
        <v>29</v>
      </c>
      <c r="D42" s="12" t="s">
        <v>8</v>
      </c>
      <c r="E42" s="12" t="s">
        <v>9</v>
      </c>
      <c r="F42" s="12"/>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14"/>
      <c r="C43" s="15" t="s">
        <v>11</v>
      </c>
      <c r="D43" s="71">
        <v>61529029.93</v>
      </c>
      <c r="E43" s="72"/>
      <c r="F43" s="18">
        <f>F41+D43</f>
        <v>61529029.93</v>
      </c>
      <c r="G43" s="186"/>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30</v>
      </c>
      <c r="D44" s="151"/>
      <c r="E44" s="16"/>
      <c r="F44" s="18">
        <f>F43</f>
        <v>61529029.93</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c r="E45" s="17"/>
      <c r="F45" s="18">
        <f>F44+D45</f>
        <v>61529029.93</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13"/>
      <c r="B46" s="73"/>
      <c r="C46" s="15" t="s">
        <v>31</v>
      </c>
      <c r="D46" s="74"/>
      <c r="E46" s="17">
        <v>61529029.93</v>
      </c>
      <c r="F46" s="18">
        <f>F45-E46</f>
        <v>0</v>
      </c>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64" customFormat="1" ht="15" customHeight="1" x14ac:dyDescent="0.2">
      <c r="A47" s="65"/>
      <c r="B47" s="66"/>
      <c r="C47" s="75"/>
      <c r="D47" s="76"/>
      <c r="E47" s="77"/>
      <c r="F47" s="78"/>
      <c r="G47" s="62"/>
      <c r="H47" s="63"/>
      <c r="I47" s="6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row>
    <row r="48" spans="1:60" s="80" customFormat="1" ht="15" x14ac:dyDescent="0.25">
      <c r="A48" s="238" t="s">
        <v>0</v>
      </c>
      <c r="B48" s="238"/>
      <c r="C48" s="238"/>
      <c r="D48" s="238"/>
      <c r="E48" s="238"/>
      <c r="F48" s="238"/>
      <c r="G48" s="41"/>
      <c r="H48" s="79"/>
      <c r="I48" s="79"/>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row>
    <row r="49" spans="1:60" s="80" customFormat="1" ht="15" x14ac:dyDescent="0.25">
      <c r="A49" s="238" t="s">
        <v>1</v>
      </c>
      <c r="B49" s="238"/>
      <c r="C49" s="238"/>
      <c r="D49" s="238"/>
      <c r="E49" s="238"/>
      <c r="F49" s="238"/>
      <c r="G49" s="41"/>
      <c r="H49" s="79"/>
      <c r="I49" s="79"/>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row>
    <row r="50" spans="1:60" s="80" customFormat="1" ht="15" customHeight="1" x14ac:dyDescent="0.25">
      <c r="A50" s="234" t="s">
        <v>1151</v>
      </c>
      <c r="B50" s="234"/>
      <c r="C50" s="234"/>
      <c r="D50" s="234"/>
      <c r="E50" s="234"/>
      <c r="F50" s="234"/>
      <c r="G50" s="41"/>
      <c r="H50" s="79"/>
      <c r="I50" s="7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80" customFormat="1" ht="15" x14ac:dyDescent="0.25">
      <c r="A51" s="239" t="s">
        <v>2</v>
      </c>
      <c r="B51" s="239"/>
      <c r="C51" s="239"/>
      <c r="D51" s="239"/>
      <c r="E51" s="239"/>
      <c r="F51" s="239"/>
      <c r="G51" s="41"/>
      <c r="H51" s="79"/>
      <c r="I51" s="79"/>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80" customFormat="1" ht="15" x14ac:dyDescent="0.25">
      <c r="A52" s="81"/>
      <c r="B52" s="40"/>
      <c r="C52" s="41"/>
      <c r="D52" s="42"/>
      <c r="E52" s="43"/>
      <c r="F52" s="44"/>
      <c r="G52" s="41"/>
      <c r="H52" s="79"/>
      <c r="I52" s="7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row>
    <row r="53" spans="1:60" s="80" customFormat="1" ht="15" x14ac:dyDescent="0.25">
      <c r="A53" s="230" t="s">
        <v>32</v>
      </c>
      <c r="B53" s="231"/>
      <c r="C53" s="231"/>
      <c r="D53" s="231"/>
      <c r="E53" s="231"/>
      <c r="F53" s="232"/>
      <c r="G53" s="41"/>
      <c r="H53" s="79"/>
      <c r="I53" s="79"/>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80" customFormat="1" ht="15" x14ac:dyDescent="0.25">
      <c r="A54" s="230" t="s">
        <v>4</v>
      </c>
      <c r="B54" s="231"/>
      <c r="C54" s="231"/>
      <c r="D54" s="231"/>
      <c r="E54" s="232"/>
      <c r="F54" s="11">
        <v>7476676.5700000003</v>
      </c>
      <c r="G54" s="166"/>
      <c r="H54" s="79"/>
      <c r="I54" s="7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row>
    <row r="55" spans="1:60" s="80" customFormat="1" ht="15" x14ac:dyDescent="0.25">
      <c r="A55" s="12" t="s">
        <v>5</v>
      </c>
      <c r="B55" s="12" t="s">
        <v>6</v>
      </c>
      <c r="C55" s="12" t="s">
        <v>29</v>
      </c>
      <c r="D55" s="12" t="s">
        <v>8</v>
      </c>
      <c r="E55" s="12" t="s">
        <v>9</v>
      </c>
      <c r="F55" s="12" t="s">
        <v>19</v>
      </c>
      <c r="G55" s="41"/>
      <c r="H55" s="79"/>
      <c r="I55" s="79"/>
      <c r="J55" s="41" t="s">
        <v>43</v>
      </c>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60" s="80" customFormat="1" ht="15" x14ac:dyDescent="0.25">
      <c r="A56" s="82"/>
      <c r="B56" s="83"/>
      <c r="C56" s="15" t="s">
        <v>20</v>
      </c>
      <c r="D56" s="180">
        <v>6588858.8399999999</v>
      </c>
      <c r="E56" s="84"/>
      <c r="F56" s="85">
        <f>F54+D56</f>
        <v>14065535.41</v>
      </c>
      <c r="G56" s="147"/>
      <c r="H56" s="79"/>
      <c r="I56" s="79"/>
      <c r="J56" s="148"/>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60" s="80" customFormat="1" ht="15" x14ac:dyDescent="0.25">
      <c r="A57" s="82"/>
      <c r="B57" s="83"/>
      <c r="C57" s="15" t="s">
        <v>33</v>
      </c>
      <c r="D57" s="72"/>
      <c r="E57" s="84"/>
      <c r="F57" s="85">
        <f>F56</f>
        <v>14065535.41</v>
      </c>
      <c r="G57" s="41"/>
      <c r="H57" s="79"/>
      <c r="I57" s="79"/>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row>
    <row r="58" spans="1:60" s="80" customFormat="1" ht="15" x14ac:dyDescent="0.25">
      <c r="A58" s="82"/>
      <c r="B58" s="83"/>
      <c r="C58" s="15" t="s">
        <v>36</v>
      </c>
      <c r="D58" s="86"/>
      <c r="E58" s="17">
        <v>1159900</v>
      </c>
      <c r="F58" s="85">
        <f>F57-E58</f>
        <v>12905635.41</v>
      </c>
      <c r="G58" s="41"/>
      <c r="H58" s="79"/>
      <c r="I58" s="79"/>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80" customFormat="1" ht="15" x14ac:dyDescent="0.25">
      <c r="A59" s="82"/>
      <c r="B59" s="83"/>
      <c r="C59" s="15" t="s">
        <v>37</v>
      </c>
      <c r="D59" s="86"/>
      <c r="E59" s="87">
        <v>24239.85</v>
      </c>
      <c r="F59" s="85">
        <f>F58-E59</f>
        <v>12881395.560000001</v>
      </c>
      <c r="G59" s="41"/>
      <c r="H59" s="79"/>
      <c r="I59" s="79"/>
      <c r="J59" s="41" t="s">
        <v>38</v>
      </c>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80" customFormat="1" ht="12" customHeight="1" x14ac:dyDescent="0.25">
      <c r="A60" s="82"/>
      <c r="B60" s="83"/>
      <c r="C60" s="15" t="s">
        <v>40</v>
      </c>
      <c r="D60" s="89"/>
      <c r="E60" s="88">
        <v>150</v>
      </c>
      <c r="F60" s="85">
        <f>F59-E60</f>
        <v>12881245.560000001</v>
      </c>
      <c r="G60" s="41"/>
      <c r="H60" s="79"/>
      <c r="I60" s="79"/>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row>
    <row r="61" spans="1:60" s="80" customFormat="1" ht="12" customHeight="1" x14ac:dyDescent="0.25">
      <c r="A61" s="82"/>
      <c r="B61" s="83"/>
      <c r="C61" s="15" t="s">
        <v>729</v>
      </c>
      <c r="D61" s="89"/>
      <c r="E61" s="88"/>
      <c r="F61" s="85">
        <f>F60</f>
        <v>12881245.560000001</v>
      </c>
      <c r="G61" s="41"/>
      <c r="H61" s="79"/>
      <c r="I61" s="79"/>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80" customFormat="1" ht="12" customHeight="1" x14ac:dyDescent="0.25">
      <c r="A62" s="82"/>
      <c r="B62" s="83"/>
      <c r="C62" s="15" t="s">
        <v>42</v>
      </c>
      <c r="D62" s="87">
        <v>3827.77</v>
      </c>
      <c r="E62" s="88"/>
      <c r="F62" s="85">
        <f>F61+D62</f>
        <v>12885073.33</v>
      </c>
      <c r="G62" s="41"/>
      <c r="H62" s="79"/>
      <c r="I62" s="79"/>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60" s="34" customFormat="1" ht="15" customHeight="1" x14ac:dyDescent="0.2">
      <c r="A63" s="90"/>
      <c r="B63" s="91"/>
      <c r="C63" s="92"/>
      <c r="D63" s="93"/>
      <c r="E63" s="94"/>
      <c r="F63" s="95"/>
      <c r="H63" s="35"/>
      <c r="I63" s="35"/>
    </row>
    <row r="64" spans="1:60" s="34" customFormat="1" ht="15" customHeight="1" x14ac:dyDescent="0.2">
      <c r="A64" s="90"/>
      <c r="B64" s="91"/>
      <c r="C64" s="92"/>
      <c r="D64" s="93"/>
      <c r="E64" s="94"/>
      <c r="F64" s="95"/>
      <c r="H64" s="35"/>
      <c r="I64" s="35"/>
      <c r="J64" s="34" t="s">
        <v>43</v>
      </c>
    </row>
    <row r="65" spans="1:9" s="34" customFormat="1" ht="15" customHeight="1" x14ac:dyDescent="0.2">
      <c r="A65" s="90"/>
      <c r="B65" s="91"/>
      <c r="C65" s="92"/>
      <c r="D65" s="93"/>
      <c r="E65" s="94"/>
      <c r="F65" s="95"/>
      <c r="H65" s="35"/>
      <c r="I65" s="35"/>
    </row>
    <row r="66" spans="1:9" s="34" customFormat="1" ht="15" customHeight="1" x14ac:dyDescent="0.2">
      <c r="A66" s="90"/>
      <c r="B66" s="91"/>
      <c r="C66" s="92"/>
      <c r="D66" s="93"/>
      <c r="E66" s="94"/>
      <c r="F66" s="95"/>
      <c r="H66" s="35"/>
      <c r="I66" s="35"/>
    </row>
    <row r="67" spans="1:9" s="34" customFormat="1" ht="15" customHeight="1" x14ac:dyDescent="0.2">
      <c r="A67" s="90"/>
      <c r="B67" s="91"/>
      <c r="C67" s="92"/>
      <c r="D67" s="93"/>
      <c r="E67" s="94"/>
      <c r="F67" s="95"/>
      <c r="H67" s="35"/>
      <c r="I67" s="35"/>
    </row>
    <row r="68" spans="1:9" s="34" customFormat="1" ht="15" customHeight="1" x14ac:dyDescent="0.2">
      <c r="A68" s="90"/>
      <c r="B68" s="91"/>
      <c r="C68" s="92"/>
      <c r="D68" s="93"/>
      <c r="E68" s="94"/>
      <c r="F68" s="95"/>
      <c r="H68" s="35"/>
      <c r="I68" s="35"/>
    </row>
    <row r="69" spans="1:9" s="34" customFormat="1" ht="15" customHeight="1" x14ac:dyDescent="0.2">
      <c r="A69" s="90"/>
      <c r="B69" s="91"/>
      <c r="C69" s="92"/>
      <c r="D69" s="93"/>
      <c r="E69" s="94"/>
      <c r="F69" s="95"/>
      <c r="H69" s="35"/>
      <c r="I69" s="35"/>
    </row>
    <row r="70" spans="1:9" s="34" customFormat="1" ht="15" customHeight="1" x14ac:dyDescent="0.2">
      <c r="A70" s="90"/>
      <c r="B70" s="91"/>
      <c r="C70" s="92"/>
      <c r="D70" s="93"/>
      <c r="E70" s="94"/>
      <c r="F70" s="95"/>
      <c r="H70" s="35"/>
      <c r="I70" s="35"/>
    </row>
    <row r="71" spans="1:9" s="34" customFormat="1" ht="15" customHeight="1" x14ac:dyDescent="0.2">
      <c r="A71" s="90"/>
      <c r="B71" s="91"/>
      <c r="C71" s="92"/>
      <c r="D71" s="93"/>
      <c r="E71" s="94"/>
      <c r="F71" s="95"/>
      <c r="H71" s="35"/>
      <c r="I71" s="35"/>
    </row>
    <row r="72" spans="1:9" s="34" customFormat="1" ht="15" customHeight="1" x14ac:dyDescent="0.2">
      <c r="A72" s="90"/>
      <c r="B72" s="91"/>
      <c r="C72" s="92"/>
      <c r="D72" s="93"/>
      <c r="E72" s="94"/>
      <c r="F72" s="95"/>
      <c r="H72" s="35"/>
      <c r="I72" s="35"/>
    </row>
    <row r="73" spans="1:9" s="34" customFormat="1" ht="15" customHeight="1" x14ac:dyDescent="0.2">
      <c r="A73" s="90"/>
      <c r="B73" s="91"/>
      <c r="C73" s="92"/>
      <c r="D73" s="93"/>
      <c r="E73" s="94"/>
      <c r="F73" s="95"/>
      <c r="H73" s="35"/>
      <c r="I73" s="35"/>
    </row>
    <row r="74" spans="1:9" s="34" customFormat="1" ht="15" customHeight="1" x14ac:dyDescent="0.2">
      <c r="A74" s="90"/>
      <c r="B74" s="91"/>
      <c r="C74" s="92"/>
      <c r="D74" s="93"/>
      <c r="E74" s="94"/>
      <c r="F74" s="95"/>
      <c r="H74" s="35"/>
      <c r="I74" s="35"/>
    </row>
    <row r="75" spans="1:9" s="34" customFormat="1" ht="15" customHeight="1" x14ac:dyDescent="0.2">
      <c r="A75" s="90"/>
      <c r="B75" s="91"/>
      <c r="C75" s="92"/>
      <c r="D75" s="93"/>
      <c r="E75" s="94"/>
      <c r="F75" s="95"/>
      <c r="H75" s="35"/>
      <c r="I75" s="35"/>
    </row>
    <row r="76" spans="1:9" s="34" customFormat="1" ht="15" customHeight="1" x14ac:dyDescent="0.2">
      <c r="A76" s="90"/>
      <c r="B76" s="91"/>
      <c r="C76" s="92"/>
      <c r="D76" s="93"/>
      <c r="E76" s="94"/>
      <c r="F76" s="95"/>
      <c r="H76" s="35"/>
      <c r="I76" s="35"/>
    </row>
    <row r="77" spans="1:9" s="34" customFormat="1" ht="15" customHeight="1" x14ac:dyDescent="0.2">
      <c r="A77" s="90"/>
      <c r="B77" s="91"/>
      <c r="C77" s="92"/>
      <c r="D77" s="93"/>
      <c r="E77" s="94"/>
      <c r="F77" s="95"/>
      <c r="H77" s="35"/>
      <c r="I77" s="35"/>
    </row>
    <row r="78" spans="1:9" s="34" customFormat="1" ht="15" customHeight="1" x14ac:dyDescent="0.2">
      <c r="A78" s="90"/>
      <c r="B78" s="91"/>
      <c r="C78" s="92"/>
      <c r="D78" s="93"/>
      <c r="E78" s="94"/>
      <c r="F78" s="95"/>
      <c r="H78" s="35"/>
      <c r="I78" s="35"/>
    </row>
    <row r="79" spans="1:9" s="34" customFormat="1" ht="15" customHeight="1" x14ac:dyDescent="0.2">
      <c r="A79" s="90"/>
      <c r="B79" s="91"/>
      <c r="C79" s="92"/>
      <c r="D79" s="93"/>
      <c r="E79" s="94"/>
      <c r="F79" s="95"/>
      <c r="H79" s="35"/>
      <c r="I79" s="35"/>
    </row>
    <row r="80" spans="1:9" s="34" customFormat="1" ht="15" customHeight="1" x14ac:dyDescent="0.2">
      <c r="A80" s="90"/>
      <c r="B80" s="91"/>
      <c r="C80" s="92"/>
      <c r="D80" s="93"/>
      <c r="E80" s="94"/>
      <c r="F80" s="95"/>
      <c r="H80" s="35"/>
      <c r="I80" s="35"/>
    </row>
    <row r="81" spans="1:60" s="38" customFormat="1" ht="15" customHeight="1" x14ac:dyDescent="0.25">
      <c r="A81" s="238" t="s">
        <v>0</v>
      </c>
      <c r="B81" s="238"/>
      <c r="C81" s="238"/>
      <c r="D81" s="238"/>
      <c r="E81" s="238"/>
      <c r="F81" s="238"/>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8" t="s">
        <v>1</v>
      </c>
      <c r="B82" s="238"/>
      <c r="C82" s="238"/>
      <c r="D82" s="238"/>
      <c r="E82" s="238"/>
      <c r="F82" s="238"/>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5">
      <c r="A83" s="234" t="s">
        <v>1151</v>
      </c>
      <c r="B83" s="234"/>
      <c r="C83" s="234"/>
      <c r="D83" s="234"/>
      <c r="E83" s="234"/>
      <c r="F83" s="234"/>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5">
      <c r="A84" s="239" t="s">
        <v>2</v>
      </c>
      <c r="B84" s="239"/>
      <c r="C84" s="239"/>
      <c r="D84" s="239"/>
      <c r="E84" s="239"/>
      <c r="F84" s="239"/>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96"/>
      <c r="B85" s="97"/>
      <c r="C85" s="1"/>
      <c r="D85" s="67"/>
      <c r="E85" s="68"/>
      <c r="F85" s="69"/>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230" t="s">
        <v>44</v>
      </c>
      <c r="B86" s="231"/>
      <c r="C86" s="231"/>
      <c r="D86" s="231"/>
      <c r="E86" s="231"/>
      <c r="F86" s="232"/>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230" t="s">
        <v>4</v>
      </c>
      <c r="B87" s="231"/>
      <c r="C87" s="231"/>
      <c r="D87" s="231"/>
      <c r="E87" s="232"/>
      <c r="F87" s="11">
        <v>4445826.21</v>
      </c>
      <c r="G87" s="36"/>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12" t="s">
        <v>5</v>
      </c>
      <c r="B88" s="12" t="s">
        <v>6</v>
      </c>
      <c r="C88" s="12" t="s">
        <v>29</v>
      </c>
      <c r="D88" s="12" t="s">
        <v>8</v>
      </c>
      <c r="E88" s="12" t="s">
        <v>9</v>
      </c>
      <c r="F88" s="12" t="s">
        <v>19</v>
      </c>
      <c r="G88" s="36"/>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45</v>
      </c>
      <c r="D89" s="98"/>
      <c r="E89" s="84"/>
      <c r="F89" s="85">
        <f>F87+D90</f>
        <v>13462575.440000001</v>
      </c>
      <c r="G89" s="150"/>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33</v>
      </c>
      <c r="D90" s="98">
        <v>9016749.2300000004</v>
      </c>
      <c r="E90" s="84"/>
      <c r="F90" s="85">
        <f>F89</f>
        <v>13462575.440000001</v>
      </c>
      <c r="G90" s="185"/>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15" t="s">
        <v>33</v>
      </c>
      <c r="D91" s="98"/>
      <c r="E91" s="84"/>
      <c r="F91" s="85">
        <f>F90</f>
        <v>13462575.440000001</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38" customFormat="1" ht="15" customHeight="1" x14ac:dyDescent="0.2">
      <c r="A92" s="82"/>
      <c r="B92" s="83"/>
      <c r="C92" s="15" t="s">
        <v>30</v>
      </c>
      <c r="D92" s="172"/>
      <c r="E92" s="84"/>
      <c r="F92" s="85">
        <f>F91+D92</f>
        <v>13462575.440000001</v>
      </c>
      <c r="G92" s="36"/>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1:60" s="38" customFormat="1" ht="15" customHeight="1" x14ac:dyDescent="0.2">
      <c r="A93" s="82"/>
      <c r="B93" s="83"/>
      <c r="C93" s="47" t="s">
        <v>23</v>
      </c>
      <c r="D93" s="98"/>
      <c r="E93" s="84">
        <v>278.52</v>
      </c>
      <c r="F93" s="85">
        <f t="shared" ref="F93:F96" si="1">F92-E93</f>
        <v>13462296.920000002</v>
      </c>
      <c r="G93" s="36"/>
      <c r="H93" s="37"/>
      <c r="I93" s="37"/>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row>
    <row r="94" spans="1:60" s="80" customFormat="1" ht="15" customHeight="1" x14ac:dyDescent="0.25">
      <c r="A94" s="82"/>
      <c r="B94" s="83"/>
      <c r="C94" s="15" t="s">
        <v>46</v>
      </c>
      <c r="D94" s="98"/>
      <c r="E94" s="84">
        <v>10668.01</v>
      </c>
      <c r="F94" s="85">
        <f t="shared" si="1"/>
        <v>13451628.910000002</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82"/>
      <c r="B95" s="83"/>
      <c r="C95" s="47" t="s">
        <v>47</v>
      </c>
      <c r="D95" s="98"/>
      <c r="E95" s="84">
        <v>1200</v>
      </c>
      <c r="F95" s="85">
        <f t="shared" si="1"/>
        <v>13450428.910000002</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80" customFormat="1" ht="15" customHeight="1" x14ac:dyDescent="0.25">
      <c r="A96" s="100"/>
      <c r="B96" s="101"/>
      <c r="C96" s="102" t="s">
        <v>25</v>
      </c>
      <c r="D96" s="103"/>
      <c r="E96" s="104">
        <v>175</v>
      </c>
      <c r="F96" s="85">
        <f t="shared" si="1"/>
        <v>13450253.910000002</v>
      </c>
      <c r="G96" s="41"/>
      <c r="H96" s="79"/>
      <c r="I96" s="79"/>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s="112" customFormat="1" ht="27" customHeight="1" x14ac:dyDescent="0.25">
      <c r="A97" s="114">
        <v>45748</v>
      </c>
      <c r="B97" s="105" t="s">
        <v>1497</v>
      </c>
      <c r="C97" s="106" t="s">
        <v>1240</v>
      </c>
      <c r="D97" s="179"/>
      <c r="E97" s="108">
        <v>209507.59</v>
      </c>
      <c r="F97" s="85">
        <f>F96-E97</f>
        <v>13240746.320000002</v>
      </c>
      <c r="G97" s="109"/>
      <c r="H97" s="127"/>
      <c r="I97" s="110" t="s">
        <v>48</v>
      </c>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32.25" customHeight="1" x14ac:dyDescent="0.25">
      <c r="A98" s="114">
        <v>45748</v>
      </c>
      <c r="B98" s="105" t="s">
        <v>1498</v>
      </c>
      <c r="C98" s="106" t="s">
        <v>1294</v>
      </c>
      <c r="D98" s="16"/>
      <c r="E98" s="108">
        <v>28157.94</v>
      </c>
      <c r="F98" s="85">
        <f t="shared" ref="F98:F161" si="2">F97-E98</f>
        <v>13212588.380000003</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21.75" customHeight="1" x14ac:dyDescent="0.25">
      <c r="A99" s="114">
        <v>45748</v>
      </c>
      <c r="B99" s="105">
        <v>50864</v>
      </c>
      <c r="C99" s="106" t="s">
        <v>59</v>
      </c>
      <c r="D99" s="16"/>
      <c r="E99" s="108">
        <v>0</v>
      </c>
      <c r="F99" s="85">
        <f t="shared" si="2"/>
        <v>13212588.380000003</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21" customHeight="1" x14ac:dyDescent="0.25">
      <c r="A100" s="114">
        <v>45748</v>
      </c>
      <c r="B100" s="105">
        <v>50865</v>
      </c>
      <c r="C100" s="106" t="s">
        <v>59</v>
      </c>
      <c r="D100" s="131"/>
      <c r="E100" s="108">
        <v>0</v>
      </c>
      <c r="F100" s="85">
        <f t="shared" si="2"/>
        <v>13212588.380000003</v>
      </c>
      <c r="G100" s="109"/>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24" customHeight="1" x14ac:dyDescent="0.25">
      <c r="A101" s="114">
        <v>45748</v>
      </c>
      <c r="B101" s="105">
        <v>50866</v>
      </c>
      <c r="C101" s="106" t="s">
        <v>59</v>
      </c>
      <c r="D101" s="131"/>
      <c r="E101" s="108">
        <v>0</v>
      </c>
      <c r="F101" s="85">
        <f t="shared" si="2"/>
        <v>13212588.380000003</v>
      </c>
      <c r="G101" s="184"/>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30" customHeight="1" x14ac:dyDescent="0.25">
      <c r="A102" s="114">
        <v>45748</v>
      </c>
      <c r="B102" s="105" t="s">
        <v>1499</v>
      </c>
      <c r="C102" s="106" t="s">
        <v>1241</v>
      </c>
      <c r="D102" s="131"/>
      <c r="E102" s="108">
        <v>8955</v>
      </c>
      <c r="F102" s="85">
        <f t="shared" si="2"/>
        <v>13203633.380000003</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27.75" customHeight="1" x14ac:dyDescent="0.25">
      <c r="A103" s="114">
        <v>45748</v>
      </c>
      <c r="B103" s="105" t="s">
        <v>1500</v>
      </c>
      <c r="C103" s="106" t="s">
        <v>1242</v>
      </c>
      <c r="D103" s="132"/>
      <c r="E103" s="108">
        <v>100988</v>
      </c>
      <c r="F103" s="85">
        <f t="shared" si="2"/>
        <v>13102645.380000003</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27" customHeight="1" x14ac:dyDescent="0.25">
      <c r="A104" s="114">
        <v>45748</v>
      </c>
      <c r="B104" s="105" t="s">
        <v>1501</v>
      </c>
      <c r="C104" s="106" t="s">
        <v>1279</v>
      </c>
      <c r="D104" s="132"/>
      <c r="E104" s="108">
        <v>536898.89</v>
      </c>
      <c r="F104" s="85">
        <f t="shared" si="2"/>
        <v>12565746.490000002</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36.75" customHeight="1" x14ac:dyDescent="0.25">
      <c r="A105" s="114">
        <v>45748</v>
      </c>
      <c r="B105" s="105" t="s">
        <v>1502</v>
      </c>
      <c r="C105" s="106" t="s">
        <v>1243</v>
      </c>
      <c r="D105" s="133"/>
      <c r="E105" s="108">
        <v>201279.96</v>
      </c>
      <c r="F105" s="85">
        <f t="shared" si="2"/>
        <v>12364466.530000001</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30" customHeight="1" x14ac:dyDescent="0.25">
      <c r="A106" s="114">
        <v>45748</v>
      </c>
      <c r="B106" s="105" t="s">
        <v>1503</v>
      </c>
      <c r="C106" s="106" t="s">
        <v>1244</v>
      </c>
      <c r="D106" s="133"/>
      <c r="E106" s="108">
        <v>465413.27</v>
      </c>
      <c r="F106" s="85">
        <f t="shared" si="2"/>
        <v>11899053.260000002</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30.75" customHeight="1" x14ac:dyDescent="0.25">
      <c r="A107" s="114">
        <v>45748</v>
      </c>
      <c r="B107" s="105" t="s">
        <v>1504</v>
      </c>
      <c r="C107" s="106" t="s">
        <v>1276</v>
      </c>
      <c r="D107" s="133"/>
      <c r="E107" s="108">
        <v>378398.73</v>
      </c>
      <c r="F107" s="85">
        <f t="shared" si="2"/>
        <v>11520654.530000001</v>
      </c>
      <c r="G107" s="109"/>
      <c r="H107" s="127"/>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52.5" customHeight="1" x14ac:dyDescent="0.25">
      <c r="A108" s="114">
        <v>45750</v>
      </c>
      <c r="B108" s="105" t="s">
        <v>1505</v>
      </c>
      <c r="C108" s="106" t="s">
        <v>1245</v>
      </c>
      <c r="D108" s="133"/>
      <c r="E108" s="108">
        <v>350102.78</v>
      </c>
      <c r="F108" s="85">
        <f t="shared" si="2"/>
        <v>11170551.750000002</v>
      </c>
      <c r="G108" s="109"/>
      <c r="H108" s="127"/>
      <c r="I108" s="110"/>
      <c r="J108" s="111"/>
      <c r="K108" s="111" t="s">
        <v>49</v>
      </c>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27.75" customHeight="1" x14ac:dyDescent="0.25">
      <c r="A109" s="114">
        <v>45750</v>
      </c>
      <c r="B109" s="105" t="s">
        <v>1506</v>
      </c>
      <c r="C109" s="106" t="s">
        <v>1246</v>
      </c>
      <c r="D109" s="133"/>
      <c r="E109" s="108">
        <v>11169.03</v>
      </c>
      <c r="F109" s="85">
        <f t="shared" si="2"/>
        <v>11159382.720000003</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32.25" customHeight="1" x14ac:dyDescent="0.25">
      <c r="A110" s="114">
        <v>45750</v>
      </c>
      <c r="B110" s="105" t="s">
        <v>1507</v>
      </c>
      <c r="C110" s="106" t="s">
        <v>1247</v>
      </c>
      <c r="D110" s="133"/>
      <c r="E110" s="108">
        <v>53247.89</v>
      </c>
      <c r="F110" s="85">
        <f t="shared" si="2"/>
        <v>11106134.830000002</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29.25" customHeight="1" x14ac:dyDescent="0.25">
      <c r="A111" s="114">
        <v>45750</v>
      </c>
      <c r="B111" s="105" t="s">
        <v>1508</v>
      </c>
      <c r="C111" s="106" t="s">
        <v>1248</v>
      </c>
      <c r="D111" s="133"/>
      <c r="E111" s="108">
        <v>1800</v>
      </c>
      <c r="F111" s="85">
        <f t="shared" si="2"/>
        <v>11104334.830000002</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28.5" customHeight="1" x14ac:dyDescent="0.25">
      <c r="A112" s="114">
        <v>45750</v>
      </c>
      <c r="B112" s="105" t="s">
        <v>1509</v>
      </c>
      <c r="C112" s="106" t="s">
        <v>1249</v>
      </c>
      <c r="D112" s="133"/>
      <c r="E112" s="108">
        <v>55552.6</v>
      </c>
      <c r="F112" s="85">
        <f t="shared" si="2"/>
        <v>11048782.230000002</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41.25" customHeight="1" x14ac:dyDescent="0.25">
      <c r="A113" s="114">
        <v>45750</v>
      </c>
      <c r="B113" s="105" t="s">
        <v>1510</v>
      </c>
      <c r="C113" s="106" t="s">
        <v>1250</v>
      </c>
      <c r="D113" s="133"/>
      <c r="E113" s="108">
        <v>1379158.36</v>
      </c>
      <c r="F113" s="85">
        <f t="shared" si="2"/>
        <v>9669623.8700000029</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51.75" customHeight="1" x14ac:dyDescent="0.25">
      <c r="A114" s="114">
        <v>45750</v>
      </c>
      <c r="B114" s="105" t="s">
        <v>1252</v>
      </c>
      <c r="C114" s="106" t="s">
        <v>1251</v>
      </c>
      <c r="D114" s="133"/>
      <c r="E114" s="108">
        <v>10296.61</v>
      </c>
      <c r="F114" s="85">
        <f t="shared" si="2"/>
        <v>9659327.2600000035</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41.25" customHeight="1" x14ac:dyDescent="0.25">
      <c r="A115" s="114">
        <v>45754</v>
      </c>
      <c r="B115" s="105" t="s">
        <v>1253</v>
      </c>
      <c r="C115" s="106" t="s">
        <v>1254</v>
      </c>
      <c r="D115" s="133"/>
      <c r="E115" s="108">
        <v>20070</v>
      </c>
      <c r="F115" s="85">
        <f t="shared" si="2"/>
        <v>9639257.2600000035</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26.25" customHeight="1" x14ac:dyDescent="0.25">
      <c r="A116" s="114">
        <v>45756</v>
      </c>
      <c r="B116" s="105">
        <v>50879</v>
      </c>
      <c r="C116" s="106" t="s">
        <v>59</v>
      </c>
      <c r="D116" s="133"/>
      <c r="E116" s="108">
        <v>0</v>
      </c>
      <c r="F116" s="85">
        <f t="shared" si="2"/>
        <v>9639257.2600000035</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49.5" customHeight="1" x14ac:dyDescent="0.25">
      <c r="A117" s="114">
        <v>45756</v>
      </c>
      <c r="B117" s="105" t="s">
        <v>1511</v>
      </c>
      <c r="C117" s="106" t="s">
        <v>1255</v>
      </c>
      <c r="D117" s="133"/>
      <c r="E117" s="108">
        <v>19067.8</v>
      </c>
      <c r="F117" s="85">
        <f t="shared" si="2"/>
        <v>9620189.4600000028</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33.75" customHeight="1" x14ac:dyDescent="0.25">
      <c r="A118" s="114">
        <v>45756</v>
      </c>
      <c r="B118" s="105" t="s">
        <v>1512</v>
      </c>
      <c r="C118" s="106" t="s">
        <v>1256</v>
      </c>
      <c r="D118" s="133"/>
      <c r="E118" s="108">
        <v>20000</v>
      </c>
      <c r="F118" s="85">
        <f t="shared" si="2"/>
        <v>9600189.4600000028</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38.25" customHeight="1" x14ac:dyDescent="0.25">
      <c r="A119" s="114">
        <v>45756</v>
      </c>
      <c r="B119" s="105" t="s">
        <v>1513</v>
      </c>
      <c r="C119" s="106" t="s">
        <v>1277</v>
      </c>
      <c r="D119" s="133"/>
      <c r="E119" s="108">
        <v>4500</v>
      </c>
      <c r="F119" s="85">
        <f t="shared" si="2"/>
        <v>9595689.4600000028</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38.25" customHeight="1" x14ac:dyDescent="0.25">
      <c r="A120" s="114">
        <v>45756</v>
      </c>
      <c r="B120" s="105" t="s">
        <v>1514</v>
      </c>
      <c r="C120" s="106" t="s">
        <v>1257</v>
      </c>
      <c r="D120" s="135"/>
      <c r="E120" s="108">
        <v>9000</v>
      </c>
      <c r="F120" s="85">
        <f t="shared" si="2"/>
        <v>9586689.4600000028</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50.25" customHeight="1" x14ac:dyDescent="0.25">
      <c r="A121" s="114">
        <v>45756</v>
      </c>
      <c r="B121" s="105" t="s">
        <v>1515</v>
      </c>
      <c r="C121" s="106" t="s">
        <v>1258</v>
      </c>
      <c r="D121" s="133"/>
      <c r="E121" s="108">
        <v>16779.66</v>
      </c>
      <c r="F121" s="85">
        <f t="shared" si="2"/>
        <v>9569909.8000000026</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1.25" customHeight="1" x14ac:dyDescent="0.25">
      <c r="A122" s="114">
        <v>45756</v>
      </c>
      <c r="B122" s="105" t="s">
        <v>1516</v>
      </c>
      <c r="C122" s="106" t="s">
        <v>1278</v>
      </c>
      <c r="D122" s="133"/>
      <c r="E122" s="108">
        <v>15840</v>
      </c>
      <c r="F122" s="85">
        <f t="shared" si="2"/>
        <v>9554069.8000000026</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39.75" customHeight="1" x14ac:dyDescent="0.25">
      <c r="A123" s="114">
        <v>45756</v>
      </c>
      <c r="B123" s="105" t="s">
        <v>1259</v>
      </c>
      <c r="C123" s="106" t="s">
        <v>1260</v>
      </c>
      <c r="D123" s="133"/>
      <c r="E123" s="108">
        <v>20000.009999999998</v>
      </c>
      <c r="F123" s="85">
        <f t="shared" si="2"/>
        <v>9534069.7900000028</v>
      </c>
      <c r="G123" s="109"/>
      <c r="H123" s="127"/>
      <c r="I123" s="110"/>
      <c r="J123" s="111"/>
      <c r="K123" s="111" t="s">
        <v>648</v>
      </c>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52.5" customHeight="1" x14ac:dyDescent="0.25">
      <c r="A124" s="114">
        <v>45756</v>
      </c>
      <c r="B124" s="105" t="s">
        <v>1261</v>
      </c>
      <c r="C124" s="106" t="s">
        <v>1262</v>
      </c>
      <c r="D124" s="133"/>
      <c r="E124" s="108">
        <v>9000</v>
      </c>
      <c r="F124" s="85">
        <f t="shared" si="2"/>
        <v>9525069.7900000028</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39.75" customHeight="1" x14ac:dyDescent="0.25">
      <c r="A125" s="114">
        <v>45756</v>
      </c>
      <c r="B125" s="105" t="s">
        <v>1263</v>
      </c>
      <c r="C125" s="106" t="s">
        <v>1268</v>
      </c>
      <c r="D125" s="133"/>
      <c r="E125" s="108">
        <v>9000</v>
      </c>
      <c r="F125" s="85">
        <f t="shared" si="2"/>
        <v>9516069.7900000028</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53.25" customHeight="1" x14ac:dyDescent="0.25">
      <c r="A126" s="114">
        <v>45756</v>
      </c>
      <c r="B126" s="105" t="s">
        <v>1265</v>
      </c>
      <c r="C126" s="106" t="s">
        <v>1264</v>
      </c>
      <c r="D126" s="133"/>
      <c r="E126" s="108">
        <v>15000.36</v>
      </c>
      <c r="F126" s="85">
        <f t="shared" si="2"/>
        <v>9501069.4300000034</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33" customFormat="1" ht="39.75" customHeight="1" x14ac:dyDescent="0.2">
      <c r="A127" s="114">
        <v>45756</v>
      </c>
      <c r="B127" s="105" t="s">
        <v>1266</v>
      </c>
      <c r="C127" s="106" t="s">
        <v>1269</v>
      </c>
      <c r="D127" s="133"/>
      <c r="E127" s="108">
        <v>14644.07</v>
      </c>
      <c r="F127" s="85">
        <f t="shared" si="2"/>
        <v>9486425.3600000031</v>
      </c>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39.75" customHeight="1" x14ac:dyDescent="0.2">
      <c r="A128" s="114">
        <v>45756</v>
      </c>
      <c r="B128" s="105" t="s">
        <v>1517</v>
      </c>
      <c r="C128" s="106" t="s">
        <v>1270</v>
      </c>
      <c r="D128" s="133"/>
      <c r="E128" s="108">
        <v>9000</v>
      </c>
      <c r="F128" s="85">
        <f t="shared" si="2"/>
        <v>9477425.3600000031</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42" customHeight="1" x14ac:dyDescent="0.2">
      <c r="A129" s="114">
        <v>45756</v>
      </c>
      <c r="B129" s="105" t="s">
        <v>1267</v>
      </c>
      <c r="C129" s="106" t="s">
        <v>1292</v>
      </c>
      <c r="D129" s="133"/>
      <c r="E129" s="108">
        <v>10350</v>
      </c>
      <c r="F129" s="85">
        <f t="shared" si="2"/>
        <v>9467075.3600000031</v>
      </c>
      <c r="G129" s="31"/>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42.75" customHeight="1" x14ac:dyDescent="0.2">
      <c r="A130" s="114">
        <v>45756</v>
      </c>
      <c r="B130" s="105" t="s">
        <v>1271</v>
      </c>
      <c r="C130" s="106" t="s">
        <v>1272</v>
      </c>
      <c r="D130" s="133"/>
      <c r="E130" s="108">
        <v>20700</v>
      </c>
      <c r="F130" s="85">
        <f t="shared" si="2"/>
        <v>9446375.3600000031</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39" customHeight="1" x14ac:dyDescent="0.2">
      <c r="A131" s="114">
        <v>45756</v>
      </c>
      <c r="B131" s="105" t="s">
        <v>1273</v>
      </c>
      <c r="C131" s="106" t="s">
        <v>1274</v>
      </c>
      <c r="D131" s="133"/>
      <c r="E131" s="108">
        <v>18000</v>
      </c>
      <c r="F131" s="85">
        <f t="shared" si="2"/>
        <v>9428375.3600000031</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30.75" customHeight="1" x14ac:dyDescent="0.2">
      <c r="A132" s="136">
        <v>45757</v>
      </c>
      <c r="B132" s="105" t="s">
        <v>1518</v>
      </c>
      <c r="C132" s="106" t="s">
        <v>1293</v>
      </c>
      <c r="D132" s="133"/>
      <c r="E132" s="108">
        <v>77099</v>
      </c>
      <c r="F132" s="85">
        <f t="shared" si="2"/>
        <v>9351276.3600000031</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31.5" customHeight="1" x14ac:dyDescent="0.2">
      <c r="A133" s="136">
        <v>45757</v>
      </c>
      <c r="B133" s="105" t="s">
        <v>1519</v>
      </c>
      <c r="C133" s="106" t="s">
        <v>1275</v>
      </c>
      <c r="D133" s="133"/>
      <c r="E133" s="108">
        <v>114478.11</v>
      </c>
      <c r="F133" s="85">
        <f t="shared" si="2"/>
        <v>9236798.2500000037</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30" customHeight="1" x14ac:dyDescent="0.2">
      <c r="A134" s="155">
        <v>45768</v>
      </c>
      <c r="B134" s="105" t="s">
        <v>1520</v>
      </c>
      <c r="C134" s="106" t="s">
        <v>1299</v>
      </c>
      <c r="D134" s="164"/>
      <c r="E134" s="108">
        <v>177068.26</v>
      </c>
      <c r="F134" s="85">
        <f t="shared" si="2"/>
        <v>9059729.9900000039</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38.25" customHeight="1" x14ac:dyDescent="0.2">
      <c r="A135" s="155">
        <v>45768</v>
      </c>
      <c r="B135" s="105" t="s">
        <v>1521</v>
      </c>
      <c r="C135" s="106" t="s">
        <v>1300</v>
      </c>
      <c r="D135" s="164"/>
      <c r="E135" s="108">
        <v>29000</v>
      </c>
      <c r="F135" s="85">
        <f t="shared" si="2"/>
        <v>9030729.9900000039</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28.5" customHeight="1" x14ac:dyDescent="0.2">
      <c r="A136" s="155">
        <v>45768</v>
      </c>
      <c r="B136" s="105" t="s">
        <v>1522</v>
      </c>
      <c r="C136" s="106" t="s">
        <v>59</v>
      </c>
      <c r="D136" s="164"/>
      <c r="E136" s="108">
        <v>0</v>
      </c>
      <c r="F136" s="85">
        <f t="shared" si="2"/>
        <v>9030729.9900000039</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29.25" customHeight="1" x14ac:dyDescent="0.2">
      <c r="A137" s="155">
        <v>45768</v>
      </c>
      <c r="B137" s="105" t="s">
        <v>1523</v>
      </c>
      <c r="C137" s="106" t="s">
        <v>1301</v>
      </c>
      <c r="D137" s="164"/>
      <c r="E137" s="108">
        <v>119996.56</v>
      </c>
      <c r="F137" s="85">
        <f t="shared" si="2"/>
        <v>8910733.4300000034</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29.25" customHeight="1" x14ac:dyDescent="0.2">
      <c r="A138" s="155">
        <v>45768</v>
      </c>
      <c r="B138" s="105" t="s">
        <v>1524</v>
      </c>
      <c r="C138" s="106" t="s">
        <v>1302</v>
      </c>
      <c r="D138" s="164"/>
      <c r="E138" s="108">
        <v>299675.03000000003</v>
      </c>
      <c r="F138" s="85">
        <f t="shared" si="2"/>
        <v>8611058.4000000041</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29.25" customHeight="1" x14ac:dyDescent="0.2">
      <c r="A139" s="155">
        <v>45768</v>
      </c>
      <c r="B139" s="105" t="s">
        <v>1525</v>
      </c>
      <c r="C139" s="106" t="s">
        <v>1303</v>
      </c>
      <c r="D139" s="164"/>
      <c r="E139" s="108">
        <v>299489.69</v>
      </c>
      <c r="F139" s="85">
        <f t="shared" si="2"/>
        <v>8311568.7100000037</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29.25" customHeight="1" x14ac:dyDescent="0.2">
      <c r="A140" s="155">
        <v>45768</v>
      </c>
      <c r="B140" s="105" t="s">
        <v>1526</v>
      </c>
      <c r="C140" s="106" t="s">
        <v>1304</v>
      </c>
      <c r="D140" s="164"/>
      <c r="E140" s="108">
        <v>11208.75</v>
      </c>
      <c r="F140" s="85">
        <f t="shared" si="2"/>
        <v>8300359.9600000037</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30" customHeight="1" x14ac:dyDescent="0.2">
      <c r="A141" s="155">
        <v>45768</v>
      </c>
      <c r="B141" s="105" t="s">
        <v>1527</v>
      </c>
      <c r="C141" s="106" t="s">
        <v>1305</v>
      </c>
      <c r="D141" s="164"/>
      <c r="E141" s="108">
        <v>119277.38</v>
      </c>
      <c r="F141" s="85">
        <f t="shared" si="2"/>
        <v>8181082.5800000038</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39.75" customHeight="1" x14ac:dyDescent="0.2">
      <c r="A142" s="155">
        <v>45768</v>
      </c>
      <c r="B142" s="105" t="s">
        <v>1528</v>
      </c>
      <c r="C142" s="106" t="s">
        <v>1306</v>
      </c>
      <c r="D142" s="164"/>
      <c r="E142" s="108">
        <v>203121.48</v>
      </c>
      <c r="F142" s="85">
        <f t="shared" si="2"/>
        <v>7977961.1000000034</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30.75" customHeight="1" x14ac:dyDescent="0.2">
      <c r="A143" s="155">
        <v>45768</v>
      </c>
      <c r="B143" s="105" t="s">
        <v>1529</v>
      </c>
      <c r="C143" s="106" t="s">
        <v>1307</v>
      </c>
      <c r="D143" s="164"/>
      <c r="E143" s="108">
        <v>239903.09</v>
      </c>
      <c r="F143" s="85">
        <f t="shared" si="2"/>
        <v>7738058.0100000035</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40.5" customHeight="1" x14ac:dyDescent="0.2">
      <c r="A144" s="155">
        <v>45768</v>
      </c>
      <c r="B144" s="105" t="s">
        <v>1530</v>
      </c>
      <c r="C144" s="106" t="s">
        <v>1308</v>
      </c>
      <c r="D144" s="164"/>
      <c r="E144" s="108">
        <v>245000</v>
      </c>
      <c r="F144" s="85">
        <f t="shared" si="2"/>
        <v>7493058.0100000035</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28.5" customHeight="1" x14ac:dyDescent="0.2">
      <c r="A145" s="155">
        <v>45768</v>
      </c>
      <c r="B145" s="105" t="s">
        <v>1531</v>
      </c>
      <c r="C145" s="106" t="s">
        <v>1309</v>
      </c>
      <c r="D145" s="164"/>
      <c r="E145" s="108">
        <v>171724.68</v>
      </c>
      <c r="F145" s="85">
        <f t="shared" si="2"/>
        <v>7321333.3300000038</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29.25" customHeight="1" x14ac:dyDescent="0.2">
      <c r="A146" s="155">
        <v>45768</v>
      </c>
      <c r="B146" s="105" t="s">
        <v>1532</v>
      </c>
      <c r="C146" s="106" t="s">
        <v>1310</v>
      </c>
      <c r="D146" s="164"/>
      <c r="E146" s="108">
        <v>224153.07</v>
      </c>
      <c r="F146" s="85">
        <f t="shared" si="2"/>
        <v>7097180.2600000035</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29.25" customHeight="1" x14ac:dyDescent="0.2">
      <c r="A147" s="155">
        <v>45768</v>
      </c>
      <c r="B147" s="105" t="s">
        <v>1533</v>
      </c>
      <c r="C147" s="106" t="s">
        <v>1311</v>
      </c>
      <c r="D147" s="164"/>
      <c r="E147" s="108">
        <v>298061.09999999998</v>
      </c>
      <c r="F147" s="85">
        <f t="shared" si="2"/>
        <v>6799119.1600000039</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54" customHeight="1" x14ac:dyDescent="0.2">
      <c r="A148" s="155">
        <v>45768</v>
      </c>
      <c r="B148" s="105" t="s">
        <v>1534</v>
      </c>
      <c r="C148" s="106" t="s">
        <v>1312</v>
      </c>
      <c r="D148" s="164"/>
      <c r="E148" s="108">
        <v>346997.85</v>
      </c>
      <c r="F148" s="85">
        <f t="shared" si="2"/>
        <v>6452121.3100000042</v>
      </c>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30.75" customHeight="1" x14ac:dyDescent="0.2">
      <c r="A149" s="155">
        <v>45768</v>
      </c>
      <c r="B149" s="105" t="s">
        <v>1535</v>
      </c>
      <c r="C149" s="106" t="s">
        <v>1313</v>
      </c>
      <c r="D149" s="164"/>
      <c r="E149" s="108">
        <v>131173.78</v>
      </c>
      <c r="F149" s="85">
        <f t="shared" si="2"/>
        <v>6320947.530000004</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30" customHeight="1" x14ac:dyDescent="0.2">
      <c r="A150" s="155">
        <v>45768</v>
      </c>
      <c r="B150" s="105" t="s">
        <v>1536</v>
      </c>
      <c r="C150" s="106" t="s">
        <v>1314</v>
      </c>
      <c r="D150" s="164"/>
      <c r="E150" s="108">
        <v>89028.13</v>
      </c>
      <c r="F150" s="85">
        <f t="shared" si="2"/>
        <v>6231919.4000000041</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43.5" customHeight="1" x14ac:dyDescent="0.2">
      <c r="A151" s="155">
        <v>45768</v>
      </c>
      <c r="B151" s="105" t="s">
        <v>1537</v>
      </c>
      <c r="C151" s="106" t="s">
        <v>1316</v>
      </c>
      <c r="D151" s="164"/>
      <c r="E151" s="108">
        <v>333.36</v>
      </c>
      <c r="F151" s="85">
        <f t="shared" si="2"/>
        <v>6231586.0400000038</v>
      </c>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30" customHeight="1" x14ac:dyDescent="0.2">
      <c r="A152" s="155">
        <v>45768</v>
      </c>
      <c r="B152" s="105">
        <v>50906</v>
      </c>
      <c r="C152" s="106" t="s">
        <v>59</v>
      </c>
      <c r="D152" s="164"/>
      <c r="E152" s="108">
        <v>0</v>
      </c>
      <c r="F152" s="85">
        <f t="shared" si="2"/>
        <v>6231586.0400000038</v>
      </c>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48" customHeight="1" x14ac:dyDescent="0.2">
      <c r="A153" s="155">
        <v>45768</v>
      </c>
      <c r="B153" s="105" t="s">
        <v>1538</v>
      </c>
      <c r="C153" s="106" t="s">
        <v>1315</v>
      </c>
      <c r="D153" s="164"/>
      <c r="E153" s="108">
        <v>40500</v>
      </c>
      <c r="F153" s="85">
        <f t="shared" si="2"/>
        <v>6191086.0400000038</v>
      </c>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46.5" customHeight="1" x14ac:dyDescent="0.2">
      <c r="A154" s="155">
        <v>45769</v>
      </c>
      <c r="B154" s="105">
        <v>50908</v>
      </c>
      <c r="C154" s="106" t="s">
        <v>1317</v>
      </c>
      <c r="D154" s="165"/>
      <c r="E154" s="108">
        <v>0</v>
      </c>
      <c r="F154" s="85">
        <f t="shared" si="2"/>
        <v>6191086.0400000038</v>
      </c>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29.25" customHeight="1" x14ac:dyDescent="0.2">
      <c r="A155" s="155">
        <v>45769</v>
      </c>
      <c r="B155" s="105" t="s">
        <v>1539</v>
      </c>
      <c r="C155" s="106" t="s">
        <v>1295</v>
      </c>
      <c r="D155" s="165"/>
      <c r="E155" s="108">
        <v>21000</v>
      </c>
      <c r="F155" s="85">
        <f t="shared" si="2"/>
        <v>6170086.0400000038</v>
      </c>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53.25" customHeight="1" x14ac:dyDescent="0.2">
      <c r="A156" s="155">
        <v>45770</v>
      </c>
      <c r="B156" s="105" t="s">
        <v>1540</v>
      </c>
      <c r="C156" s="106" t="s">
        <v>1483</v>
      </c>
      <c r="D156" s="165"/>
      <c r="E156" s="108">
        <v>19500</v>
      </c>
      <c r="F156" s="85">
        <f t="shared" si="2"/>
        <v>6150586.0400000038</v>
      </c>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31.5" customHeight="1" x14ac:dyDescent="0.2">
      <c r="A157" s="155">
        <v>45771</v>
      </c>
      <c r="B157" s="105" t="s">
        <v>1541</v>
      </c>
      <c r="C157" s="106" t="s">
        <v>1484</v>
      </c>
      <c r="D157" s="165"/>
      <c r="E157" s="108">
        <v>299559.53999999998</v>
      </c>
      <c r="F157" s="85">
        <f t="shared" si="2"/>
        <v>5851026.5000000037</v>
      </c>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31.5" customHeight="1" x14ac:dyDescent="0.2">
      <c r="A158" s="155">
        <v>45771</v>
      </c>
      <c r="B158" s="105" t="s">
        <v>1542</v>
      </c>
      <c r="C158" s="106" t="s">
        <v>1485</v>
      </c>
      <c r="D158" s="165"/>
      <c r="E158" s="108">
        <v>11977</v>
      </c>
      <c r="F158" s="85">
        <f t="shared" si="2"/>
        <v>5839049.5000000037</v>
      </c>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30.75" customHeight="1" x14ac:dyDescent="0.2">
      <c r="A159" s="155">
        <v>45771</v>
      </c>
      <c r="B159" s="105" t="s">
        <v>1543</v>
      </c>
      <c r="C159" s="106" t="s">
        <v>1486</v>
      </c>
      <c r="D159" s="165"/>
      <c r="E159" s="108">
        <v>179917.94</v>
      </c>
      <c r="F159" s="85">
        <f t="shared" si="2"/>
        <v>5659131.5600000033</v>
      </c>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32.25" customHeight="1" x14ac:dyDescent="0.2">
      <c r="A160" s="155">
        <v>45771</v>
      </c>
      <c r="B160" s="105" t="s">
        <v>1544</v>
      </c>
      <c r="C160" s="106" t="s">
        <v>1487</v>
      </c>
      <c r="D160" s="165"/>
      <c r="E160" s="108">
        <v>2751</v>
      </c>
      <c r="F160" s="85">
        <f t="shared" si="2"/>
        <v>5656380.5600000033</v>
      </c>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32.25" customHeight="1" x14ac:dyDescent="0.2">
      <c r="A161" s="155">
        <v>45771</v>
      </c>
      <c r="B161" s="105" t="s">
        <v>1545</v>
      </c>
      <c r="C161" s="106" t="s">
        <v>1488</v>
      </c>
      <c r="D161" s="165"/>
      <c r="E161" s="108">
        <v>2924.99</v>
      </c>
      <c r="F161" s="85">
        <f t="shared" si="2"/>
        <v>5653455.5700000031</v>
      </c>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42" customHeight="1" x14ac:dyDescent="0.2">
      <c r="A162" s="155">
        <v>45771</v>
      </c>
      <c r="B162" s="105" t="s">
        <v>1546</v>
      </c>
      <c r="C162" s="106" t="s">
        <v>1491</v>
      </c>
      <c r="D162" s="165"/>
      <c r="E162" s="108">
        <v>28350</v>
      </c>
      <c r="F162" s="85">
        <f t="shared" ref="F162:F167" si="3">F161-E162</f>
        <v>5625105.5700000031</v>
      </c>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30" customHeight="1" x14ac:dyDescent="0.2">
      <c r="A163" s="155">
        <v>45776</v>
      </c>
      <c r="B163" s="105" t="s">
        <v>1489</v>
      </c>
      <c r="C163" s="106" t="s">
        <v>1490</v>
      </c>
      <c r="D163" s="133"/>
      <c r="E163" s="108">
        <v>2841.3</v>
      </c>
      <c r="F163" s="85">
        <f t="shared" si="3"/>
        <v>5622264.2700000033</v>
      </c>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50.25" customHeight="1" x14ac:dyDescent="0.2">
      <c r="A164" s="155">
        <v>45777</v>
      </c>
      <c r="B164" s="105" t="s">
        <v>1547</v>
      </c>
      <c r="C164" s="106" t="s">
        <v>1492</v>
      </c>
      <c r="D164" s="165"/>
      <c r="E164" s="108">
        <v>80000.03</v>
      </c>
      <c r="F164" s="85">
        <f t="shared" si="3"/>
        <v>5542264.240000003</v>
      </c>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39.75" customHeight="1" x14ac:dyDescent="0.2">
      <c r="A165" s="155">
        <v>45777</v>
      </c>
      <c r="B165" s="105" t="s">
        <v>1548</v>
      </c>
      <c r="C165" s="106" t="s">
        <v>1493</v>
      </c>
      <c r="D165" s="165"/>
      <c r="E165" s="108">
        <v>479512.53</v>
      </c>
      <c r="F165" s="85">
        <f t="shared" si="3"/>
        <v>5062751.7100000028</v>
      </c>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36.75" customHeight="1" x14ac:dyDescent="0.2">
      <c r="A166" s="155">
        <v>45777</v>
      </c>
      <c r="B166" s="105" t="s">
        <v>1549</v>
      </c>
      <c r="C166" s="106" t="s">
        <v>1494</v>
      </c>
      <c r="D166" s="165"/>
      <c r="E166" s="108">
        <v>533128.48</v>
      </c>
      <c r="F166" s="85">
        <f t="shared" si="3"/>
        <v>4529623.2300000023</v>
      </c>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47.25" customHeight="1" x14ac:dyDescent="0.2">
      <c r="A167" s="136">
        <v>45777</v>
      </c>
      <c r="B167" s="171" t="s">
        <v>1495</v>
      </c>
      <c r="C167" s="169" t="s">
        <v>1496</v>
      </c>
      <c r="D167" s="164"/>
      <c r="E167" s="187">
        <v>99900</v>
      </c>
      <c r="F167" s="85">
        <f t="shared" si="3"/>
        <v>4429723.2300000023</v>
      </c>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58.5" customHeight="1" x14ac:dyDescent="0.2">
      <c r="A168" s="167"/>
      <c r="B168" s="174"/>
      <c r="C168" s="181"/>
      <c r="D168" s="115"/>
      <c r="E168" s="182"/>
      <c r="F168" s="183"/>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25"/>
      <c r="B174" s="91"/>
      <c r="C174" s="27"/>
      <c r="D174" s="115"/>
      <c r="E174" s="115"/>
      <c r="F174" s="30"/>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25"/>
      <c r="B175" s="91"/>
      <c r="C175" s="27"/>
      <c r="D175" s="115"/>
      <c r="E175" s="115"/>
      <c r="F175" s="30"/>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
      <c r="A176" s="25"/>
      <c r="B176" s="91"/>
      <c r="C176" s="27"/>
      <c r="D176" s="115"/>
      <c r="E176" s="115"/>
      <c r="F176" s="30"/>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60" s="33" customFormat="1" ht="15" customHeight="1" x14ac:dyDescent="0.2">
      <c r="A177" s="25"/>
      <c r="B177" s="91"/>
      <c r="C177" s="27"/>
      <c r="D177" s="115"/>
      <c r="E177" s="115"/>
      <c r="F177" s="30"/>
      <c r="G177" s="31"/>
      <c r="H177" s="32"/>
      <c r="I177" s="3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row>
    <row r="178" spans="1:60" s="33" customFormat="1" ht="15" customHeight="1" x14ac:dyDescent="0.2">
      <c r="A178" s="25"/>
      <c r="B178" s="91"/>
      <c r="C178" s="27"/>
      <c r="D178" s="115"/>
      <c r="E178" s="115"/>
      <c r="F178" s="30"/>
      <c r="G178" s="31"/>
      <c r="H178" s="32"/>
      <c r="I178" s="3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row>
    <row r="179" spans="1:60" s="33" customFormat="1" ht="15" customHeight="1" x14ac:dyDescent="0.2">
      <c r="A179" s="25"/>
      <c r="B179" s="91"/>
      <c r="C179" s="27"/>
      <c r="D179" s="115"/>
      <c r="E179" s="115"/>
      <c r="F179" s="30"/>
      <c r="G179" s="31"/>
      <c r="H179" s="32"/>
      <c r="I179" s="3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row>
    <row r="180" spans="1:60" s="33" customFormat="1" ht="15" customHeight="1" x14ac:dyDescent="0.2">
      <c r="A180" s="25"/>
      <c r="B180" s="91"/>
      <c r="C180" s="27"/>
      <c r="D180" s="115"/>
      <c r="E180" s="115"/>
      <c r="F180" s="30"/>
      <c r="G180" s="31"/>
      <c r="H180" s="32"/>
      <c r="I180" s="3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row>
    <row r="181" spans="1:60" s="33" customFormat="1" ht="15" customHeight="1" x14ac:dyDescent="0.2">
      <c r="A181" s="25"/>
      <c r="B181" s="91"/>
      <c r="C181" s="27"/>
      <c r="D181" s="115"/>
      <c r="E181" s="115"/>
      <c r="F181" s="30"/>
      <c r="G181" s="31"/>
      <c r="H181" s="32"/>
      <c r="I181" s="3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row>
    <row r="182" spans="1:60" s="33" customFormat="1" ht="15" customHeight="1" x14ac:dyDescent="0.2">
      <c r="A182" s="25"/>
      <c r="B182" s="91"/>
      <c r="C182" s="27"/>
      <c r="D182" s="115"/>
      <c r="E182" s="115"/>
      <c r="F182" s="30"/>
      <c r="G182" s="31"/>
      <c r="H182" s="32"/>
      <c r="I182" s="3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row>
    <row r="183" spans="1:60" s="33" customFormat="1" ht="15" customHeight="1" x14ac:dyDescent="0.2">
      <c r="A183" s="25"/>
      <c r="B183" s="91"/>
      <c r="C183" s="27"/>
      <c r="D183" s="115"/>
      <c r="E183" s="115"/>
      <c r="F183" s="30"/>
      <c r="G183" s="31"/>
      <c r="H183" s="32"/>
      <c r="I183" s="3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row>
    <row r="184" spans="1:60" s="33" customFormat="1" ht="15" customHeight="1" x14ac:dyDescent="0.25">
      <c r="A184" s="233" t="s">
        <v>0</v>
      </c>
      <c r="B184" s="233"/>
      <c r="C184" s="233"/>
      <c r="D184" s="233"/>
      <c r="E184" s="233"/>
      <c r="F184" s="233"/>
      <c r="G184" s="31"/>
      <c r="H184" s="32"/>
      <c r="I184" s="32"/>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row>
    <row r="185" spans="1:60" ht="15" customHeight="1" x14ac:dyDescent="0.25">
      <c r="A185" s="238" t="s">
        <v>1</v>
      </c>
      <c r="B185" s="238"/>
      <c r="C185" s="238"/>
      <c r="D185" s="238"/>
      <c r="E185" s="238"/>
      <c r="F185" s="238"/>
    </row>
    <row r="186" spans="1:60" ht="15" customHeight="1" x14ac:dyDescent="0.25">
      <c r="A186" s="234" t="s">
        <v>1152</v>
      </c>
      <c r="B186" s="234"/>
      <c r="C186" s="234"/>
      <c r="D186" s="234"/>
      <c r="E186" s="234"/>
      <c r="F186" s="234"/>
    </row>
    <row r="187" spans="1:60" ht="15" customHeight="1" x14ac:dyDescent="0.25">
      <c r="A187" s="239" t="s">
        <v>2</v>
      </c>
      <c r="B187" s="239"/>
      <c r="C187" s="239"/>
      <c r="D187" s="239"/>
      <c r="E187" s="239"/>
      <c r="F187" s="239"/>
    </row>
    <row r="188" spans="1:60" ht="15" customHeight="1" x14ac:dyDescent="0.2">
      <c r="A188" s="65"/>
      <c r="B188" s="66"/>
      <c r="C188" s="1"/>
      <c r="D188" s="67"/>
      <c r="E188" s="77"/>
      <c r="F188" s="69"/>
    </row>
    <row r="189" spans="1:60" ht="15" customHeight="1" x14ac:dyDescent="0.2">
      <c r="A189" s="65"/>
      <c r="B189" s="66"/>
      <c r="C189" s="1"/>
      <c r="D189" s="67"/>
      <c r="E189" s="68"/>
      <c r="F189" s="69"/>
    </row>
    <row r="190" spans="1:60" ht="15" customHeight="1" x14ac:dyDescent="0.2">
      <c r="A190" s="230" t="s">
        <v>50</v>
      </c>
      <c r="B190" s="231"/>
      <c r="C190" s="231"/>
      <c r="D190" s="231"/>
      <c r="E190" s="231"/>
      <c r="F190" s="232"/>
    </row>
    <row r="191" spans="1:60" ht="15" customHeight="1" x14ac:dyDescent="0.2">
      <c r="A191" s="230" t="s">
        <v>27</v>
      </c>
      <c r="B191" s="231"/>
      <c r="C191" s="231"/>
      <c r="D191" s="231"/>
      <c r="E191" s="232"/>
      <c r="F191" s="70">
        <v>5248342675.0100002</v>
      </c>
    </row>
    <row r="192" spans="1:60" ht="15" customHeight="1" x14ac:dyDescent="0.2">
      <c r="A192" s="12" t="s">
        <v>5</v>
      </c>
      <c r="B192" s="12" t="s">
        <v>28</v>
      </c>
      <c r="C192" s="12" t="s">
        <v>29</v>
      </c>
      <c r="D192" s="12" t="s">
        <v>8</v>
      </c>
      <c r="E192" s="12" t="s">
        <v>9</v>
      </c>
      <c r="F192" s="12" t="s">
        <v>10</v>
      </c>
    </row>
    <row r="193" spans="1:10" ht="15" customHeight="1" x14ac:dyDescent="0.2">
      <c r="A193" s="13"/>
      <c r="B193" s="14"/>
      <c r="C193" s="15" t="s">
        <v>11</v>
      </c>
      <c r="D193" s="175">
        <v>42818905.859999999</v>
      </c>
      <c r="E193" s="176"/>
      <c r="F193" s="116">
        <f>F191+D193</f>
        <v>5291161580.8699999</v>
      </c>
    </row>
    <row r="194" spans="1:10" ht="15" customHeight="1" x14ac:dyDescent="0.2">
      <c r="A194" s="13"/>
      <c r="B194" s="14"/>
      <c r="C194" s="15" t="s">
        <v>31</v>
      </c>
      <c r="D194" s="175">
        <v>61529029.93</v>
      </c>
      <c r="E194" s="176"/>
      <c r="F194" s="116">
        <f>F193+D194</f>
        <v>5352690610.8000002</v>
      </c>
    </row>
    <row r="195" spans="1:10" ht="15" customHeight="1" x14ac:dyDescent="0.2">
      <c r="A195" s="117"/>
      <c r="B195" s="73"/>
      <c r="C195" s="15" t="s">
        <v>51</v>
      </c>
      <c r="D195" s="175">
        <v>819234772.01999998</v>
      </c>
      <c r="E195" s="176"/>
      <c r="F195" s="116">
        <f>F194+D195</f>
        <v>6171925382.8199997</v>
      </c>
    </row>
    <row r="196" spans="1:10" ht="15" customHeight="1" x14ac:dyDescent="0.2">
      <c r="A196" s="117"/>
      <c r="B196" s="73"/>
      <c r="C196" s="15" t="s">
        <v>52</v>
      </c>
      <c r="D196" s="175">
        <v>15597714.4</v>
      </c>
      <c r="E196" s="176"/>
      <c r="F196" s="116">
        <f>F195+D196</f>
        <v>6187523097.2199993</v>
      </c>
      <c r="G196" s="10"/>
    </row>
    <row r="197" spans="1:10" ht="15" customHeight="1" x14ac:dyDescent="0.2">
      <c r="A197" s="117"/>
      <c r="B197" s="73"/>
      <c r="C197" s="15" t="s">
        <v>53</v>
      </c>
      <c r="D197" s="177"/>
      <c r="E197" s="176"/>
      <c r="F197" s="116">
        <f>F196+D197</f>
        <v>6187523097.2199993</v>
      </c>
      <c r="G197" s="118"/>
      <c r="H197" s="119"/>
      <c r="I197" s="119"/>
      <c r="J197" s="120"/>
    </row>
    <row r="198" spans="1:10" x14ac:dyDescent="0.2">
      <c r="A198" s="117"/>
      <c r="B198" s="73"/>
      <c r="C198" s="15" t="s">
        <v>31</v>
      </c>
      <c r="D198" s="177"/>
      <c r="E198" s="176">
        <v>9016749.2300000004</v>
      </c>
      <c r="F198" s="116">
        <f>F197-E198</f>
        <v>6178506347.9899998</v>
      </c>
    </row>
    <row r="199" spans="1:10" x14ac:dyDescent="0.2">
      <c r="A199" s="117"/>
      <c r="B199" s="73"/>
      <c r="C199" s="15" t="s">
        <v>928</v>
      </c>
      <c r="D199" s="177"/>
      <c r="E199" s="176"/>
      <c r="F199" s="116">
        <f>F198+D199</f>
        <v>6178506347.9899998</v>
      </c>
    </row>
    <row r="200" spans="1:10" x14ac:dyDescent="0.2">
      <c r="A200" s="117"/>
      <c r="B200" s="73"/>
      <c r="C200" s="15" t="s">
        <v>1147</v>
      </c>
      <c r="D200" s="177"/>
      <c r="E200" s="176">
        <v>1800</v>
      </c>
      <c r="F200" s="116">
        <f>F199-E200</f>
        <v>6178504547.9899998</v>
      </c>
    </row>
    <row r="201" spans="1:10" x14ac:dyDescent="0.2">
      <c r="A201" s="117"/>
      <c r="B201" s="73"/>
      <c r="C201" s="15" t="s">
        <v>930</v>
      </c>
      <c r="D201" s="177"/>
      <c r="E201" s="176"/>
      <c r="F201" s="116">
        <f>F200-E201</f>
        <v>6178504547.9899998</v>
      </c>
    </row>
    <row r="202" spans="1:10" x14ac:dyDescent="0.2">
      <c r="A202" s="117"/>
      <c r="B202" s="73"/>
      <c r="C202" s="15" t="s">
        <v>929</v>
      </c>
      <c r="D202" s="177">
        <v>706900</v>
      </c>
      <c r="E202" s="176"/>
      <c r="F202" s="116">
        <f>F201+D202</f>
        <v>6179211447.9899998</v>
      </c>
    </row>
    <row r="203" spans="1:10" x14ac:dyDescent="0.2">
      <c r="A203" s="117"/>
      <c r="B203" s="73"/>
      <c r="C203" s="15" t="s">
        <v>1349</v>
      </c>
      <c r="D203" s="177">
        <v>0.01</v>
      </c>
      <c r="E203" s="176"/>
      <c r="F203" s="116">
        <f>F202+D203</f>
        <v>6179211448</v>
      </c>
    </row>
    <row r="204" spans="1:10" ht="15" customHeight="1" x14ac:dyDescent="0.2">
      <c r="A204" s="117"/>
      <c r="B204" s="73"/>
      <c r="C204" s="15" t="s">
        <v>57</v>
      </c>
      <c r="D204" s="177">
        <v>111290.34</v>
      </c>
      <c r="E204" s="176"/>
      <c r="F204" s="116">
        <f>F203+D204</f>
        <v>6179322738.3400002</v>
      </c>
    </row>
    <row r="205" spans="1:10" ht="42" customHeight="1" x14ac:dyDescent="0.2">
      <c r="A205" s="114">
        <v>45749</v>
      </c>
      <c r="B205" s="105" t="s">
        <v>1157</v>
      </c>
      <c r="C205" s="106" t="s">
        <v>1239</v>
      </c>
      <c r="D205" s="130"/>
      <c r="E205" s="108">
        <v>113100</v>
      </c>
      <c r="F205" s="116">
        <f>F204-E205</f>
        <v>6179209638.3400002</v>
      </c>
    </row>
    <row r="206" spans="1:10" ht="64.5" customHeight="1" x14ac:dyDescent="0.2">
      <c r="A206" s="114">
        <v>45749</v>
      </c>
      <c r="B206" s="105" t="s">
        <v>1158</v>
      </c>
      <c r="C206" s="106" t="s">
        <v>1238</v>
      </c>
      <c r="D206" s="16"/>
      <c r="E206" s="108">
        <v>58250.95</v>
      </c>
      <c r="F206" s="116">
        <f>F205-E206</f>
        <v>6179151387.3900003</v>
      </c>
    </row>
    <row r="207" spans="1:10" ht="39" customHeight="1" x14ac:dyDescent="0.2">
      <c r="A207" s="114">
        <v>45749</v>
      </c>
      <c r="B207" s="105" t="s">
        <v>1159</v>
      </c>
      <c r="C207" s="106" t="s">
        <v>1237</v>
      </c>
      <c r="D207" s="16"/>
      <c r="E207" s="108">
        <v>113100</v>
      </c>
      <c r="F207" s="116">
        <f t="shared" ref="F207:F270" si="4">F206-E207</f>
        <v>6179038287.3900003</v>
      </c>
      <c r="G207" s="118"/>
    </row>
    <row r="208" spans="1:10" ht="33.75" customHeight="1" x14ac:dyDescent="0.2">
      <c r="A208" s="114">
        <v>45749</v>
      </c>
      <c r="B208" s="105" t="s">
        <v>1160</v>
      </c>
      <c r="C208" s="106" t="s">
        <v>1236</v>
      </c>
      <c r="D208" s="131"/>
      <c r="E208" s="108">
        <v>66219110.43</v>
      </c>
      <c r="F208" s="116">
        <f t="shared" si="4"/>
        <v>6112819176.96</v>
      </c>
    </row>
    <row r="209" spans="1:7" ht="28.5" customHeight="1" x14ac:dyDescent="0.2">
      <c r="A209" s="114">
        <v>45749</v>
      </c>
      <c r="B209" s="105" t="s">
        <v>1161</v>
      </c>
      <c r="C209" s="106" t="s">
        <v>59</v>
      </c>
      <c r="D209" s="131"/>
      <c r="E209" s="108">
        <v>0</v>
      </c>
      <c r="F209" s="116">
        <f t="shared" si="4"/>
        <v>6112819176.96</v>
      </c>
    </row>
    <row r="210" spans="1:7" ht="24" customHeight="1" x14ac:dyDescent="0.2">
      <c r="A210" s="114">
        <v>45749</v>
      </c>
      <c r="B210" s="188" t="s">
        <v>1350</v>
      </c>
      <c r="C210" s="106" t="s">
        <v>59</v>
      </c>
      <c r="D210" s="131"/>
      <c r="E210" s="108">
        <v>0</v>
      </c>
      <c r="F210" s="116">
        <f>F209-E210</f>
        <v>6112819176.96</v>
      </c>
    </row>
    <row r="211" spans="1:7" ht="21" customHeight="1" x14ac:dyDescent="0.2">
      <c r="A211" s="114">
        <v>45749</v>
      </c>
      <c r="B211" s="105" t="s">
        <v>1162</v>
      </c>
      <c r="C211" s="106" t="s">
        <v>59</v>
      </c>
      <c r="D211" s="131"/>
      <c r="E211" s="108">
        <v>0</v>
      </c>
      <c r="F211" s="116">
        <f t="shared" ref="F211:F212" si="5">F210-E211</f>
        <v>6112819176.96</v>
      </c>
    </row>
    <row r="212" spans="1:7" ht="49.5" customHeight="1" x14ac:dyDescent="0.2">
      <c r="A212" s="114">
        <v>45749</v>
      </c>
      <c r="B212" s="105" t="s">
        <v>1163</v>
      </c>
      <c r="C212" s="106" t="s">
        <v>1235</v>
      </c>
      <c r="D212" s="132"/>
      <c r="E212" s="108">
        <v>674846.37</v>
      </c>
      <c r="F212" s="116">
        <f t="shared" si="5"/>
        <v>6112144330.5900002</v>
      </c>
    </row>
    <row r="213" spans="1:7" ht="39.75" customHeight="1" x14ac:dyDescent="0.2">
      <c r="A213" s="114">
        <v>45750</v>
      </c>
      <c r="B213" s="105" t="s">
        <v>1164</v>
      </c>
      <c r="C213" s="106" t="s">
        <v>1234</v>
      </c>
      <c r="D213" s="132"/>
      <c r="E213" s="108">
        <v>652886.92000000004</v>
      </c>
      <c r="F213" s="116">
        <f t="shared" si="4"/>
        <v>6111491443.6700001</v>
      </c>
    </row>
    <row r="214" spans="1:7" ht="37.5" customHeight="1" x14ac:dyDescent="0.2">
      <c r="A214" s="114">
        <v>45750</v>
      </c>
      <c r="B214" s="105" t="s">
        <v>1165</v>
      </c>
      <c r="C214" s="106" t="s">
        <v>1233</v>
      </c>
      <c r="D214" s="133"/>
      <c r="E214" s="108">
        <v>161606218.22999999</v>
      </c>
      <c r="F214" s="116">
        <f t="shared" si="4"/>
        <v>5949885225.4400005</v>
      </c>
    </row>
    <row r="215" spans="1:7" ht="50.25" customHeight="1" x14ac:dyDescent="0.2">
      <c r="A215" s="114">
        <v>45750</v>
      </c>
      <c r="B215" s="105" t="s">
        <v>1166</v>
      </c>
      <c r="C215" s="106" t="s">
        <v>1232</v>
      </c>
      <c r="D215" s="133"/>
      <c r="E215" s="108">
        <v>28320</v>
      </c>
      <c r="F215" s="116">
        <f t="shared" si="4"/>
        <v>5949856905.4400005</v>
      </c>
    </row>
    <row r="216" spans="1:7" ht="51.75" customHeight="1" x14ac:dyDescent="0.2">
      <c r="A216" s="114">
        <v>45750</v>
      </c>
      <c r="B216" s="105" t="s">
        <v>1167</v>
      </c>
      <c r="C216" s="106" t="s">
        <v>1231</v>
      </c>
      <c r="D216" s="133"/>
      <c r="E216" s="108">
        <v>70800</v>
      </c>
      <c r="F216" s="116">
        <f t="shared" si="4"/>
        <v>5949786105.4400005</v>
      </c>
    </row>
    <row r="217" spans="1:7" ht="37.5" customHeight="1" x14ac:dyDescent="0.2">
      <c r="A217" s="114">
        <v>45750</v>
      </c>
      <c r="B217" s="105" t="s">
        <v>1168</v>
      </c>
      <c r="C217" s="106" t="s">
        <v>1230</v>
      </c>
      <c r="D217" s="133"/>
      <c r="E217" s="108">
        <v>236000.01</v>
      </c>
      <c r="F217" s="116">
        <f t="shared" si="4"/>
        <v>5949550105.4300003</v>
      </c>
    </row>
    <row r="218" spans="1:7" ht="37.5" customHeight="1" x14ac:dyDescent="0.2">
      <c r="A218" s="114">
        <v>45750</v>
      </c>
      <c r="B218" s="105" t="s">
        <v>1169</v>
      </c>
      <c r="C218" s="106" t="s">
        <v>1229</v>
      </c>
      <c r="D218" s="133"/>
      <c r="E218" s="108">
        <v>5283325.1100000003</v>
      </c>
      <c r="F218" s="116">
        <f t="shared" si="4"/>
        <v>5944266780.3200006</v>
      </c>
      <c r="G218" s="118"/>
    </row>
    <row r="219" spans="1:7" ht="27.75" customHeight="1" x14ac:dyDescent="0.2">
      <c r="A219" s="114">
        <v>45750</v>
      </c>
      <c r="B219" s="188" t="s">
        <v>1351</v>
      </c>
      <c r="C219" s="106" t="s">
        <v>59</v>
      </c>
      <c r="D219" s="133"/>
      <c r="E219" s="108">
        <v>0</v>
      </c>
      <c r="F219" s="116">
        <f t="shared" si="4"/>
        <v>5944266780.3200006</v>
      </c>
      <c r="G219" s="118"/>
    </row>
    <row r="220" spans="1:7" ht="31.5" customHeight="1" x14ac:dyDescent="0.2">
      <c r="A220" s="114">
        <v>45751</v>
      </c>
      <c r="B220" s="105" t="s">
        <v>1170</v>
      </c>
      <c r="C220" s="106" t="s">
        <v>1153</v>
      </c>
      <c r="D220" s="133"/>
      <c r="E220" s="108">
        <v>933257.5</v>
      </c>
      <c r="F220" s="116">
        <f t="shared" si="4"/>
        <v>5943333522.8200006</v>
      </c>
      <c r="G220" s="118"/>
    </row>
    <row r="221" spans="1:7" ht="27.75" customHeight="1" x14ac:dyDescent="0.2">
      <c r="A221" s="114">
        <v>45751</v>
      </c>
      <c r="B221" s="105" t="s">
        <v>1171</v>
      </c>
      <c r="C221" s="106" t="s">
        <v>1417</v>
      </c>
      <c r="D221" s="133"/>
      <c r="E221" s="108">
        <v>3198722.48</v>
      </c>
      <c r="F221" s="116">
        <f t="shared" si="4"/>
        <v>5940134800.3400011</v>
      </c>
      <c r="G221" s="118"/>
    </row>
    <row r="222" spans="1:7" ht="26.25" customHeight="1" x14ac:dyDescent="0.2">
      <c r="A222" s="114">
        <v>45751</v>
      </c>
      <c r="B222" s="105" t="s">
        <v>1172</v>
      </c>
      <c r="C222" s="106" t="s">
        <v>1154</v>
      </c>
      <c r="D222" s="133"/>
      <c r="E222" s="108">
        <v>2283000</v>
      </c>
      <c r="F222" s="116">
        <f t="shared" si="4"/>
        <v>5937851800.3400011</v>
      </c>
    </row>
    <row r="223" spans="1:7" ht="31.5" customHeight="1" x14ac:dyDescent="0.2">
      <c r="A223" s="114">
        <v>45751</v>
      </c>
      <c r="B223" s="105" t="s">
        <v>1173</v>
      </c>
      <c r="C223" s="106" t="s">
        <v>1155</v>
      </c>
      <c r="D223" s="133"/>
      <c r="E223" s="108">
        <v>3750</v>
      </c>
      <c r="F223" s="116">
        <f t="shared" si="4"/>
        <v>5937848050.3400011</v>
      </c>
    </row>
    <row r="224" spans="1:7" ht="29.25" customHeight="1" x14ac:dyDescent="0.2">
      <c r="A224" s="114">
        <v>45751</v>
      </c>
      <c r="B224" s="105" t="s">
        <v>1174</v>
      </c>
      <c r="C224" s="106" t="s">
        <v>1280</v>
      </c>
      <c r="D224" s="133"/>
      <c r="E224" s="108">
        <v>2212765.08</v>
      </c>
      <c r="F224" s="116">
        <f t="shared" si="4"/>
        <v>5935635285.2600012</v>
      </c>
    </row>
    <row r="225" spans="1:9" ht="30.75" customHeight="1" x14ac:dyDescent="0.2">
      <c r="A225" s="114">
        <v>45751</v>
      </c>
      <c r="B225" s="105" t="s">
        <v>1175</v>
      </c>
      <c r="C225" s="106" t="s">
        <v>1156</v>
      </c>
      <c r="D225" s="133"/>
      <c r="E225" s="108">
        <v>45000</v>
      </c>
      <c r="F225" s="116">
        <f t="shared" si="4"/>
        <v>5935590285.2600012</v>
      </c>
      <c r="I225" s="134"/>
    </row>
    <row r="226" spans="1:9" ht="39.75" customHeight="1" x14ac:dyDescent="0.2">
      <c r="A226" s="114">
        <v>45754</v>
      </c>
      <c r="B226" s="105" t="s">
        <v>1176</v>
      </c>
      <c r="C226" s="106" t="s">
        <v>1281</v>
      </c>
      <c r="D226" s="133"/>
      <c r="E226" s="108">
        <v>6166094.0599999996</v>
      </c>
      <c r="F226" s="116">
        <f t="shared" si="4"/>
        <v>5929424191.2000008</v>
      </c>
    </row>
    <row r="227" spans="1:9" ht="41.25" customHeight="1" x14ac:dyDescent="0.2">
      <c r="A227" s="114">
        <v>45754</v>
      </c>
      <c r="B227" s="105" t="s">
        <v>1177</v>
      </c>
      <c r="C227" s="106" t="s">
        <v>1282</v>
      </c>
      <c r="D227" s="133"/>
      <c r="E227" s="108">
        <v>21633.33</v>
      </c>
      <c r="F227" s="116">
        <f t="shared" si="4"/>
        <v>5929402557.8700008</v>
      </c>
    </row>
    <row r="228" spans="1:9" ht="30" customHeight="1" x14ac:dyDescent="0.2">
      <c r="A228" s="114">
        <v>45755</v>
      </c>
      <c r="B228" s="105" t="s">
        <v>1178</v>
      </c>
      <c r="C228" s="106" t="s">
        <v>1283</v>
      </c>
      <c r="D228" s="133"/>
      <c r="E228" s="108">
        <v>1946440.89</v>
      </c>
      <c r="F228" s="116">
        <f t="shared" si="4"/>
        <v>5927456116.9800005</v>
      </c>
    </row>
    <row r="229" spans="1:9" ht="39.75" customHeight="1" x14ac:dyDescent="0.2">
      <c r="A229" s="114">
        <v>45755</v>
      </c>
      <c r="B229" s="105" t="s">
        <v>1179</v>
      </c>
      <c r="C229" s="106" t="s">
        <v>1284</v>
      </c>
      <c r="D229" s="133"/>
      <c r="E229" s="108">
        <v>186274.8</v>
      </c>
      <c r="F229" s="116">
        <f t="shared" si="4"/>
        <v>5927269842.1800003</v>
      </c>
    </row>
    <row r="230" spans="1:9" ht="39" customHeight="1" x14ac:dyDescent="0.2">
      <c r="A230" s="114">
        <v>45755</v>
      </c>
      <c r="B230" s="105" t="s">
        <v>1180</v>
      </c>
      <c r="C230" s="106" t="s">
        <v>1285</v>
      </c>
      <c r="D230" s="135"/>
      <c r="E230" s="108">
        <v>26222.22</v>
      </c>
      <c r="F230" s="116">
        <f t="shared" si="4"/>
        <v>5927243619.96</v>
      </c>
    </row>
    <row r="231" spans="1:9" ht="50.25" customHeight="1" x14ac:dyDescent="0.2">
      <c r="A231" s="114">
        <v>45755</v>
      </c>
      <c r="B231" s="105" t="s">
        <v>1181</v>
      </c>
      <c r="C231" s="106" t="s">
        <v>1286</v>
      </c>
      <c r="D231" s="133"/>
      <c r="E231" s="108">
        <v>28320</v>
      </c>
      <c r="F231" s="116">
        <f t="shared" si="4"/>
        <v>5927215299.96</v>
      </c>
      <c r="G231" s="118"/>
    </row>
    <row r="232" spans="1:9" ht="51" customHeight="1" x14ac:dyDescent="0.2">
      <c r="A232" s="114">
        <v>45755</v>
      </c>
      <c r="B232" s="105" t="s">
        <v>1182</v>
      </c>
      <c r="C232" s="106" t="s">
        <v>1287</v>
      </c>
      <c r="D232" s="133"/>
      <c r="E232" s="108">
        <v>3210779.51</v>
      </c>
      <c r="F232" s="116">
        <f t="shared" si="4"/>
        <v>5924004520.4499998</v>
      </c>
    </row>
    <row r="233" spans="1:9" ht="60.75" customHeight="1" x14ac:dyDescent="0.2">
      <c r="A233" s="114">
        <v>45756</v>
      </c>
      <c r="B233" s="105" t="s">
        <v>1183</v>
      </c>
      <c r="C233" s="106" t="s">
        <v>1288</v>
      </c>
      <c r="D233" s="133"/>
      <c r="E233" s="108">
        <v>943400</v>
      </c>
      <c r="F233" s="116">
        <f t="shared" si="4"/>
        <v>5923061120.4499998</v>
      </c>
    </row>
    <row r="234" spans="1:9" ht="42" customHeight="1" x14ac:dyDescent="0.2">
      <c r="A234" s="114">
        <v>45757</v>
      </c>
      <c r="B234" s="105" t="s">
        <v>1184</v>
      </c>
      <c r="C234" s="106" t="s">
        <v>1289</v>
      </c>
      <c r="D234" s="133"/>
      <c r="E234" s="108">
        <v>383582.65</v>
      </c>
      <c r="F234" s="116">
        <f t="shared" si="4"/>
        <v>5922677537.8000002</v>
      </c>
    </row>
    <row r="235" spans="1:9" ht="73.5" customHeight="1" x14ac:dyDescent="0.2">
      <c r="A235" s="114">
        <v>45757</v>
      </c>
      <c r="B235" s="105" t="s">
        <v>1185</v>
      </c>
      <c r="C235" s="106" t="s">
        <v>1290</v>
      </c>
      <c r="D235" s="133"/>
      <c r="E235" s="108">
        <v>62952.5</v>
      </c>
      <c r="F235" s="116">
        <f t="shared" si="4"/>
        <v>5922614585.3000002</v>
      </c>
    </row>
    <row r="236" spans="1:9" ht="53.25" customHeight="1" x14ac:dyDescent="0.2">
      <c r="A236" s="114">
        <v>45757</v>
      </c>
      <c r="B236" s="105" t="s">
        <v>1186</v>
      </c>
      <c r="C236" s="106" t="s">
        <v>1291</v>
      </c>
      <c r="D236" s="133"/>
      <c r="E236" s="108">
        <v>133835</v>
      </c>
      <c r="F236" s="116">
        <f t="shared" si="4"/>
        <v>5922480750.3000002</v>
      </c>
    </row>
    <row r="237" spans="1:9" ht="42" customHeight="1" x14ac:dyDescent="0.2">
      <c r="A237" s="114">
        <v>45757</v>
      </c>
      <c r="B237" s="105" t="s">
        <v>1187</v>
      </c>
      <c r="C237" s="106" t="s">
        <v>1227</v>
      </c>
      <c r="D237" s="133"/>
      <c r="E237" s="108">
        <v>711804.94</v>
      </c>
      <c r="F237" s="116">
        <f t="shared" si="4"/>
        <v>5921768945.3600006</v>
      </c>
    </row>
    <row r="238" spans="1:9" ht="66" customHeight="1" x14ac:dyDescent="0.2">
      <c r="A238" s="114">
        <v>45757</v>
      </c>
      <c r="B238" s="105" t="s">
        <v>1188</v>
      </c>
      <c r="C238" s="106" t="s">
        <v>1228</v>
      </c>
      <c r="D238" s="133"/>
      <c r="E238" s="108">
        <v>116278.02</v>
      </c>
      <c r="F238" s="116">
        <f t="shared" si="4"/>
        <v>5921652667.3400002</v>
      </c>
    </row>
    <row r="239" spans="1:9" ht="42" customHeight="1" x14ac:dyDescent="0.2">
      <c r="A239" s="114">
        <v>45757</v>
      </c>
      <c r="B239" s="105" t="s">
        <v>1189</v>
      </c>
      <c r="C239" s="106" t="s">
        <v>1226</v>
      </c>
      <c r="D239" s="133"/>
      <c r="E239" s="108">
        <v>27243.7</v>
      </c>
      <c r="F239" s="116">
        <f t="shared" si="4"/>
        <v>5921625423.6400003</v>
      </c>
    </row>
    <row r="240" spans="1:9" ht="39.75" customHeight="1" x14ac:dyDescent="0.2">
      <c r="A240" s="114">
        <v>45757</v>
      </c>
      <c r="B240" s="105" t="s">
        <v>1190</v>
      </c>
      <c r="C240" s="106" t="s">
        <v>1225</v>
      </c>
      <c r="D240" s="133"/>
      <c r="E240" s="108">
        <v>1523346.35</v>
      </c>
      <c r="F240" s="116">
        <f t="shared" si="4"/>
        <v>5920102077.29</v>
      </c>
    </row>
    <row r="241" spans="1:7" ht="39.75" customHeight="1" x14ac:dyDescent="0.2">
      <c r="A241" s="114">
        <v>45757</v>
      </c>
      <c r="B241" s="105" t="s">
        <v>1191</v>
      </c>
      <c r="C241" s="106" t="s">
        <v>1224</v>
      </c>
      <c r="D241" s="133"/>
      <c r="E241" s="108">
        <v>113100</v>
      </c>
      <c r="F241" s="116">
        <f t="shared" si="4"/>
        <v>5919988977.29</v>
      </c>
    </row>
    <row r="242" spans="1:7" ht="38.25" customHeight="1" x14ac:dyDescent="0.2">
      <c r="A242" s="114">
        <v>45757</v>
      </c>
      <c r="B242" s="105" t="s">
        <v>1192</v>
      </c>
      <c r="C242" s="106" t="s">
        <v>1223</v>
      </c>
      <c r="D242" s="133"/>
      <c r="E242" s="108">
        <v>10140</v>
      </c>
      <c r="F242" s="116">
        <f t="shared" si="4"/>
        <v>5919978837.29</v>
      </c>
      <c r="G242" s="118"/>
    </row>
    <row r="243" spans="1:7" ht="36" customHeight="1" x14ac:dyDescent="0.2">
      <c r="A243" s="114">
        <v>45757</v>
      </c>
      <c r="B243" s="105" t="s">
        <v>1193</v>
      </c>
      <c r="C243" s="106" t="s">
        <v>1222</v>
      </c>
      <c r="D243" s="133"/>
      <c r="E243" s="108">
        <v>481388.65</v>
      </c>
      <c r="F243" s="116">
        <f t="shared" si="4"/>
        <v>5919497448.6400003</v>
      </c>
      <c r="G243" s="118"/>
    </row>
    <row r="244" spans="1:7" ht="36.75" customHeight="1" x14ac:dyDescent="0.2">
      <c r="A244" s="114">
        <v>45757</v>
      </c>
      <c r="B244" s="105" t="s">
        <v>1194</v>
      </c>
      <c r="C244" s="106" t="s">
        <v>1221</v>
      </c>
      <c r="D244" s="133"/>
      <c r="E244" s="108">
        <v>11225.6</v>
      </c>
      <c r="F244" s="116">
        <f t="shared" si="4"/>
        <v>5919486223.04</v>
      </c>
      <c r="G244" s="118"/>
    </row>
    <row r="245" spans="1:7" ht="37.5" customHeight="1" x14ac:dyDescent="0.2">
      <c r="A245" s="114">
        <v>45757</v>
      </c>
      <c r="B245" s="105" t="s">
        <v>1195</v>
      </c>
      <c r="C245" s="106" t="s">
        <v>1220</v>
      </c>
      <c r="D245" s="133"/>
      <c r="E245" s="108">
        <v>79998849.239999995</v>
      </c>
      <c r="F245" s="116">
        <f t="shared" si="4"/>
        <v>5839487373.8000002</v>
      </c>
    </row>
    <row r="246" spans="1:7" ht="48.75" customHeight="1" x14ac:dyDescent="0.2">
      <c r="A246" s="114">
        <v>45757</v>
      </c>
      <c r="B246" s="105" t="s">
        <v>1196</v>
      </c>
      <c r="C246" s="106" t="s">
        <v>1219</v>
      </c>
      <c r="D246" s="133"/>
      <c r="E246" s="108">
        <v>20471</v>
      </c>
      <c r="F246" s="116">
        <f t="shared" si="4"/>
        <v>5839466902.8000002</v>
      </c>
    </row>
    <row r="247" spans="1:7" ht="33" customHeight="1" x14ac:dyDescent="0.2">
      <c r="A247" s="114">
        <v>45757</v>
      </c>
      <c r="B247" s="105" t="s">
        <v>1197</v>
      </c>
      <c r="C247" s="106" t="s">
        <v>59</v>
      </c>
      <c r="D247" s="133"/>
      <c r="E247" s="108">
        <v>0</v>
      </c>
      <c r="F247" s="116">
        <f t="shared" si="4"/>
        <v>5839466902.8000002</v>
      </c>
    </row>
    <row r="248" spans="1:7" ht="49.5" customHeight="1" x14ac:dyDescent="0.2">
      <c r="A248" s="114">
        <v>45758</v>
      </c>
      <c r="B248" s="105" t="s">
        <v>1198</v>
      </c>
      <c r="C248" s="106" t="s">
        <v>1218</v>
      </c>
      <c r="D248" s="133"/>
      <c r="E248" s="108">
        <v>2701704.68</v>
      </c>
      <c r="F248" s="116">
        <f t="shared" si="4"/>
        <v>5836765198.1199999</v>
      </c>
    </row>
    <row r="249" spans="1:7" ht="36" customHeight="1" x14ac:dyDescent="0.2">
      <c r="A249" s="114">
        <v>45758</v>
      </c>
      <c r="B249" s="105" t="s">
        <v>1199</v>
      </c>
      <c r="C249" s="106" t="s">
        <v>1217</v>
      </c>
      <c r="D249" s="133"/>
      <c r="E249" s="108">
        <v>3025</v>
      </c>
      <c r="F249" s="116">
        <f t="shared" si="4"/>
        <v>5836762173.1199999</v>
      </c>
    </row>
    <row r="250" spans="1:7" ht="49.5" customHeight="1" x14ac:dyDescent="0.2">
      <c r="A250" s="114">
        <v>45758</v>
      </c>
      <c r="B250" s="105" t="s">
        <v>1200</v>
      </c>
      <c r="C250" s="106" t="s">
        <v>1216</v>
      </c>
      <c r="D250" s="133"/>
      <c r="E250" s="108">
        <v>354000</v>
      </c>
      <c r="F250" s="116">
        <f t="shared" si="4"/>
        <v>5836408173.1199999</v>
      </c>
      <c r="G250" s="118"/>
    </row>
    <row r="251" spans="1:7" ht="40.5" customHeight="1" x14ac:dyDescent="0.2">
      <c r="A251" s="114">
        <v>45758</v>
      </c>
      <c r="B251" s="105" t="s">
        <v>1201</v>
      </c>
      <c r="C251" s="106" t="s">
        <v>1215</v>
      </c>
      <c r="D251" s="133"/>
      <c r="E251" s="108">
        <v>5000</v>
      </c>
      <c r="F251" s="116">
        <f t="shared" si="4"/>
        <v>5836403173.1199999</v>
      </c>
    </row>
    <row r="252" spans="1:7" ht="54" customHeight="1" x14ac:dyDescent="0.2">
      <c r="A252" s="114">
        <v>45758</v>
      </c>
      <c r="B252" s="105" t="s">
        <v>1202</v>
      </c>
      <c r="C252" s="106" t="s">
        <v>1214</v>
      </c>
      <c r="D252" s="133"/>
      <c r="E252" s="108">
        <v>40887</v>
      </c>
      <c r="F252" s="116">
        <f t="shared" si="4"/>
        <v>5836362286.1199999</v>
      </c>
    </row>
    <row r="253" spans="1:7" ht="36.75" customHeight="1" x14ac:dyDescent="0.2">
      <c r="A253" s="114">
        <v>45758</v>
      </c>
      <c r="B253" s="105" t="s">
        <v>1203</v>
      </c>
      <c r="C253" s="106" t="s">
        <v>1213</v>
      </c>
      <c r="D253" s="133"/>
      <c r="E253" s="108">
        <v>82800.070000000007</v>
      </c>
      <c r="F253" s="116">
        <f t="shared" si="4"/>
        <v>5836279486.0500002</v>
      </c>
    </row>
    <row r="254" spans="1:7" ht="41.25" customHeight="1" x14ac:dyDescent="0.2">
      <c r="A254" s="114">
        <v>45758</v>
      </c>
      <c r="B254" s="105" t="s">
        <v>1204</v>
      </c>
      <c r="C254" s="106" t="s">
        <v>1212</v>
      </c>
      <c r="D254" s="133"/>
      <c r="E254" s="108">
        <v>14602.5</v>
      </c>
      <c r="F254" s="116">
        <f t="shared" si="4"/>
        <v>5836264883.5500002</v>
      </c>
    </row>
    <row r="255" spans="1:7" ht="51.75" customHeight="1" x14ac:dyDescent="0.2">
      <c r="A255" s="114">
        <v>45758</v>
      </c>
      <c r="B255" s="105" t="s">
        <v>1205</v>
      </c>
      <c r="C255" s="106" t="s">
        <v>1318</v>
      </c>
      <c r="D255" s="133"/>
      <c r="E255" s="108">
        <v>26196.26</v>
      </c>
      <c r="F255" s="116">
        <f t="shared" si="4"/>
        <v>5836238687.29</v>
      </c>
    </row>
    <row r="256" spans="1:7" ht="41.25" customHeight="1" x14ac:dyDescent="0.2">
      <c r="A256" s="114">
        <v>45758</v>
      </c>
      <c r="B256" s="105" t="s">
        <v>1206</v>
      </c>
      <c r="C256" s="106" t="s">
        <v>1211</v>
      </c>
      <c r="D256" s="133"/>
      <c r="E256" s="108">
        <v>9946833.7799999993</v>
      </c>
      <c r="F256" s="116">
        <f t="shared" si="4"/>
        <v>5826291853.5100002</v>
      </c>
    </row>
    <row r="257" spans="1:9" s="1" customFormat="1" ht="29.25" customHeight="1" x14ac:dyDescent="0.2">
      <c r="A257" s="114">
        <v>45758</v>
      </c>
      <c r="B257" s="105" t="s">
        <v>1207</v>
      </c>
      <c r="C257" s="106" t="s">
        <v>1210</v>
      </c>
      <c r="D257" s="133"/>
      <c r="E257" s="108">
        <v>6332064.1399999997</v>
      </c>
      <c r="F257" s="116">
        <f t="shared" si="4"/>
        <v>5819959789.3699999</v>
      </c>
      <c r="H257" s="2"/>
      <c r="I257" s="2"/>
    </row>
    <row r="258" spans="1:9" ht="39.75" customHeight="1" x14ac:dyDescent="0.2">
      <c r="A258" s="114">
        <v>45758</v>
      </c>
      <c r="B258" s="105" t="s">
        <v>1208</v>
      </c>
      <c r="C258" s="106" t="s">
        <v>1209</v>
      </c>
      <c r="D258" s="133"/>
      <c r="E258" s="108">
        <v>200000</v>
      </c>
      <c r="F258" s="116">
        <f t="shared" si="4"/>
        <v>5819759789.3699999</v>
      </c>
    </row>
    <row r="259" spans="1:9" ht="48" customHeight="1" x14ac:dyDescent="0.2">
      <c r="A259" s="114">
        <v>45761</v>
      </c>
      <c r="B259" s="105" t="s">
        <v>1319</v>
      </c>
      <c r="C259" s="106" t="s">
        <v>1320</v>
      </c>
      <c r="D259" s="133"/>
      <c r="E259" s="108">
        <v>68269.56</v>
      </c>
      <c r="F259" s="116">
        <f t="shared" si="4"/>
        <v>5819691519.8099995</v>
      </c>
    </row>
    <row r="260" spans="1:9" ht="39" customHeight="1" x14ac:dyDescent="0.2">
      <c r="A260" s="114">
        <v>45761</v>
      </c>
      <c r="B260" s="105" t="s">
        <v>1321</v>
      </c>
      <c r="C260" s="106" t="s">
        <v>1322</v>
      </c>
      <c r="D260" s="133"/>
      <c r="E260" s="108">
        <v>62980.85</v>
      </c>
      <c r="F260" s="116">
        <f t="shared" si="4"/>
        <v>5819628538.9599991</v>
      </c>
    </row>
    <row r="261" spans="1:9" ht="42.75" customHeight="1" x14ac:dyDescent="0.2">
      <c r="A261" s="114">
        <v>45761</v>
      </c>
      <c r="B261" s="105" t="s">
        <v>1323</v>
      </c>
      <c r="C261" s="106" t="s">
        <v>1334</v>
      </c>
      <c r="D261" s="133"/>
      <c r="E261" s="108">
        <v>12400</v>
      </c>
      <c r="F261" s="116">
        <f t="shared" si="4"/>
        <v>5819616138.9599991</v>
      </c>
    </row>
    <row r="262" spans="1:9" ht="42.75" customHeight="1" x14ac:dyDescent="0.2">
      <c r="A262" s="114">
        <v>45761</v>
      </c>
      <c r="B262" s="105" t="s">
        <v>1324</v>
      </c>
      <c r="C262" s="106" t="s">
        <v>1335</v>
      </c>
      <c r="D262" s="133"/>
      <c r="E262" s="108">
        <v>17250</v>
      </c>
      <c r="F262" s="116">
        <f t="shared" si="4"/>
        <v>5819598888.9599991</v>
      </c>
    </row>
    <row r="263" spans="1:9" ht="51.75" customHeight="1" x14ac:dyDescent="0.2">
      <c r="A263" s="114">
        <v>45761</v>
      </c>
      <c r="B263" s="105" t="s">
        <v>1325</v>
      </c>
      <c r="C263" s="106" t="s">
        <v>1336</v>
      </c>
      <c r="D263" s="133"/>
      <c r="E263" s="108">
        <v>128112.6</v>
      </c>
      <c r="F263" s="116">
        <f t="shared" si="4"/>
        <v>5819470776.3599987</v>
      </c>
    </row>
    <row r="264" spans="1:9" ht="54.75" customHeight="1" x14ac:dyDescent="0.2">
      <c r="A264" s="114">
        <v>45761</v>
      </c>
      <c r="B264" s="105" t="s">
        <v>1326</v>
      </c>
      <c r="C264" s="106" t="s">
        <v>1337</v>
      </c>
      <c r="D264" s="133"/>
      <c r="E264" s="108">
        <v>1476806.1</v>
      </c>
      <c r="F264" s="116">
        <f t="shared" si="4"/>
        <v>5817993970.2599983</v>
      </c>
    </row>
    <row r="265" spans="1:9" ht="63.75" customHeight="1" x14ac:dyDescent="0.2">
      <c r="A265" s="114">
        <v>45761</v>
      </c>
      <c r="B265" s="105" t="s">
        <v>1327</v>
      </c>
      <c r="C265" s="106" t="s">
        <v>1338</v>
      </c>
      <c r="D265" s="133"/>
      <c r="E265" s="108">
        <v>784093.48</v>
      </c>
      <c r="F265" s="116">
        <f t="shared" si="4"/>
        <v>5817209876.7799988</v>
      </c>
    </row>
    <row r="266" spans="1:9" ht="52.5" customHeight="1" x14ac:dyDescent="0.2">
      <c r="A266" s="114">
        <v>45761</v>
      </c>
      <c r="B266" s="105" t="s">
        <v>1328</v>
      </c>
      <c r="C266" s="106" t="s">
        <v>1482</v>
      </c>
      <c r="D266" s="133"/>
      <c r="E266" s="108">
        <v>212500</v>
      </c>
      <c r="F266" s="116">
        <f t="shared" si="4"/>
        <v>5816997376.7799988</v>
      </c>
    </row>
    <row r="267" spans="1:9" ht="53.25" customHeight="1" x14ac:dyDescent="0.2">
      <c r="A267" s="114">
        <v>45761</v>
      </c>
      <c r="B267" s="105" t="s">
        <v>1329</v>
      </c>
      <c r="C267" s="106" t="s">
        <v>1339</v>
      </c>
      <c r="D267" s="133"/>
      <c r="E267" s="108">
        <v>85403068.069999993</v>
      </c>
      <c r="F267" s="116">
        <f t="shared" si="4"/>
        <v>5731594308.7099991</v>
      </c>
    </row>
    <row r="268" spans="1:9" ht="39" customHeight="1" x14ac:dyDescent="0.2">
      <c r="A268" s="114">
        <v>45761</v>
      </c>
      <c r="B268" s="105" t="s">
        <v>1330</v>
      </c>
      <c r="C268" s="106" t="s">
        <v>1340</v>
      </c>
      <c r="D268" s="133"/>
      <c r="E268" s="108">
        <v>40985345.93</v>
      </c>
      <c r="F268" s="116">
        <f t="shared" si="4"/>
        <v>5690608962.7799988</v>
      </c>
    </row>
    <row r="269" spans="1:9" ht="41.25" customHeight="1" x14ac:dyDescent="0.2">
      <c r="A269" s="114">
        <v>45761</v>
      </c>
      <c r="B269" s="105" t="s">
        <v>1331</v>
      </c>
      <c r="C269" s="106" t="s">
        <v>1341</v>
      </c>
      <c r="D269" s="133"/>
      <c r="E269" s="108">
        <v>8615542.5299999993</v>
      </c>
      <c r="F269" s="116">
        <f t="shared" si="4"/>
        <v>5681993420.249999</v>
      </c>
    </row>
    <row r="270" spans="1:9" ht="49.5" customHeight="1" x14ac:dyDescent="0.2">
      <c r="A270" s="114">
        <v>45762</v>
      </c>
      <c r="B270" s="105" t="s">
        <v>1332</v>
      </c>
      <c r="C270" s="106" t="s">
        <v>1342</v>
      </c>
      <c r="D270" s="133"/>
      <c r="E270" s="108">
        <v>160000</v>
      </c>
      <c r="F270" s="116">
        <f t="shared" si="4"/>
        <v>5681833420.249999</v>
      </c>
    </row>
    <row r="271" spans="1:9" ht="74.25" customHeight="1" x14ac:dyDescent="0.2">
      <c r="A271" s="114">
        <v>45762</v>
      </c>
      <c r="B271" s="105" t="s">
        <v>1333</v>
      </c>
      <c r="C271" s="106" t="s">
        <v>1343</v>
      </c>
      <c r="D271" s="133"/>
      <c r="E271" s="108">
        <v>2940820</v>
      </c>
      <c r="F271" s="116">
        <f t="shared" ref="F271:F334" si="6">F270-E271</f>
        <v>5678892600.249999</v>
      </c>
    </row>
    <row r="272" spans="1:9" ht="53.25" customHeight="1" x14ac:dyDescent="0.2">
      <c r="A272" s="114">
        <v>45762</v>
      </c>
      <c r="B272" s="105" t="s">
        <v>1352</v>
      </c>
      <c r="C272" s="106" t="s">
        <v>1481</v>
      </c>
      <c r="D272" s="133"/>
      <c r="E272" s="108">
        <v>14800</v>
      </c>
      <c r="F272" s="116">
        <f t="shared" si="6"/>
        <v>5678877800.249999</v>
      </c>
    </row>
    <row r="273" spans="1:6" ht="33.75" customHeight="1" x14ac:dyDescent="0.2">
      <c r="A273" s="114">
        <v>45762</v>
      </c>
      <c r="B273" s="105" t="s">
        <v>1353</v>
      </c>
      <c r="C273" s="106" t="s">
        <v>59</v>
      </c>
      <c r="D273" s="133"/>
      <c r="E273" s="108">
        <v>0</v>
      </c>
      <c r="F273" s="116">
        <f t="shared" si="6"/>
        <v>5678877800.249999</v>
      </c>
    </row>
    <row r="274" spans="1:6" ht="50.25" customHeight="1" x14ac:dyDescent="0.2">
      <c r="A274" s="114">
        <v>45762</v>
      </c>
      <c r="B274" s="105" t="s">
        <v>1354</v>
      </c>
      <c r="C274" s="106" t="s">
        <v>1418</v>
      </c>
      <c r="D274" s="133"/>
      <c r="E274" s="108">
        <v>300000</v>
      </c>
      <c r="F274" s="116">
        <f t="shared" si="6"/>
        <v>5678577800.249999</v>
      </c>
    </row>
    <row r="275" spans="1:6" ht="38.25" customHeight="1" x14ac:dyDescent="0.2">
      <c r="A275" s="114">
        <v>45768</v>
      </c>
      <c r="B275" s="105" t="s">
        <v>1355</v>
      </c>
      <c r="C275" s="106" t="s">
        <v>1419</v>
      </c>
      <c r="D275" s="133"/>
      <c r="E275" s="108">
        <v>2081351.96</v>
      </c>
      <c r="F275" s="116">
        <f t="shared" si="6"/>
        <v>5676496448.289999</v>
      </c>
    </row>
    <row r="276" spans="1:6" ht="31.5" customHeight="1" x14ac:dyDescent="0.2">
      <c r="A276" s="114">
        <v>45768</v>
      </c>
      <c r="B276" s="105" t="s">
        <v>1356</v>
      </c>
      <c r="C276" s="106" t="s">
        <v>59</v>
      </c>
      <c r="D276" s="133"/>
      <c r="E276" s="108">
        <v>0</v>
      </c>
      <c r="F276" s="116">
        <f t="shared" si="6"/>
        <v>5676496448.289999</v>
      </c>
    </row>
    <row r="277" spans="1:6" ht="59.25" customHeight="1" x14ac:dyDescent="0.2">
      <c r="A277" s="114">
        <v>45768</v>
      </c>
      <c r="B277" s="105" t="s">
        <v>1416</v>
      </c>
      <c r="C277" s="106" t="s">
        <v>1420</v>
      </c>
      <c r="D277" s="133"/>
      <c r="E277" s="108">
        <v>11698.99</v>
      </c>
      <c r="F277" s="116">
        <f t="shared" si="6"/>
        <v>5676484749.2999992</v>
      </c>
    </row>
    <row r="278" spans="1:6" ht="42.75" customHeight="1" x14ac:dyDescent="0.2">
      <c r="A278" s="114">
        <v>45768</v>
      </c>
      <c r="B278" s="105" t="s">
        <v>1414</v>
      </c>
      <c r="C278" s="106" t="s">
        <v>1421</v>
      </c>
      <c r="D278" s="133"/>
      <c r="E278" s="108">
        <v>1583091.28</v>
      </c>
      <c r="F278" s="116">
        <f t="shared" si="6"/>
        <v>5674901658.0199995</v>
      </c>
    </row>
    <row r="279" spans="1:6" ht="40.5" customHeight="1" x14ac:dyDescent="0.2">
      <c r="A279" s="114">
        <v>45768</v>
      </c>
      <c r="B279" s="105" t="s">
        <v>1415</v>
      </c>
      <c r="C279" s="106" t="s">
        <v>1480</v>
      </c>
      <c r="D279" s="133"/>
      <c r="E279" s="108">
        <v>74340</v>
      </c>
      <c r="F279" s="116">
        <f t="shared" si="6"/>
        <v>5674827318.0199995</v>
      </c>
    </row>
    <row r="280" spans="1:6" ht="49.5" customHeight="1" x14ac:dyDescent="0.2">
      <c r="A280" s="114">
        <v>45768</v>
      </c>
      <c r="B280" s="105" t="s">
        <v>1413</v>
      </c>
      <c r="C280" s="106" t="s">
        <v>1422</v>
      </c>
      <c r="D280" s="135"/>
      <c r="E280" s="108">
        <v>35400</v>
      </c>
      <c r="F280" s="116">
        <f t="shared" si="6"/>
        <v>5674791918.0199995</v>
      </c>
    </row>
    <row r="281" spans="1:6" ht="55.5" customHeight="1" x14ac:dyDescent="0.2">
      <c r="A281" s="114">
        <v>45768</v>
      </c>
      <c r="B281" s="105" t="s">
        <v>1412</v>
      </c>
      <c r="C281" s="106" t="s">
        <v>1423</v>
      </c>
      <c r="D281" s="133"/>
      <c r="E281" s="108">
        <v>250000</v>
      </c>
      <c r="F281" s="116">
        <f t="shared" si="6"/>
        <v>5674541918.0199995</v>
      </c>
    </row>
    <row r="282" spans="1:6" ht="42" customHeight="1" x14ac:dyDescent="0.2">
      <c r="A282" s="114">
        <v>45768</v>
      </c>
      <c r="B282" s="105" t="s">
        <v>1478</v>
      </c>
      <c r="C282" s="106" t="s">
        <v>1479</v>
      </c>
      <c r="D282" s="133"/>
      <c r="E282" s="108">
        <v>842908.55</v>
      </c>
      <c r="F282" s="116">
        <f t="shared" si="6"/>
        <v>5673699009.4699993</v>
      </c>
    </row>
    <row r="283" spans="1:6" ht="54.75" customHeight="1" x14ac:dyDescent="0.2">
      <c r="A283" s="114">
        <v>45768</v>
      </c>
      <c r="B283" s="105" t="s">
        <v>1424</v>
      </c>
      <c r="C283" s="106" t="s">
        <v>1425</v>
      </c>
      <c r="D283" s="133"/>
      <c r="E283" s="108">
        <v>586080.68000000005</v>
      </c>
      <c r="F283" s="116">
        <f t="shared" si="6"/>
        <v>5673112928.789999</v>
      </c>
    </row>
    <row r="284" spans="1:6" ht="53.25" customHeight="1" x14ac:dyDescent="0.2">
      <c r="A284" s="114">
        <v>45768</v>
      </c>
      <c r="B284" s="105" t="s">
        <v>1410</v>
      </c>
      <c r="C284" s="106" t="s">
        <v>1426</v>
      </c>
      <c r="D284" s="133"/>
      <c r="E284" s="108">
        <v>27720</v>
      </c>
      <c r="F284" s="116">
        <f t="shared" si="6"/>
        <v>5673085208.789999</v>
      </c>
    </row>
    <row r="285" spans="1:6" ht="36" customHeight="1" x14ac:dyDescent="0.2">
      <c r="A285" s="114">
        <v>45769</v>
      </c>
      <c r="B285" s="105" t="s">
        <v>1409</v>
      </c>
      <c r="C285" s="106" t="s">
        <v>1477</v>
      </c>
      <c r="D285" s="133"/>
      <c r="E285" s="108">
        <v>8255093.0199999996</v>
      </c>
      <c r="F285" s="116">
        <f t="shared" si="6"/>
        <v>5664830115.7699986</v>
      </c>
    </row>
    <row r="286" spans="1:6" ht="30.75" customHeight="1" x14ac:dyDescent="0.2">
      <c r="A286" s="114">
        <v>45769</v>
      </c>
      <c r="B286" s="105" t="s">
        <v>1411</v>
      </c>
      <c r="C286" s="106" t="s">
        <v>1427</v>
      </c>
      <c r="D286" s="133"/>
      <c r="E286" s="108">
        <v>2860480.63</v>
      </c>
      <c r="F286" s="116">
        <f t="shared" si="6"/>
        <v>5661969635.1399984</v>
      </c>
    </row>
    <row r="287" spans="1:6" ht="54.75" customHeight="1" x14ac:dyDescent="0.2">
      <c r="A287" s="114">
        <v>45769</v>
      </c>
      <c r="B287" s="105" t="s">
        <v>1408</v>
      </c>
      <c r="C287" s="106" t="s">
        <v>1428</v>
      </c>
      <c r="D287" s="133"/>
      <c r="E287" s="108">
        <v>763100</v>
      </c>
      <c r="F287" s="116">
        <f t="shared" si="6"/>
        <v>5661206535.1399984</v>
      </c>
    </row>
    <row r="288" spans="1:6" ht="51" customHeight="1" x14ac:dyDescent="0.2">
      <c r="A288" s="114">
        <v>45769</v>
      </c>
      <c r="B288" s="105" t="s">
        <v>1407</v>
      </c>
      <c r="C288" s="106" t="s">
        <v>1296</v>
      </c>
      <c r="D288" s="133"/>
      <c r="E288" s="108">
        <v>4656752</v>
      </c>
      <c r="F288" s="116">
        <f t="shared" si="6"/>
        <v>5656549783.1399984</v>
      </c>
    </row>
    <row r="289" spans="1:6" ht="68.25" customHeight="1" x14ac:dyDescent="0.2">
      <c r="A289" s="114">
        <v>45769</v>
      </c>
      <c r="B289" s="105" t="s">
        <v>1406</v>
      </c>
      <c r="C289" s="106" t="s">
        <v>1429</v>
      </c>
      <c r="D289" s="133"/>
      <c r="E289" s="108">
        <v>4136000</v>
      </c>
      <c r="F289" s="116">
        <f t="shared" si="6"/>
        <v>5652413783.1399984</v>
      </c>
    </row>
    <row r="290" spans="1:6" ht="55.5" customHeight="1" x14ac:dyDescent="0.2">
      <c r="A290" s="114">
        <v>45769</v>
      </c>
      <c r="B290" s="105" t="s">
        <v>1405</v>
      </c>
      <c r="C290" s="106" t="s">
        <v>1430</v>
      </c>
      <c r="D290" s="133"/>
      <c r="E290" s="108">
        <v>49166.66</v>
      </c>
      <c r="F290" s="116">
        <f t="shared" si="6"/>
        <v>5652364616.4799986</v>
      </c>
    </row>
    <row r="291" spans="1:6" ht="55.5" customHeight="1" x14ac:dyDescent="0.2">
      <c r="A291" s="114">
        <v>45769</v>
      </c>
      <c r="B291" s="105" t="s">
        <v>1404</v>
      </c>
      <c r="C291" s="106" t="s">
        <v>1431</v>
      </c>
      <c r="D291" s="133"/>
      <c r="E291" s="108">
        <v>211783.75</v>
      </c>
      <c r="F291" s="116">
        <f t="shared" si="6"/>
        <v>5652152832.7299986</v>
      </c>
    </row>
    <row r="292" spans="1:6" ht="64.5" customHeight="1" x14ac:dyDescent="0.2">
      <c r="A292" s="114">
        <v>45769</v>
      </c>
      <c r="B292" s="105" t="s">
        <v>1403</v>
      </c>
      <c r="C292" s="106" t="s">
        <v>1297</v>
      </c>
      <c r="D292" s="133"/>
      <c r="E292" s="108">
        <v>6162943.6200000001</v>
      </c>
      <c r="F292" s="116">
        <f t="shared" si="6"/>
        <v>5645989889.1099987</v>
      </c>
    </row>
    <row r="293" spans="1:6" ht="39.75" customHeight="1" x14ac:dyDescent="0.2">
      <c r="A293" s="114">
        <v>45769</v>
      </c>
      <c r="B293" s="105" t="s">
        <v>1432</v>
      </c>
      <c r="C293" s="106" t="s">
        <v>1433</v>
      </c>
      <c r="D293" s="133"/>
      <c r="E293" s="108">
        <v>35000</v>
      </c>
      <c r="F293" s="116">
        <f t="shared" si="6"/>
        <v>5645954889.1099987</v>
      </c>
    </row>
    <row r="294" spans="1:6" ht="45" customHeight="1" x14ac:dyDescent="0.2">
      <c r="A294" s="114">
        <v>45769</v>
      </c>
      <c r="B294" s="105" t="s">
        <v>1402</v>
      </c>
      <c r="C294" s="106" t="s">
        <v>1434</v>
      </c>
      <c r="D294" s="133"/>
      <c r="E294" s="108">
        <v>3738092</v>
      </c>
      <c r="F294" s="116">
        <f t="shared" si="6"/>
        <v>5642216797.1099987</v>
      </c>
    </row>
    <row r="295" spans="1:6" ht="30.75" customHeight="1" x14ac:dyDescent="0.2">
      <c r="A295" s="114">
        <v>45769</v>
      </c>
      <c r="B295" s="105" t="s">
        <v>1401</v>
      </c>
      <c r="C295" s="106" t="s">
        <v>1298</v>
      </c>
      <c r="D295" s="133"/>
      <c r="E295" s="108">
        <v>57868.02</v>
      </c>
      <c r="F295" s="116">
        <f t="shared" si="6"/>
        <v>5642158929.0899982</v>
      </c>
    </row>
    <row r="296" spans="1:6" ht="29.25" customHeight="1" x14ac:dyDescent="0.2">
      <c r="A296" s="114">
        <v>45769</v>
      </c>
      <c r="B296" s="105" t="s">
        <v>1400</v>
      </c>
      <c r="C296" s="106" t="s">
        <v>1435</v>
      </c>
      <c r="D296" s="133"/>
      <c r="E296" s="108">
        <v>56541.1</v>
      </c>
      <c r="F296" s="116">
        <f t="shared" si="6"/>
        <v>5642102387.9899979</v>
      </c>
    </row>
    <row r="297" spans="1:6" ht="42" customHeight="1" x14ac:dyDescent="0.2">
      <c r="A297" s="114">
        <v>45770</v>
      </c>
      <c r="B297" s="105" t="s">
        <v>1399</v>
      </c>
      <c r="C297" s="106" t="s">
        <v>1436</v>
      </c>
      <c r="D297" s="133"/>
      <c r="E297" s="108">
        <v>5837658.9699999997</v>
      </c>
      <c r="F297" s="116">
        <f t="shared" si="6"/>
        <v>5636264729.0199976</v>
      </c>
    </row>
    <row r="298" spans="1:6" ht="41.25" customHeight="1" x14ac:dyDescent="0.2">
      <c r="A298" s="114">
        <v>45770</v>
      </c>
      <c r="B298" s="105" t="s">
        <v>1398</v>
      </c>
      <c r="C298" s="106" t="s">
        <v>1437</v>
      </c>
      <c r="D298" s="133"/>
      <c r="E298" s="108">
        <v>3393067.61</v>
      </c>
      <c r="F298" s="116">
        <f t="shared" si="6"/>
        <v>5632871661.4099979</v>
      </c>
    </row>
    <row r="299" spans="1:6" ht="33" customHeight="1" x14ac:dyDescent="0.2">
      <c r="A299" s="114">
        <v>45770</v>
      </c>
      <c r="B299" s="105" t="s">
        <v>1397</v>
      </c>
      <c r="C299" s="106" t="s">
        <v>1344</v>
      </c>
      <c r="D299" s="133"/>
      <c r="E299" s="108">
        <v>1838300.11</v>
      </c>
      <c r="F299" s="116">
        <f t="shared" si="6"/>
        <v>5631033361.2999983</v>
      </c>
    </row>
    <row r="300" spans="1:6" ht="39.75" customHeight="1" x14ac:dyDescent="0.2">
      <c r="A300" s="114">
        <v>45770</v>
      </c>
      <c r="B300" s="105" t="s">
        <v>1396</v>
      </c>
      <c r="C300" s="106" t="s">
        <v>1345</v>
      </c>
      <c r="D300" s="133"/>
      <c r="E300" s="108">
        <v>2071985.25</v>
      </c>
      <c r="F300" s="116">
        <f t="shared" si="6"/>
        <v>5628961376.0499983</v>
      </c>
    </row>
    <row r="301" spans="1:6" ht="36" customHeight="1" x14ac:dyDescent="0.2">
      <c r="A301" s="114">
        <v>45770</v>
      </c>
      <c r="B301" s="105" t="s">
        <v>1395</v>
      </c>
      <c r="C301" s="106" t="s">
        <v>1438</v>
      </c>
      <c r="D301" s="133"/>
      <c r="E301" s="108">
        <v>4495064</v>
      </c>
      <c r="F301" s="116">
        <f t="shared" si="6"/>
        <v>5624466312.0499983</v>
      </c>
    </row>
    <row r="302" spans="1:6" ht="33.75" customHeight="1" x14ac:dyDescent="0.2">
      <c r="A302" s="114">
        <v>45770</v>
      </c>
      <c r="B302" s="105" t="s">
        <v>1394</v>
      </c>
      <c r="C302" s="106" t="s">
        <v>1439</v>
      </c>
      <c r="D302" s="133"/>
      <c r="E302" s="108">
        <v>7265258.0800000001</v>
      </c>
      <c r="F302" s="116">
        <f t="shared" si="6"/>
        <v>5617201053.9699984</v>
      </c>
    </row>
    <row r="303" spans="1:6" ht="36.75" customHeight="1" x14ac:dyDescent="0.2">
      <c r="A303" s="114">
        <v>45770</v>
      </c>
      <c r="B303" s="105" t="s">
        <v>1393</v>
      </c>
      <c r="C303" s="106" t="s">
        <v>1440</v>
      </c>
      <c r="D303" s="133"/>
      <c r="E303" s="108">
        <v>11582808.1</v>
      </c>
      <c r="F303" s="116">
        <f t="shared" si="6"/>
        <v>5605618245.869998</v>
      </c>
    </row>
    <row r="304" spans="1:6" ht="41.25" customHeight="1" x14ac:dyDescent="0.2">
      <c r="A304" s="114">
        <v>45770</v>
      </c>
      <c r="B304" s="105" t="s">
        <v>1392</v>
      </c>
      <c r="C304" s="106" t="s">
        <v>1346</v>
      </c>
      <c r="D304" s="133"/>
      <c r="E304" s="108">
        <v>17919709.52</v>
      </c>
      <c r="F304" s="116">
        <f t="shared" si="6"/>
        <v>5587698536.3499975</v>
      </c>
    </row>
    <row r="305" spans="1:6" ht="33" customHeight="1" x14ac:dyDescent="0.2">
      <c r="A305" s="114">
        <v>45770</v>
      </c>
      <c r="B305" s="105" t="s">
        <v>1391</v>
      </c>
      <c r="C305" s="106" t="s">
        <v>1441</v>
      </c>
      <c r="D305" s="133"/>
      <c r="E305" s="108">
        <v>12921.09</v>
      </c>
      <c r="F305" s="116">
        <f t="shared" si="6"/>
        <v>5587685615.2599974</v>
      </c>
    </row>
    <row r="306" spans="1:6" ht="30.75" customHeight="1" x14ac:dyDescent="0.2">
      <c r="A306" s="114">
        <v>45770</v>
      </c>
      <c r="B306" s="105" t="s">
        <v>1390</v>
      </c>
      <c r="C306" s="106" t="s">
        <v>1442</v>
      </c>
      <c r="D306" s="133"/>
      <c r="E306" s="108">
        <v>47543156.530000001</v>
      </c>
      <c r="F306" s="116">
        <f t="shared" si="6"/>
        <v>5540142458.7299976</v>
      </c>
    </row>
    <row r="307" spans="1:6" ht="41.25" customHeight="1" x14ac:dyDescent="0.2">
      <c r="A307" s="114">
        <v>45770</v>
      </c>
      <c r="B307" s="105" t="s">
        <v>1389</v>
      </c>
      <c r="C307" s="106" t="s">
        <v>1347</v>
      </c>
      <c r="D307" s="133"/>
      <c r="E307" s="108">
        <v>56879907.649999999</v>
      </c>
      <c r="F307" s="116">
        <f t="shared" si="6"/>
        <v>5483262551.079998</v>
      </c>
    </row>
    <row r="308" spans="1:6" ht="33.75" customHeight="1" x14ac:dyDescent="0.2">
      <c r="A308" s="114">
        <v>45770</v>
      </c>
      <c r="B308" s="105" t="s">
        <v>1388</v>
      </c>
      <c r="C308" s="106" t="s">
        <v>1443</v>
      </c>
      <c r="D308" s="133"/>
      <c r="E308" s="108">
        <v>45064453.909999996</v>
      </c>
      <c r="F308" s="116">
        <f t="shared" si="6"/>
        <v>5438198097.1699982</v>
      </c>
    </row>
    <row r="309" spans="1:6" ht="40.5" customHeight="1" x14ac:dyDescent="0.2">
      <c r="A309" s="114">
        <v>45770</v>
      </c>
      <c r="B309" s="105" t="s">
        <v>1387</v>
      </c>
      <c r="C309" s="106" t="s">
        <v>1444</v>
      </c>
      <c r="D309" s="133"/>
      <c r="E309" s="108">
        <v>12342000</v>
      </c>
      <c r="F309" s="116">
        <f t="shared" si="6"/>
        <v>5425856097.1699982</v>
      </c>
    </row>
    <row r="310" spans="1:6" ht="87" customHeight="1" x14ac:dyDescent="0.2">
      <c r="A310" s="114">
        <v>45770</v>
      </c>
      <c r="B310" s="105" t="s">
        <v>1386</v>
      </c>
      <c r="C310" s="106" t="s">
        <v>1550</v>
      </c>
      <c r="D310" s="133"/>
      <c r="E310" s="108">
        <v>4691590.3499999996</v>
      </c>
      <c r="F310" s="116">
        <f t="shared" si="6"/>
        <v>5421164506.8199978</v>
      </c>
    </row>
    <row r="311" spans="1:6" ht="50.25" customHeight="1" x14ac:dyDescent="0.2">
      <c r="A311" s="114">
        <v>45770</v>
      </c>
      <c r="B311" s="105" t="s">
        <v>1385</v>
      </c>
      <c r="C311" s="106" t="s">
        <v>1445</v>
      </c>
      <c r="D311" s="133"/>
      <c r="E311" s="108">
        <v>825999.98</v>
      </c>
      <c r="F311" s="116">
        <f t="shared" si="6"/>
        <v>5420338506.8399982</v>
      </c>
    </row>
    <row r="312" spans="1:6" ht="52.5" customHeight="1" x14ac:dyDescent="0.2">
      <c r="A312" s="114">
        <v>45770</v>
      </c>
      <c r="B312" s="105" t="s">
        <v>1384</v>
      </c>
      <c r="C312" s="106" t="s">
        <v>1446</v>
      </c>
      <c r="D312" s="133"/>
      <c r="E312" s="108">
        <v>5020427.08</v>
      </c>
      <c r="F312" s="116">
        <f t="shared" si="6"/>
        <v>5415318079.7599983</v>
      </c>
    </row>
    <row r="313" spans="1:6" ht="36.75" customHeight="1" x14ac:dyDescent="0.2">
      <c r="A313" s="114">
        <v>45771</v>
      </c>
      <c r="B313" s="105" t="s">
        <v>1383</v>
      </c>
      <c r="C313" s="106" t="s">
        <v>1447</v>
      </c>
      <c r="D313" s="133"/>
      <c r="E313" s="108">
        <v>325898.15999999997</v>
      </c>
      <c r="F313" s="116">
        <f t="shared" si="6"/>
        <v>5414992181.5999985</v>
      </c>
    </row>
    <row r="314" spans="1:6" ht="43.5" customHeight="1" x14ac:dyDescent="0.2">
      <c r="A314" s="114">
        <v>45771</v>
      </c>
      <c r="B314" s="105" t="s">
        <v>1476</v>
      </c>
      <c r="C314" s="106" t="s">
        <v>1475</v>
      </c>
      <c r="D314" s="133"/>
      <c r="E314" s="108">
        <v>11689526.57</v>
      </c>
      <c r="F314" s="116">
        <f t="shared" si="6"/>
        <v>5403302655.0299988</v>
      </c>
    </row>
    <row r="315" spans="1:6" ht="29.25" customHeight="1" x14ac:dyDescent="0.2">
      <c r="A315" s="114">
        <v>45772</v>
      </c>
      <c r="B315" s="105" t="s">
        <v>1382</v>
      </c>
      <c r="C315" s="106" t="s">
        <v>1474</v>
      </c>
      <c r="D315" s="133"/>
      <c r="E315" s="108">
        <v>99082.59</v>
      </c>
      <c r="F315" s="116">
        <f t="shared" si="6"/>
        <v>5403203572.4399986</v>
      </c>
    </row>
    <row r="316" spans="1:6" ht="51" customHeight="1" x14ac:dyDescent="0.2">
      <c r="A316" s="114">
        <v>45772</v>
      </c>
      <c r="B316" s="105" t="s">
        <v>1380</v>
      </c>
      <c r="C316" s="106" t="s">
        <v>1473</v>
      </c>
      <c r="D316" s="133"/>
      <c r="E316" s="108">
        <v>269826.67</v>
      </c>
      <c r="F316" s="116">
        <f t="shared" si="6"/>
        <v>5402933745.7699986</v>
      </c>
    </row>
    <row r="317" spans="1:6" ht="48" customHeight="1" x14ac:dyDescent="0.2">
      <c r="A317" s="114">
        <v>45772</v>
      </c>
      <c r="B317" s="105" t="s">
        <v>1379</v>
      </c>
      <c r="C317" s="106" t="s">
        <v>1472</v>
      </c>
      <c r="D317" s="133"/>
      <c r="E317" s="108">
        <v>37602.370000000003</v>
      </c>
      <c r="F317" s="116">
        <f t="shared" si="6"/>
        <v>5402896143.3999987</v>
      </c>
    </row>
    <row r="318" spans="1:6" ht="64.5" customHeight="1" x14ac:dyDescent="0.2">
      <c r="A318" s="114">
        <v>45772</v>
      </c>
      <c r="B318" s="105" t="s">
        <v>1381</v>
      </c>
      <c r="C318" s="106" t="s">
        <v>1448</v>
      </c>
      <c r="D318" s="133"/>
      <c r="E318" s="108">
        <v>400500</v>
      </c>
      <c r="F318" s="116">
        <f t="shared" si="6"/>
        <v>5402495643.3999987</v>
      </c>
    </row>
    <row r="319" spans="1:6" ht="54" customHeight="1" x14ac:dyDescent="0.2">
      <c r="A319" s="114">
        <v>45772</v>
      </c>
      <c r="B319" s="105" t="s">
        <v>1378</v>
      </c>
      <c r="C319" s="106" t="s">
        <v>1471</v>
      </c>
      <c r="D319" s="133"/>
      <c r="E319" s="108">
        <v>400500</v>
      </c>
      <c r="F319" s="116">
        <f t="shared" si="6"/>
        <v>5402095143.3999987</v>
      </c>
    </row>
    <row r="320" spans="1:6" ht="50.25" customHeight="1" x14ac:dyDescent="0.2">
      <c r="A320" s="114">
        <v>45772</v>
      </c>
      <c r="B320" s="105" t="s">
        <v>1377</v>
      </c>
      <c r="C320" s="106" t="s">
        <v>1470</v>
      </c>
      <c r="D320" s="133"/>
      <c r="E320" s="108">
        <v>400500</v>
      </c>
      <c r="F320" s="116">
        <f t="shared" si="6"/>
        <v>5401694643.3999987</v>
      </c>
    </row>
    <row r="321" spans="1:6" ht="64.5" customHeight="1" x14ac:dyDescent="0.2">
      <c r="A321" s="114">
        <v>45772</v>
      </c>
      <c r="B321" s="105" t="s">
        <v>1376</v>
      </c>
      <c r="C321" s="106" t="s">
        <v>1348</v>
      </c>
      <c r="D321" s="133"/>
      <c r="E321" s="108">
        <v>5000000</v>
      </c>
      <c r="F321" s="116">
        <f t="shared" si="6"/>
        <v>5396694643.3999987</v>
      </c>
    </row>
    <row r="322" spans="1:6" ht="42" customHeight="1" x14ac:dyDescent="0.2">
      <c r="A322" s="114">
        <v>45772</v>
      </c>
      <c r="B322" s="105" t="s">
        <v>1375</v>
      </c>
      <c r="C322" s="106" t="s">
        <v>1469</v>
      </c>
      <c r="D322" s="133"/>
      <c r="E322" s="108">
        <v>236000</v>
      </c>
      <c r="F322" s="116">
        <f t="shared" si="6"/>
        <v>5396458643.3999987</v>
      </c>
    </row>
    <row r="323" spans="1:6" ht="54.75" customHeight="1" x14ac:dyDescent="0.2">
      <c r="A323" s="114">
        <v>45772</v>
      </c>
      <c r="B323" s="105" t="s">
        <v>1468</v>
      </c>
      <c r="C323" s="106" t="s">
        <v>1450</v>
      </c>
      <c r="D323" s="133"/>
      <c r="E323" s="108">
        <v>142201.79999999999</v>
      </c>
      <c r="F323" s="116">
        <f t="shared" si="6"/>
        <v>5396316441.5999985</v>
      </c>
    </row>
    <row r="324" spans="1:6" ht="49.5" customHeight="1" x14ac:dyDescent="0.2">
      <c r="A324" s="114">
        <v>45772</v>
      </c>
      <c r="B324" s="105" t="s">
        <v>1368</v>
      </c>
      <c r="C324" s="106" t="s">
        <v>1449</v>
      </c>
      <c r="D324" s="133"/>
      <c r="E324" s="108">
        <v>948150.4</v>
      </c>
      <c r="F324" s="116">
        <f t="shared" si="6"/>
        <v>5395368291.1999989</v>
      </c>
    </row>
    <row r="325" spans="1:6" ht="45.75" customHeight="1" x14ac:dyDescent="0.2">
      <c r="A325" s="114">
        <v>45772</v>
      </c>
      <c r="B325" s="105" t="s">
        <v>1369</v>
      </c>
      <c r="C325" s="106" t="s">
        <v>1467</v>
      </c>
      <c r="D325" s="133"/>
      <c r="E325" s="108">
        <v>36115.599999999999</v>
      </c>
      <c r="F325" s="116">
        <f t="shared" si="6"/>
        <v>5395332175.5999985</v>
      </c>
    </row>
    <row r="326" spans="1:6" ht="67.5" customHeight="1" x14ac:dyDescent="0.2">
      <c r="A326" s="114">
        <v>45772</v>
      </c>
      <c r="B326" s="105" t="s">
        <v>1465</v>
      </c>
      <c r="C326" s="106" t="s">
        <v>1466</v>
      </c>
      <c r="D326" s="133"/>
      <c r="E326" s="108">
        <v>32450</v>
      </c>
      <c r="F326" s="116">
        <f t="shared" si="6"/>
        <v>5395299725.5999985</v>
      </c>
    </row>
    <row r="327" spans="1:6" ht="42.75" customHeight="1" x14ac:dyDescent="0.2">
      <c r="A327" s="114">
        <v>45775</v>
      </c>
      <c r="B327" s="105" t="s">
        <v>1370</v>
      </c>
      <c r="C327" s="106" t="s">
        <v>1451</v>
      </c>
      <c r="D327" s="133"/>
      <c r="E327" s="108">
        <v>107018267.70999999</v>
      </c>
      <c r="F327" s="116">
        <f t="shared" si="6"/>
        <v>5288281457.8899984</v>
      </c>
    </row>
    <row r="328" spans="1:6" ht="30.75" customHeight="1" x14ac:dyDescent="0.2">
      <c r="A328" s="114">
        <v>45775</v>
      </c>
      <c r="B328" s="105" t="s">
        <v>1371</v>
      </c>
      <c r="C328" s="106" t="s">
        <v>1464</v>
      </c>
      <c r="D328" s="133"/>
      <c r="E328" s="108">
        <v>26666346.370000001</v>
      </c>
      <c r="F328" s="116">
        <f t="shared" si="6"/>
        <v>5261615111.5199986</v>
      </c>
    </row>
    <row r="329" spans="1:6" ht="38.25" customHeight="1" x14ac:dyDescent="0.2">
      <c r="A329" s="114">
        <v>45776</v>
      </c>
      <c r="B329" s="105" t="s">
        <v>1372</v>
      </c>
      <c r="C329" s="106" t="s">
        <v>1452</v>
      </c>
      <c r="D329" s="133"/>
      <c r="E329" s="108">
        <v>47200</v>
      </c>
      <c r="F329" s="116">
        <f t="shared" si="6"/>
        <v>5261567911.5199986</v>
      </c>
    </row>
    <row r="330" spans="1:6" ht="56.25" customHeight="1" x14ac:dyDescent="0.2">
      <c r="A330" s="114">
        <v>45776</v>
      </c>
      <c r="B330" s="105" t="s">
        <v>1373</v>
      </c>
      <c r="C330" s="106" t="s">
        <v>1453</v>
      </c>
      <c r="D330" s="133"/>
      <c r="E330" s="108">
        <v>107049.60000000001</v>
      </c>
      <c r="F330" s="116">
        <f t="shared" si="6"/>
        <v>5261460861.9199982</v>
      </c>
    </row>
    <row r="331" spans="1:6" ht="57" customHeight="1" x14ac:dyDescent="0.2">
      <c r="A331" s="114">
        <v>45776</v>
      </c>
      <c r="B331" s="105" t="s">
        <v>1374</v>
      </c>
      <c r="C331" s="106" t="s">
        <v>1454</v>
      </c>
      <c r="D331" s="133"/>
      <c r="E331" s="108">
        <v>1452580</v>
      </c>
      <c r="F331" s="116">
        <f t="shared" si="6"/>
        <v>5260008281.9199982</v>
      </c>
    </row>
    <row r="332" spans="1:6" ht="54" customHeight="1" x14ac:dyDescent="0.2">
      <c r="A332" s="114">
        <v>45776</v>
      </c>
      <c r="B332" s="105" t="s">
        <v>1367</v>
      </c>
      <c r="C332" s="106" t="s">
        <v>1463</v>
      </c>
      <c r="D332" s="133"/>
      <c r="E332" s="108">
        <v>6771422.1699999999</v>
      </c>
      <c r="F332" s="116">
        <f t="shared" si="6"/>
        <v>5253236859.7499981</v>
      </c>
    </row>
    <row r="333" spans="1:6" ht="44.25" customHeight="1" x14ac:dyDescent="0.2">
      <c r="A333" s="114">
        <v>45776</v>
      </c>
      <c r="B333" s="105" t="s">
        <v>1366</v>
      </c>
      <c r="C333" s="106" t="s">
        <v>1455</v>
      </c>
      <c r="D333" s="135"/>
      <c r="E333" s="108">
        <v>293302.81</v>
      </c>
      <c r="F333" s="116">
        <f t="shared" si="6"/>
        <v>5252943556.9399977</v>
      </c>
    </row>
    <row r="334" spans="1:6" ht="43.5" customHeight="1" x14ac:dyDescent="0.2">
      <c r="A334" s="114">
        <v>45776</v>
      </c>
      <c r="B334" s="105" t="s">
        <v>1365</v>
      </c>
      <c r="C334" s="106" t="s">
        <v>1456</v>
      </c>
      <c r="D334" s="133"/>
      <c r="E334" s="108">
        <v>808536</v>
      </c>
      <c r="F334" s="116">
        <f t="shared" si="6"/>
        <v>5252135020.9399977</v>
      </c>
    </row>
    <row r="335" spans="1:6" ht="63.75" customHeight="1" x14ac:dyDescent="0.2">
      <c r="A335" s="114">
        <v>45776</v>
      </c>
      <c r="B335" s="105" t="s">
        <v>1363</v>
      </c>
      <c r="C335" s="106" t="s">
        <v>1462</v>
      </c>
      <c r="D335" s="133"/>
      <c r="E335" s="108">
        <v>190000</v>
      </c>
      <c r="F335" s="116">
        <f t="shared" ref="F335:F341" si="7">F334-E335</f>
        <v>5251945020.9399977</v>
      </c>
    </row>
    <row r="336" spans="1:6" ht="30" customHeight="1" x14ac:dyDescent="0.2">
      <c r="A336" s="114">
        <v>45776</v>
      </c>
      <c r="B336" s="105" t="s">
        <v>1364</v>
      </c>
      <c r="C336" s="106" t="s">
        <v>1457</v>
      </c>
      <c r="D336" s="135"/>
      <c r="E336" s="108">
        <v>53541525.32</v>
      </c>
      <c r="F336" s="116">
        <f t="shared" si="7"/>
        <v>5198403495.619998</v>
      </c>
    </row>
    <row r="337" spans="1:6" ht="40.5" customHeight="1" x14ac:dyDescent="0.2">
      <c r="A337" s="114">
        <v>45776</v>
      </c>
      <c r="B337" s="105" t="s">
        <v>1361</v>
      </c>
      <c r="C337" s="106" t="s">
        <v>1458</v>
      </c>
      <c r="D337" s="133"/>
      <c r="E337" s="108">
        <v>13536152.24</v>
      </c>
      <c r="F337" s="116">
        <f t="shared" si="7"/>
        <v>5184867343.3799982</v>
      </c>
    </row>
    <row r="338" spans="1:6" ht="43.5" customHeight="1" x14ac:dyDescent="0.2">
      <c r="A338" s="114">
        <v>45776</v>
      </c>
      <c r="B338" s="105" t="s">
        <v>1362</v>
      </c>
      <c r="C338" s="106" t="s">
        <v>1459</v>
      </c>
      <c r="D338" s="133"/>
      <c r="E338" s="108">
        <v>1338916.42</v>
      </c>
      <c r="F338" s="116">
        <f t="shared" si="7"/>
        <v>5183528426.9599981</v>
      </c>
    </row>
    <row r="339" spans="1:6" ht="36.75" customHeight="1" x14ac:dyDescent="0.2">
      <c r="A339" s="114">
        <v>45777</v>
      </c>
      <c r="B339" s="105" t="s">
        <v>1360</v>
      </c>
      <c r="C339" s="106" t="s">
        <v>1357</v>
      </c>
      <c r="D339" s="133"/>
      <c r="E339" s="108">
        <v>133825.57</v>
      </c>
      <c r="F339" s="116">
        <f t="shared" si="7"/>
        <v>5183394601.3899984</v>
      </c>
    </row>
    <row r="340" spans="1:6" ht="34.5" customHeight="1" x14ac:dyDescent="0.2">
      <c r="A340" s="114">
        <v>45777</v>
      </c>
      <c r="B340" s="105" t="s">
        <v>1359</v>
      </c>
      <c r="C340" s="106" t="s">
        <v>1460</v>
      </c>
      <c r="D340" s="133"/>
      <c r="E340" s="108">
        <v>2278000</v>
      </c>
      <c r="F340" s="116">
        <f t="shared" si="7"/>
        <v>5181116601.3899984</v>
      </c>
    </row>
    <row r="341" spans="1:6" ht="35.25" customHeight="1" x14ac:dyDescent="0.2">
      <c r="A341" s="114">
        <v>45777</v>
      </c>
      <c r="B341" s="105" t="s">
        <v>1358</v>
      </c>
      <c r="C341" s="106" t="s">
        <v>1461</v>
      </c>
      <c r="D341" s="133"/>
      <c r="E341" s="108">
        <v>772748.05</v>
      </c>
      <c r="F341" s="116">
        <f t="shared" si="7"/>
        <v>5180343853.3399982</v>
      </c>
    </row>
    <row r="342" spans="1:6" x14ac:dyDescent="0.2">
      <c r="A342" s="168"/>
      <c r="B342" s="174"/>
    </row>
    <row r="343" spans="1:6" ht="9.75" customHeight="1" x14ac:dyDescent="0.2">
      <c r="A343" s="167"/>
      <c r="B343" s="174"/>
    </row>
  </sheetData>
  <mergeCells count="36">
    <mergeCell ref="A191:E191"/>
    <mergeCell ref="A81:F81"/>
    <mergeCell ref="A82:F82"/>
    <mergeCell ref="A83:F83"/>
    <mergeCell ref="A84:F84"/>
    <mergeCell ref="A86:F86"/>
    <mergeCell ref="A87:E87"/>
    <mergeCell ref="A184:F184"/>
    <mergeCell ref="A185:F185"/>
    <mergeCell ref="A186:F186"/>
    <mergeCell ref="A187:F187"/>
    <mergeCell ref="A190:F190"/>
    <mergeCell ref="A54:E54"/>
    <mergeCell ref="A35:F35"/>
    <mergeCell ref="A36:F36"/>
    <mergeCell ref="A37:F37"/>
    <mergeCell ref="A38:F38"/>
    <mergeCell ref="A40:F40"/>
    <mergeCell ref="A41:E41"/>
    <mergeCell ref="A48:F48"/>
    <mergeCell ref="A49:F49"/>
    <mergeCell ref="A50:F50"/>
    <mergeCell ref="A51:F51"/>
    <mergeCell ref="A53:F53"/>
    <mergeCell ref="A24:E24"/>
    <mergeCell ref="A1:F1"/>
    <mergeCell ref="A2:F2"/>
    <mergeCell ref="A3:F3"/>
    <mergeCell ref="A4:F4"/>
    <mergeCell ref="A6:F6"/>
    <mergeCell ref="A7:E7"/>
    <mergeCell ref="A18:F18"/>
    <mergeCell ref="A19:F19"/>
    <mergeCell ref="A20:F20"/>
    <mergeCell ref="A21:F21"/>
    <mergeCell ref="A23:F23"/>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3"/>
  <sheetViews>
    <sheetView topLeftCell="A166" zoomScaleNormal="100" workbookViewId="0">
      <selection activeCell="H18" sqref="H18"/>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1551</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7563356.5099999998</v>
      </c>
      <c r="G7" s="10"/>
    </row>
    <row r="8" spans="1:7" ht="12" x14ac:dyDescent="0.2">
      <c r="A8" s="12" t="s">
        <v>5</v>
      </c>
      <c r="B8" s="12" t="s">
        <v>6</v>
      </c>
      <c r="C8" s="12" t="s">
        <v>7</v>
      </c>
      <c r="D8" s="12" t="s">
        <v>8</v>
      </c>
      <c r="E8" s="12" t="s">
        <v>9</v>
      </c>
      <c r="F8" s="12" t="s">
        <v>10</v>
      </c>
    </row>
    <row r="9" spans="1:7" ht="15" customHeight="1" x14ac:dyDescent="0.25">
      <c r="A9" s="13"/>
      <c r="B9" s="14"/>
      <c r="C9" s="15" t="s">
        <v>11</v>
      </c>
      <c r="D9" s="16">
        <v>3067459.16</v>
      </c>
      <c r="E9" s="17"/>
      <c r="F9" s="18">
        <f>F7+D9</f>
        <v>10630815.67</v>
      </c>
      <c r="G9" s="149"/>
    </row>
    <row r="10" spans="1:7" ht="15" customHeight="1" x14ac:dyDescent="0.2">
      <c r="A10" s="13"/>
      <c r="B10" s="14"/>
      <c r="C10" s="19" t="s">
        <v>12</v>
      </c>
      <c r="D10" s="17"/>
      <c r="E10" s="17"/>
      <c r="F10" s="18">
        <f>F9-E10</f>
        <v>10630815.67</v>
      </c>
    </row>
    <row r="11" spans="1:7" ht="15" customHeight="1" x14ac:dyDescent="0.2">
      <c r="A11" s="13"/>
      <c r="B11" s="14"/>
      <c r="C11" s="20" t="s">
        <v>13</v>
      </c>
      <c r="D11" s="21"/>
      <c r="E11" s="22"/>
      <c r="F11" s="18">
        <f>F10</f>
        <v>10630815.67</v>
      </c>
    </row>
    <row r="12" spans="1:7" ht="15" customHeight="1" x14ac:dyDescent="0.2">
      <c r="A12" s="13"/>
      <c r="B12" s="14"/>
      <c r="C12" s="19" t="s">
        <v>12</v>
      </c>
      <c r="D12" s="23"/>
      <c r="E12" s="17">
        <v>7000000</v>
      </c>
      <c r="F12" s="18">
        <f>F11-E12</f>
        <v>3630815.67</v>
      </c>
    </row>
    <row r="13" spans="1:7" ht="15" customHeight="1" x14ac:dyDescent="0.2">
      <c r="A13" s="13"/>
      <c r="B13" s="14"/>
      <c r="C13" s="24" t="s">
        <v>14</v>
      </c>
      <c r="D13" s="23"/>
      <c r="E13" s="17"/>
      <c r="F13" s="18">
        <f>F12-E13</f>
        <v>3630815.67</v>
      </c>
    </row>
    <row r="14" spans="1:7" ht="15" customHeight="1" x14ac:dyDescent="0.2">
      <c r="A14" s="13"/>
      <c r="B14" s="14"/>
      <c r="C14" s="24" t="s">
        <v>729</v>
      </c>
      <c r="D14" s="23"/>
      <c r="E14" s="17">
        <v>10500</v>
      </c>
      <c r="F14" s="18">
        <f>F13-E14</f>
        <v>3620315.67</v>
      </c>
    </row>
    <row r="15" spans="1:7" ht="15" customHeight="1" x14ac:dyDescent="0.2">
      <c r="A15" s="13"/>
      <c r="B15" s="14"/>
      <c r="C15" s="24" t="s">
        <v>15</v>
      </c>
      <c r="D15" s="23"/>
      <c r="E15" s="17"/>
      <c r="F15" s="18">
        <f t="shared" ref="F15:F18" si="0">F14-E15</f>
        <v>3620315.67</v>
      </c>
    </row>
    <row r="16" spans="1:7" ht="15" customHeight="1" x14ac:dyDescent="0.2">
      <c r="A16" s="13"/>
      <c r="B16" s="14"/>
      <c r="C16" s="24" t="s">
        <v>16</v>
      </c>
      <c r="D16" s="23"/>
      <c r="E16" s="17">
        <v>175</v>
      </c>
      <c r="F16" s="18">
        <f t="shared" si="0"/>
        <v>3620140.67</v>
      </c>
    </row>
    <row r="17" spans="1:60" ht="15" customHeight="1" x14ac:dyDescent="0.2">
      <c r="A17" s="13"/>
      <c r="B17" s="14"/>
      <c r="C17" s="24" t="s">
        <v>278</v>
      </c>
      <c r="D17" s="23"/>
      <c r="E17" s="17">
        <v>60</v>
      </c>
      <c r="F17" s="18">
        <f t="shared" si="0"/>
        <v>3620080.67</v>
      </c>
    </row>
    <row r="18" spans="1:60" ht="15" customHeight="1" x14ac:dyDescent="0.2">
      <c r="A18" s="13"/>
      <c r="B18" s="14"/>
      <c r="C18" s="24" t="s">
        <v>2063</v>
      </c>
      <c r="D18" s="23"/>
      <c r="E18" s="17">
        <v>117805.62</v>
      </c>
      <c r="F18" s="18">
        <f t="shared" si="0"/>
        <v>3502275.05</v>
      </c>
    </row>
    <row r="19" spans="1:60" ht="15" customHeight="1" x14ac:dyDescent="0.2">
      <c r="A19" s="65"/>
      <c r="B19" s="208"/>
      <c r="C19" s="209"/>
      <c r="D19" s="210"/>
      <c r="E19" s="77"/>
      <c r="F19" s="78"/>
    </row>
    <row r="20" spans="1:60" s="33" customFormat="1" ht="17.25" customHeight="1" x14ac:dyDescent="0.2">
      <c r="A20" s="25"/>
      <c r="B20" s="26"/>
      <c r="C20" s="27"/>
      <c r="D20" s="28"/>
      <c r="E20" s="29"/>
      <c r="F20" s="30"/>
      <c r="G20" s="31"/>
      <c r="H20" s="32"/>
      <c r="I20" s="32"/>
      <c r="J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s="34" customFormat="1" ht="15" customHeight="1" x14ac:dyDescent="0.25">
      <c r="A21" s="233" t="s">
        <v>0</v>
      </c>
      <c r="B21" s="233"/>
      <c r="C21" s="233"/>
      <c r="D21" s="233"/>
      <c r="E21" s="233"/>
      <c r="F21" s="233"/>
      <c r="H21" s="35"/>
      <c r="I21" s="35"/>
    </row>
    <row r="22" spans="1:60" s="38" customFormat="1" ht="15" customHeight="1" x14ac:dyDescent="0.25">
      <c r="A22" s="238" t="s">
        <v>1</v>
      </c>
      <c r="B22" s="238"/>
      <c r="C22" s="238"/>
      <c r="D22" s="238"/>
      <c r="E22" s="238"/>
      <c r="F22" s="238"/>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5">
      <c r="A23" s="234" t="s">
        <v>1551</v>
      </c>
      <c r="B23" s="234"/>
      <c r="C23" s="234"/>
      <c r="D23" s="234"/>
      <c r="E23" s="234"/>
      <c r="F23" s="234"/>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5">
      <c r="A24" s="239" t="s">
        <v>2</v>
      </c>
      <c r="B24" s="239"/>
      <c r="C24" s="239"/>
      <c r="D24" s="239"/>
      <c r="E24" s="239"/>
      <c r="F24" s="239"/>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5">
      <c r="A25" s="39"/>
      <c r="B25" s="40"/>
      <c r="C25" s="41"/>
      <c r="D25" s="42"/>
      <c r="E25" s="43"/>
      <c r="F25" s="44"/>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230" t="s">
        <v>17</v>
      </c>
      <c r="B26" s="231"/>
      <c r="C26" s="231"/>
      <c r="D26" s="231"/>
      <c r="E26" s="231"/>
      <c r="F26" s="232"/>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230" t="s">
        <v>4</v>
      </c>
      <c r="B27" s="231"/>
      <c r="C27" s="231"/>
      <c r="D27" s="231"/>
      <c r="E27" s="232"/>
      <c r="F27" s="11"/>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2" t="s">
        <v>5</v>
      </c>
      <c r="B28" s="12" t="s">
        <v>6</v>
      </c>
      <c r="C28" s="12" t="s">
        <v>18</v>
      </c>
      <c r="D28" s="12" t="s">
        <v>8</v>
      </c>
      <c r="E28" s="12" t="s">
        <v>9</v>
      </c>
      <c r="F28" s="12" t="s">
        <v>19</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45"/>
      <c r="B29" s="46"/>
      <c r="C29" s="47" t="s">
        <v>20</v>
      </c>
      <c r="D29" s="48"/>
      <c r="E29" s="49"/>
      <c r="F29" s="50">
        <f>F27</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15" t="s">
        <v>21</v>
      </c>
      <c r="D30" s="51"/>
      <c r="E30" s="17"/>
      <c r="F30" s="50">
        <f>F29</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15" t="s">
        <v>21</v>
      </c>
      <c r="D31" s="51"/>
      <c r="E31" s="17"/>
      <c r="F31" s="50">
        <f>F30</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15" t="s">
        <v>22</v>
      </c>
      <c r="D32" s="51"/>
      <c r="E32" s="52"/>
      <c r="F32" s="50">
        <f>F31</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5" customHeight="1" x14ac:dyDescent="0.2">
      <c r="A33" s="13"/>
      <c r="B33" s="14"/>
      <c r="C33" s="47" t="s">
        <v>23</v>
      </c>
      <c r="D33" s="51"/>
      <c r="E33" s="17"/>
      <c r="F33" s="50">
        <f>F32</f>
        <v>0</v>
      </c>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38" customFormat="1" ht="15" customHeight="1" x14ac:dyDescent="0.2">
      <c r="A34" s="13"/>
      <c r="B34" s="14"/>
      <c r="C34" s="24" t="s">
        <v>14</v>
      </c>
      <c r="D34" s="52"/>
      <c r="E34" s="17"/>
      <c r="F34" s="50">
        <f>F33-E34</f>
        <v>0</v>
      </c>
      <c r="G34" s="36"/>
      <c r="H34" s="37"/>
      <c r="I34" s="37"/>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row>
    <row r="35" spans="1:60" s="38" customFormat="1" ht="15" customHeight="1" x14ac:dyDescent="0.2">
      <c r="A35" s="13"/>
      <c r="B35" s="14"/>
      <c r="C35" s="15" t="s">
        <v>24</v>
      </c>
      <c r="D35" s="52"/>
      <c r="E35" s="17"/>
      <c r="F35" s="50">
        <f>F34</f>
        <v>0</v>
      </c>
      <c r="G35" s="36"/>
      <c r="H35" s="37"/>
      <c r="I35" s="37"/>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row>
    <row r="36" spans="1:60" s="38" customFormat="1" ht="12" customHeight="1" x14ac:dyDescent="0.2">
      <c r="A36" s="13"/>
      <c r="B36" s="53"/>
      <c r="C36" s="15" t="s">
        <v>25</v>
      </c>
      <c r="D36" s="23"/>
      <c r="E36" s="54"/>
      <c r="F36" s="55">
        <v>0</v>
      </c>
      <c r="G36" s="36"/>
      <c r="H36" s="37"/>
      <c r="I36" s="37"/>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row>
    <row r="37" spans="1:60" s="38" customFormat="1" ht="15" customHeight="1" x14ac:dyDescent="0.2">
      <c r="A37" s="56"/>
      <c r="B37" s="57"/>
      <c r="C37" s="58"/>
      <c r="D37" s="59"/>
      <c r="E37" s="60"/>
      <c r="F37" s="61"/>
      <c r="G37" s="36"/>
      <c r="H37" s="37"/>
      <c r="I37" s="37"/>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row>
    <row r="38" spans="1:60" s="64" customFormat="1" ht="15" customHeight="1" x14ac:dyDescent="0.25">
      <c r="A38" s="238" t="s">
        <v>0</v>
      </c>
      <c r="B38" s="238"/>
      <c r="C38" s="238"/>
      <c r="D38" s="238"/>
      <c r="E38" s="238"/>
      <c r="F38" s="238"/>
      <c r="G38" s="62"/>
      <c r="H38" s="63"/>
      <c r="I38" s="63"/>
      <c r="J38" s="62"/>
      <c r="K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5">
      <c r="A39" s="238" t="s">
        <v>1</v>
      </c>
      <c r="B39" s="238"/>
      <c r="C39" s="238"/>
      <c r="D39" s="238"/>
      <c r="E39" s="238"/>
      <c r="F39" s="238"/>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5">
      <c r="A40" s="234" t="s">
        <v>1552</v>
      </c>
      <c r="B40" s="234"/>
      <c r="C40" s="234"/>
      <c r="D40" s="234"/>
      <c r="E40" s="234"/>
      <c r="F40" s="234"/>
      <c r="G40" s="6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5">
      <c r="A41" s="239" t="s">
        <v>2</v>
      </c>
      <c r="B41" s="239"/>
      <c r="C41" s="239"/>
      <c r="D41" s="239"/>
      <c r="E41" s="239"/>
      <c r="F41" s="239"/>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65"/>
      <c r="B42" s="66"/>
      <c r="C42" s="1"/>
      <c r="D42" s="67"/>
      <c r="E42" s="68"/>
      <c r="F42" s="69"/>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230" t="s">
        <v>26</v>
      </c>
      <c r="B43" s="231"/>
      <c r="C43" s="231"/>
      <c r="D43" s="231"/>
      <c r="E43" s="231"/>
      <c r="F43" s="23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230" t="s">
        <v>27</v>
      </c>
      <c r="B44" s="231"/>
      <c r="C44" s="231"/>
      <c r="D44" s="231"/>
      <c r="E44" s="232"/>
      <c r="F44" s="70">
        <v>0</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2" t="s">
        <v>5</v>
      </c>
      <c r="B45" s="12" t="s">
        <v>28</v>
      </c>
      <c r="C45" s="12" t="s">
        <v>29</v>
      </c>
      <c r="D45" s="12" t="s">
        <v>8</v>
      </c>
      <c r="E45" s="12" t="s">
        <v>9</v>
      </c>
      <c r="F45" s="12"/>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13"/>
      <c r="B46" s="14"/>
      <c r="C46" s="15" t="s">
        <v>11</v>
      </c>
      <c r="D46" s="71">
        <v>65160070.560000002</v>
      </c>
      <c r="E46" s="72"/>
      <c r="F46" s="18">
        <f>F44+D46</f>
        <v>65160070.560000002</v>
      </c>
      <c r="G46" s="186"/>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64" customFormat="1" ht="15" customHeight="1" x14ac:dyDescent="0.2">
      <c r="A47" s="13"/>
      <c r="B47" s="73"/>
      <c r="C47" s="15" t="s">
        <v>30</v>
      </c>
      <c r="D47" s="151"/>
      <c r="E47" s="16"/>
      <c r="F47" s="18">
        <f>F46</f>
        <v>65160070.560000002</v>
      </c>
      <c r="G47" s="62"/>
      <c r="H47" s="63"/>
      <c r="I47" s="6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row>
    <row r="48" spans="1:60" s="64" customFormat="1" ht="15" customHeight="1" x14ac:dyDescent="0.2">
      <c r="A48" s="13"/>
      <c r="B48" s="73"/>
      <c r="C48" s="15" t="s">
        <v>31</v>
      </c>
      <c r="D48" s="17">
        <v>22000000</v>
      </c>
      <c r="E48" s="17">
        <v>87160070.560000002</v>
      </c>
      <c r="F48" s="18">
        <f>F47+D48-E48</f>
        <v>0</v>
      </c>
      <c r="G48" s="62"/>
      <c r="H48" s="63"/>
      <c r="I48" s="63"/>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row>
    <row r="49" spans="1:60" s="64" customFormat="1" ht="15" customHeight="1" x14ac:dyDescent="0.2">
      <c r="A49" s="65"/>
      <c r="B49" s="66"/>
      <c r="C49" s="75"/>
      <c r="D49" s="76"/>
      <c r="E49" s="77"/>
      <c r="F49" s="78"/>
      <c r="G49" s="62"/>
      <c r="H49" s="63"/>
      <c r="I49" s="63"/>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row>
    <row r="50" spans="1:60" s="80" customFormat="1" ht="15" x14ac:dyDescent="0.25">
      <c r="A50" s="238" t="s">
        <v>0</v>
      </c>
      <c r="B50" s="238"/>
      <c r="C50" s="238"/>
      <c r="D50" s="238"/>
      <c r="E50" s="238"/>
      <c r="F50" s="238"/>
      <c r="G50" s="41"/>
      <c r="H50" s="79"/>
      <c r="I50" s="7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80" customFormat="1" ht="15" x14ac:dyDescent="0.25">
      <c r="A51" s="238" t="s">
        <v>1</v>
      </c>
      <c r="B51" s="238"/>
      <c r="C51" s="238"/>
      <c r="D51" s="238"/>
      <c r="E51" s="238"/>
      <c r="F51" s="238"/>
      <c r="G51" s="41"/>
      <c r="H51" s="79"/>
      <c r="I51" s="79"/>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80" customFormat="1" ht="15" customHeight="1" x14ac:dyDescent="0.25">
      <c r="A52" s="234" t="s">
        <v>1553</v>
      </c>
      <c r="B52" s="234"/>
      <c r="C52" s="234"/>
      <c r="D52" s="234"/>
      <c r="E52" s="234"/>
      <c r="F52" s="234"/>
      <c r="G52" s="41"/>
      <c r="H52" s="79"/>
      <c r="I52" s="7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row>
    <row r="53" spans="1:60" s="80" customFormat="1" ht="15" x14ac:dyDescent="0.25">
      <c r="A53" s="239" t="s">
        <v>2</v>
      </c>
      <c r="B53" s="239"/>
      <c r="C53" s="239"/>
      <c r="D53" s="239"/>
      <c r="E53" s="239"/>
      <c r="F53" s="239"/>
      <c r="G53" s="41"/>
      <c r="H53" s="79"/>
      <c r="I53" s="79"/>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80" customFormat="1" ht="15" x14ac:dyDescent="0.25">
      <c r="A54" s="81"/>
      <c r="B54" s="40"/>
      <c r="C54" s="41"/>
      <c r="D54" s="42"/>
      <c r="E54" s="43"/>
      <c r="F54" s="44"/>
      <c r="G54" s="41"/>
      <c r="H54" s="79"/>
      <c r="I54" s="7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row>
    <row r="55" spans="1:60" s="80" customFormat="1" ht="15" x14ac:dyDescent="0.25">
      <c r="A55" s="230" t="s">
        <v>32</v>
      </c>
      <c r="B55" s="231"/>
      <c r="C55" s="231"/>
      <c r="D55" s="231"/>
      <c r="E55" s="231"/>
      <c r="F55" s="232"/>
      <c r="G55" s="41"/>
      <c r="H55" s="79"/>
      <c r="I55" s="79"/>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60" s="80" customFormat="1" ht="15" x14ac:dyDescent="0.25">
      <c r="A56" s="230" t="s">
        <v>4</v>
      </c>
      <c r="B56" s="231"/>
      <c r="C56" s="231"/>
      <c r="D56" s="231"/>
      <c r="E56" s="232"/>
      <c r="F56" s="11">
        <v>12885073.33</v>
      </c>
      <c r="G56" s="166"/>
      <c r="H56" s="79"/>
      <c r="I56" s="79"/>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60" s="80" customFormat="1" ht="15" x14ac:dyDescent="0.25">
      <c r="A57" s="12" t="s">
        <v>5</v>
      </c>
      <c r="B57" s="12" t="s">
        <v>6</v>
      </c>
      <c r="C57" s="12" t="s">
        <v>29</v>
      </c>
      <c r="D57" s="12" t="s">
        <v>8</v>
      </c>
      <c r="E57" s="12" t="s">
        <v>9</v>
      </c>
      <c r="F57" s="12" t="s">
        <v>19</v>
      </c>
      <c r="G57" s="41"/>
      <c r="H57" s="79"/>
      <c r="I57" s="79"/>
      <c r="J57" s="41" t="s">
        <v>43</v>
      </c>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row>
    <row r="58" spans="1:60" s="80" customFormat="1" ht="15" x14ac:dyDescent="0.25">
      <c r="A58" s="82"/>
      <c r="B58" s="83"/>
      <c r="C58" s="15" t="s">
        <v>20</v>
      </c>
      <c r="D58" s="180">
        <v>10491001.59</v>
      </c>
      <c r="E58" s="84"/>
      <c r="F58" s="85">
        <f>F56+D58</f>
        <v>23376074.920000002</v>
      </c>
      <c r="G58" s="147"/>
      <c r="H58" s="79"/>
      <c r="I58" s="79"/>
      <c r="J58" s="148"/>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80" customFormat="1" ht="15" x14ac:dyDescent="0.25">
      <c r="A59" s="82"/>
      <c r="B59" s="83"/>
      <c r="C59" s="15" t="s">
        <v>33</v>
      </c>
      <c r="D59" s="72"/>
      <c r="E59" s="84">
        <v>15000000</v>
      </c>
      <c r="F59" s="85">
        <f t="shared" ref="F59:F65" si="1">F58-E59</f>
        <v>8376074.9200000018</v>
      </c>
      <c r="G59" s="41"/>
      <c r="H59" s="79"/>
      <c r="I59" s="79"/>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80" customFormat="1" ht="15" x14ac:dyDescent="0.25">
      <c r="A60" s="82"/>
      <c r="B60" s="83"/>
      <c r="C60" s="15" t="s">
        <v>36</v>
      </c>
      <c r="D60" s="86"/>
      <c r="E60" s="17">
        <v>1172900</v>
      </c>
      <c r="F60" s="85">
        <f t="shared" si="1"/>
        <v>7203174.9200000018</v>
      </c>
      <c r="G60" s="147"/>
      <c r="H60" s="79"/>
      <c r="I60" s="79"/>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row>
    <row r="61" spans="1:60" s="80" customFormat="1" ht="15" x14ac:dyDescent="0.25">
      <c r="A61" s="82"/>
      <c r="B61" s="83"/>
      <c r="C61" s="15" t="s">
        <v>37</v>
      </c>
      <c r="D61" s="86"/>
      <c r="E61" s="87">
        <v>1739.85</v>
      </c>
      <c r="F61" s="85">
        <f t="shared" si="1"/>
        <v>7201435.0700000022</v>
      </c>
      <c r="G61" s="41"/>
      <c r="H61" s="79"/>
      <c r="I61" s="79"/>
      <c r="J61" s="41" t="s">
        <v>38</v>
      </c>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row>
    <row r="62" spans="1:60" s="80" customFormat="1" ht="15" x14ac:dyDescent="0.25">
      <c r="A62" s="82"/>
      <c r="B62" s="83"/>
      <c r="C62" s="15" t="s">
        <v>2000</v>
      </c>
      <c r="D62" s="86"/>
      <c r="E62" s="87">
        <v>24145.35</v>
      </c>
      <c r="F62" s="85">
        <f t="shared" si="1"/>
        <v>7177289.7200000025</v>
      </c>
      <c r="G62" s="41"/>
      <c r="H62" s="79"/>
      <c r="I62" s="79"/>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60" s="80" customFormat="1" ht="12" customHeight="1" x14ac:dyDescent="0.25">
      <c r="A63" s="82"/>
      <c r="B63" s="83"/>
      <c r="C63" s="15" t="s">
        <v>40</v>
      </c>
      <c r="D63" s="89"/>
      <c r="E63" s="88">
        <v>150</v>
      </c>
      <c r="F63" s="85">
        <f t="shared" si="1"/>
        <v>7177139.7200000025</v>
      </c>
      <c r="G63" s="41"/>
      <c r="H63" s="79"/>
      <c r="I63" s="79"/>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row>
    <row r="64" spans="1:60" s="80" customFormat="1" ht="12" customHeight="1" x14ac:dyDescent="0.25">
      <c r="A64" s="82"/>
      <c r="B64" s="83"/>
      <c r="C64" s="15" t="s">
        <v>729</v>
      </c>
      <c r="D64" s="89"/>
      <c r="E64" s="88">
        <v>500</v>
      </c>
      <c r="F64" s="85">
        <f t="shared" si="1"/>
        <v>7176639.7200000025</v>
      </c>
      <c r="G64" s="41"/>
      <c r="H64" s="79"/>
      <c r="I64" s="79"/>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row>
    <row r="65" spans="1:60" s="80" customFormat="1" ht="12" customHeight="1" x14ac:dyDescent="0.25">
      <c r="A65" s="82"/>
      <c r="B65" s="83"/>
      <c r="C65" s="15" t="s">
        <v>1804</v>
      </c>
      <c r="D65" s="89"/>
      <c r="E65" s="88">
        <v>780</v>
      </c>
      <c r="F65" s="85">
        <f t="shared" si="1"/>
        <v>7175859.7200000025</v>
      </c>
      <c r="G65" s="41"/>
      <c r="H65" s="79"/>
      <c r="I65" s="79"/>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60" s="80" customFormat="1" ht="12" customHeight="1" x14ac:dyDescent="0.25">
      <c r="A66" s="82"/>
      <c r="B66" s="83"/>
      <c r="C66" s="15" t="s">
        <v>1805</v>
      </c>
      <c r="D66" s="88">
        <v>490000</v>
      </c>
      <c r="E66" s="88">
        <v>5000000</v>
      </c>
      <c r="F66" s="85">
        <f>F65+D66-E66</f>
        <v>2665859.7200000025</v>
      </c>
      <c r="G66" s="41"/>
      <c r="H66" s="79"/>
      <c r="I66" s="79"/>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60" s="80" customFormat="1" ht="12" customHeight="1" x14ac:dyDescent="0.25">
      <c r="A67" s="82"/>
      <c r="B67" s="83"/>
      <c r="C67" s="15" t="s">
        <v>42</v>
      </c>
      <c r="D67" s="87">
        <v>11783.47</v>
      </c>
      <c r="E67" s="88"/>
      <c r="F67" s="85">
        <f>F66+D67</f>
        <v>2677643.1900000027</v>
      </c>
      <c r="G67" s="166"/>
      <c r="H67" s="79"/>
      <c r="I67" s="79"/>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60" s="34" customFormat="1" ht="15" customHeight="1" x14ac:dyDescent="0.2">
      <c r="A68" s="90"/>
      <c r="B68" s="91"/>
      <c r="C68" s="92"/>
      <c r="D68" s="93"/>
      <c r="E68" s="94"/>
      <c r="F68" s="95"/>
      <c r="H68" s="35"/>
      <c r="I68" s="35"/>
    </row>
    <row r="69" spans="1:60" s="34" customFormat="1" ht="15" customHeight="1" x14ac:dyDescent="0.2">
      <c r="A69" s="90"/>
      <c r="B69" s="91"/>
      <c r="C69" s="92"/>
      <c r="D69" s="93"/>
      <c r="E69" s="94"/>
      <c r="F69" s="95"/>
      <c r="H69" s="35"/>
      <c r="I69" s="35"/>
      <c r="J69" s="34" t="s">
        <v>43</v>
      </c>
    </row>
    <row r="70" spans="1:60" s="34" customFormat="1" ht="15" customHeight="1" x14ac:dyDescent="0.2">
      <c r="A70" s="90"/>
      <c r="B70" s="91"/>
      <c r="C70" s="92"/>
      <c r="D70" s="93"/>
      <c r="E70" s="94"/>
      <c r="F70" s="95"/>
      <c r="H70" s="35"/>
      <c r="I70" s="35"/>
    </row>
    <row r="71" spans="1:60" s="34" customFormat="1" ht="15" customHeight="1" x14ac:dyDescent="0.2">
      <c r="A71" s="90"/>
      <c r="B71" s="91"/>
      <c r="C71" s="92"/>
      <c r="D71" s="93"/>
      <c r="E71" s="94"/>
      <c r="F71" s="95"/>
      <c r="H71" s="35"/>
      <c r="I71" s="35"/>
    </row>
    <row r="72" spans="1:60" s="34" customFormat="1" ht="15" customHeight="1" x14ac:dyDescent="0.2">
      <c r="A72" s="90"/>
      <c r="B72" s="91"/>
      <c r="C72" s="92"/>
      <c r="D72" s="93"/>
      <c r="E72" s="94"/>
      <c r="F72" s="95"/>
      <c r="H72" s="35"/>
      <c r="I72" s="35"/>
    </row>
    <row r="73" spans="1:60" s="34" customFormat="1" ht="15" customHeight="1" x14ac:dyDescent="0.2">
      <c r="A73" s="90"/>
      <c r="B73" s="91"/>
      <c r="C73" s="92"/>
      <c r="D73" s="93"/>
      <c r="E73" s="94"/>
      <c r="F73" s="95"/>
      <c r="H73" s="35"/>
      <c r="I73" s="35"/>
    </row>
    <row r="74" spans="1:60" s="34" customFormat="1" ht="15" customHeight="1" x14ac:dyDescent="0.2">
      <c r="A74" s="90"/>
      <c r="B74" s="91"/>
      <c r="C74" s="92"/>
      <c r="D74" s="93"/>
      <c r="E74" s="94"/>
      <c r="F74" s="95"/>
      <c r="H74" s="35"/>
      <c r="I74" s="35"/>
    </row>
    <row r="75" spans="1:60" s="34" customFormat="1" ht="15" customHeight="1" x14ac:dyDescent="0.2">
      <c r="A75" s="90"/>
      <c r="B75" s="91"/>
      <c r="C75" s="92"/>
      <c r="D75" s="93"/>
      <c r="E75" s="94"/>
      <c r="F75" s="95"/>
      <c r="H75" s="35"/>
      <c r="I75" s="35"/>
    </row>
    <row r="76" spans="1:60" s="34" customFormat="1" ht="15" customHeight="1" x14ac:dyDescent="0.2">
      <c r="A76" s="90"/>
      <c r="B76" s="91"/>
      <c r="C76" s="92"/>
      <c r="D76" s="93"/>
      <c r="E76" s="94"/>
      <c r="F76" s="95"/>
      <c r="H76" s="35"/>
      <c r="I76" s="35"/>
    </row>
    <row r="77" spans="1:60" s="34" customFormat="1" ht="15" customHeight="1" x14ac:dyDescent="0.2">
      <c r="A77" s="90"/>
      <c r="B77" s="91"/>
      <c r="C77" s="92"/>
      <c r="D77" s="93"/>
      <c r="E77" s="94"/>
      <c r="F77" s="95"/>
      <c r="H77" s="35"/>
      <c r="I77" s="35"/>
    </row>
    <row r="78" spans="1:60" s="34" customFormat="1" ht="15" customHeight="1" x14ac:dyDescent="0.2">
      <c r="A78" s="90"/>
      <c r="B78" s="91"/>
      <c r="C78" s="92"/>
      <c r="D78" s="93"/>
      <c r="E78" s="94"/>
      <c r="F78" s="95"/>
      <c r="H78" s="35"/>
      <c r="I78" s="35"/>
    </row>
    <row r="79" spans="1:60" s="34" customFormat="1" ht="15" customHeight="1" x14ac:dyDescent="0.2">
      <c r="A79" s="90"/>
      <c r="B79" s="91"/>
      <c r="C79" s="92"/>
      <c r="D79" s="93"/>
      <c r="E79" s="94"/>
      <c r="F79" s="95"/>
      <c r="H79" s="35"/>
      <c r="I79" s="35"/>
    </row>
    <row r="80" spans="1:60" s="34" customFormat="1" ht="15" customHeight="1" x14ac:dyDescent="0.2">
      <c r="A80" s="90"/>
      <c r="B80" s="91"/>
      <c r="C80" s="92"/>
      <c r="D80" s="93"/>
      <c r="E80" s="94"/>
      <c r="F80" s="95"/>
      <c r="H80" s="35"/>
      <c r="I80" s="35"/>
    </row>
    <row r="81" spans="1:60" s="34" customFormat="1" ht="15" customHeight="1" x14ac:dyDescent="0.2">
      <c r="A81" s="90"/>
      <c r="B81" s="91"/>
      <c r="C81" s="92"/>
      <c r="D81" s="93"/>
      <c r="E81" s="94"/>
      <c r="F81" s="95"/>
      <c r="H81" s="35"/>
      <c r="I81" s="35"/>
    </row>
    <row r="82" spans="1:60" s="34" customFormat="1" ht="15" customHeight="1" x14ac:dyDescent="0.2">
      <c r="A82" s="90"/>
      <c r="B82" s="91"/>
      <c r="C82" s="92"/>
      <c r="D82" s="93"/>
      <c r="E82" s="94"/>
      <c r="F82" s="95"/>
      <c r="H82" s="35"/>
      <c r="I82" s="35"/>
    </row>
    <row r="83" spans="1:60" s="38" customFormat="1" ht="15" customHeight="1" x14ac:dyDescent="0.25">
      <c r="A83" s="238" t="s">
        <v>0</v>
      </c>
      <c r="B83" s="238"/>
      <c r="C83" s="238"/>
      <c r="D83" s="238"/>
      <c r="E83" s="238"/>
      <c r="F83" s="238"/>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5">
      <c r="A84" s="238" t="s">
        <v>1</v>
      </c>
      <c r="B84" s="238"/>
      <c r="C84" s="238"/>
      <c r="D84" s="238"/>
      <c r="E84" s="238"/>
      <c r="F84" s="238"/>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5">
      <c r="A85" s="234" t="s">
        <v>1553</v>
      </c>
      <c r="B85" s="234"/>
      <c r="C85" s="234"/>
      <c r="D85" s="234"/>
      <c r="E85" s="234"/>
      <c r="F85" s="234"/>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5">
      <c r="A86" s="239" t="s">
        <v>2</v>
      </c>
      <c r="B86" s="239"/>
      <c r="C86" s="239"/>
      <c r="D86" s="239"/>
      <c r="E86" s="239"/>
      <c r="F86" s="239"/>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96"/>
      <c r="B87" s="97"/>
      <c r="C87" s="1"/>
      <c r="D87" s="67"/>
      <c r="E87" s="68"/>
      <c r="F87" s="69"/>
      <c r="G87" s="36"/>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230" t="s">
        <v>44</v>
      </c>
      <c r="B88" s="231"/>
      <c r="C88" s="231"/>
      <c r="D88" s="231"/>
      <c r="E88" s="231"/>
      <c r="F88" s="232"/>
      <c r="G88" s="36"/>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230" t="s">
        <v>4</v>
      </c>
      <c r="B89" s="231"/>
      <c r="C89" s="231"/>
      <c r="D89" s="231"/>
      <c r="E89" s="232"/>
      <c r="F89" s="11">
        <v>4429723.2300000004</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12" t="s">
        <v>5</v>
      </c>
      <c r="B90" s="12" t="s">
        <v>6</v>
      </c>
      <c r="C90" s="12" t="s">
        <v>29</v>
      </c>
      <c r="D90" s="12" t="s">
        <v>8</v>
      </c>
      <c r="E90" s="12" t="s">
        <v>9</v>
      </c>
      <c r="F90" s="12" t="s">
        <v>19</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15" t="s">
        <v>45</v>
      </c>
      <c r="D91" s="98"/>
      <c r="E91" s="84"/>
      <c r="F91" s="85">
        <f>F89+D92</f>
        <v>14429997.030000001</v>
      </c>
      <c r="G91" s="150"/>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38" customFormat="1" ht="15" customHeight="1" x14ac:dyDescent="0.2">
      <c r="A92" s="82"/>
      <c r="B92" s="83"/>
      <c r="C92" s="15" t="s">
        <v>33</v>
      </c>
      <c r="D92" s="98">
        <v>10000273.800000001</v>
      </c>
      <c r="E92" s="84"/>
      <c r="F92" s="85">
        <f>F91</f>
        <v>14429997.030000001</v>
      </c>
      <c r="G92" s="185"/>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1:60" s="38" customFormat="1" ht="15" customHeight="1" x14ac:dyDescent="0.2">
      <c r="A93" s="82"/>
      <c r="B93" s="83"/>
      <c r="C93" s="15" t="s">
        <v>33</v>
      </c>
      <c r="D93" s="98"/>
      <c r="E93" s="84"/>
      <c r="F93" s="85">
        <f>F92</f>
        <v>14429997.030000001</v>
      </c>
      <c r="G93" s="36"/>
      <c r="H93" s="37"/>
      <c r="I93" s="37"/>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row>
    <row r="94" spans="1:60" s="38" customFormat="1" ht="15" customHeight="1" x14ac:dyDescent="0.2">
      <c r="A94" s="82"/>
      <c r="B94" s="83"/>
      <c r="C94" s="15" t="s">
        <v>30</v>
      </c>
      <c r="D94" s="172"/>
      <c r="E94" s="84"/>
      <c r="F94" s="85">
        <f>F93+D94</f>
        <v>14429997.030000001</v>
      </c>
      <c r="G94" s="36"/>
      <c r="H94" s="37"/>
      <c r="I94" s="37"/>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row>
    <row r="95" spans="1:60" s="38" customFormat="1" ht="15" customHeight="1" x14ac:dyDescent="0.2">
      <c r="A95" s="82"/>
      <c r="B95" s="83"/>
      <c r="C95" s="47" t="s">
        <v>23</v>
      </c>
      <c r="D95" s="98"/>
      <c r="E95" s="84">
        <v>1731.93</v>
      </c>
      <c r="F95" s="85">
        <f t="shared" ref="F95:F98" si="2">F94-E95</f>
        <v>14428265.100000001</v>
      </c>
      <c r="G95" s="36"/>
      <c r="H95" s="37"/>
      <c r="I95" s="37"/>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row>
    <row r="96" spans="1:60" s="80" customFormat="1" ht="15" customHeight="1" x14ac:dyDescent="0.25">
      <c r="A96" s="82"/>
      <c r="B96" s="83"/>
      <c r="C96" s="15" t="s">
        <v>46</v>
      </c>
      <c r="D96" s="98"/>
      <c r="E96" s="84">
        <v>10276.74</v>
      </c>
      <c r="F96" s="85">
        <f t="shared" si="2"/>
        <v>14417988.360000001</v>
      </c>
      <c r="G96" s="41"/>
      <c r="H96" s="79"/>
      <c r="I96" s="79"/>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s="80" customFormat="1" ht="15" customHeight="1" x14ac:dyDescent="0.25">
      <c r="A97" s="82"/>
      <c r="B97" s="83"/>
      <c r="C97" s="47" t="s">
        <v>47</v>
      </c>
      <c r="D97" s="98"/>
      <c r="E97" s="84">
        <v>1500</v>
      </c>
      <c r="F97" s="85">
        <f t="shared" si="2"/>
        <v>14416488.360000001</v>
      </c>
      <c r="G97" s="41"/>
      <c r="H97" s="79"/>
      <c r="I97" s="79"/>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row>
    <row r="98" spans="1:60" s="80" customFormat="1" ht="15" customHeight="1" x14ac:dyDescent="0.25">
      <c r="A98" s="100"/>
      <c r="B98" s="101"/>
      <c r="C98" s="47" t="s">
        <v>1704</v>
      </c>
      <c r="D98" s="103"/>
      <c r="E98" s="104">
        <v>350</v>
      </c>
      <c r="F98" s="85">
        <f t="shared" si="2"/>
        <v>14416138.360000001</v>
      </c>
      <c r="G98" s="41"/>
      <c r="H98" s="79"/>
      <c r="I98" s="79"/>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row>
    <row r="99" spans="1:60" s="80" customFormat="1" ht="15" customHeight="1" x14ac:dyDescent="0.25">
      <c r="A99" s="100"/>
      <c r="B99" s="101"/>
      <c r="C99" s="102" t="s">
        <v>25</v>
      </c>
      <c r="D99" s="103"/>
      <c r="E99" s="104">
        <v>175</v>
      </c>
      <c r="F99" s="85">
        <f>F98-E99</f>
        <v>14415963.360000001</v>
      </c>
      <c r="G99" s="41"/>
      <c r="H99" s="79"/>
      <c r="I99" s="79"/>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row>
    <row r="100" spans="1:60" s="112" customFormat="1" ht="45" customHeight="1" x14ac:dyDescent="0.25">
      <c r="A100" s="114">
        <v>45779</v>
      </c>
      <c r="B100" s="161" t="s">
        <v>2016</v>
      </c>
      <c r="C100" s="106" t="s">
        <v>1705</v>
      </c>
      <c r="D100" s="179"/>
      <c r="E100" s="108">
        <v>29357.09</v>
      </c>
      <c r="F100" s="85">
        <f t="shared" ref="F100:F159" si="3">F99-E100</f>
        <v>14386606.270000001</v>
      </c>
      <c r="G100" s="109"/>
      <c r="H100" s="127"/>
      <c r="I100" s="110" t="s">
        <v>48</v>
      </c>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44.25" customHeight="1" x14ac:dyDescent="0.25">
      <c r="A101" s="114">
        <v>45779</v>
      </c>
      <c r="B101" s="161" t="s">
        <v>2017</v>
      </c>
      <c r="C101" s="106" t="s">
        <v>1706</v>
      </c>
      <c r="D101" s="16"/>
      <c r="E101" s="108">
        <v>90408.89</v>
      </c>
      <c r="F101" s="85">
        <f t="shared" si="3"/>
        <v>14296197.380000001</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46.5" customHeight="1" x14ac:dyDescent="0.25">
      <c r="A102" s="114">
        <v>45779</v>
      </c>
      <c r="B102" s="161" t="s">
        <v>2018</v>
      </c>
      <c r="C102" s="106" t="s">
        <v>1707</v>
      </c>
      <c r="D102" s="16"/>
      <c r="E102" s="108">
        <v>539288.55000000005</v>
      </c>
      <c r="F102" s="85">
        <f t="shared" si="3"/>
        <v>13756908.83</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39.75" customHeight="1" x14ac:dyDescent="0.25">
      <c r="A103" s="114">
        <v>45779</v>
      </c>
      <c r="B103" s="161" t="s">
        <v>2019</v>
      </c>
      <c r="C103" s="106" t="s">
        <v>1708</v>
      </c>
      <c r="D103" s="131"/>
      <c r="E103" s="108">
        <v>140952.24</v>
      </c>
      <c r="F103" s="85">
        <f t="shared" si="3"/>
        <v>13615956.59</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44.25" customHeight="1" x14ac:dyDescent="0.25">
      <c r="A104" s="114">
        <v>45779</v>
      </c>
      <c r="B104" s="161" t="s">
        <v>2020</v>
      </c>
      <c r="C104" s="106" t="s">
        <v>1709</v>
      </c>
      <c r="D104" s="131"/>
      <c r="E104" s="108">
        <v>296810.75</v>
      </c>
      <c r="F104" s="85">
        <f t="shared" si="3"/>
        <v>13319145.84</v>
      </c>
      <c r="G104" s="184"/>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53.25" customHeight="1" x14ac:dyDescent="0.25">
      <c r="A105" s="114">
        <v>45779</v>
      </c>
      <c r="B105" s="161" t="s">
        <v>2021</v>
      </c>
      <c r="C105" s="106" t="s">
        <v>1710</v>
      </c>
      <c r="D105" s="131"/>
      <c r="E105" s="108">
        <v>410946.98</v>
      </c>
      <c r="F105" s="85">
        <f t="shared" si="3"/>
        <v>12908198.859999999</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51" customHeight="1" x14ac:dyDescent="0.25">
      <c r="A106" s="114">
        <v>45779</v>
      </c>
      <c r="B106" s="161" t="s">
        <v>2022</v>
      </c>
      <c r="C106" s="106" t="s">
        <v>1711</v>
      </c>
      <c r="D106" s="132"/>
      <c r="E106" s="108">
        <v>299028.8</v>
      </c>
      <c r="F106" s="85">
        <f t="shared" si="3"/>
        <v>12609170.059999999</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65.25" customHeight="1" x14ac:dyDescent="0.25">
      <c r="A107" s="114">
        <v>45784</v>
      </c>
      <c r="B107" s="161" t="s">
        <v>2023</v>
      </c>
      <c r="C107" s="106" t="s">
        <v>1712</v>
      </c>
      <c r="D107" s="132"/>
      <c r="E107" s="108">
        <v>353087.43</v>
      </c>
      <c r="F107" s="85">
        <f t="shared" si="3"/>
        <v>12256082.629999999</v>
      </c>
      <c r="G107" s="109"/>
      <c r="H107" s="127"/>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51.75" customHeight="1" x14ac:dyDescent="0.25">
      <c r="A108" s="114">
        <v>45784</v>
      </c>
      <c r="B108" s="161" t="s">
        <v>2024</v>
      </c>
      <c r="C108" s="106" t="s">
        <v>1713</v>
      </c>
      <c r="D108" s="133"/>
      <c r="E108" s="108">
        <v>9000</v>
      </c>
      <c r="F108" s="85">
        <f t="shared" si="3"/>
        <v>12247082.629999999</v>
      </c>
      <c r="G108" s="109"/>
      <c r="H108" s="127"/>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63.75" customHeight="1" x14ac:dyDescent="0.25">
      <c r="A109" s="114">
        <v>45784</v>
      </c>
      <c r="B109" s="161" t="s">
        <v>2025</v>
      </c>
      <c r="C109" s="106" t="s">
        <v>1717</v>
      </c>
      <c r="D109" s="133"/>
      <c r="E109" s="108">
        <v>19067.8</v>
      </c>
      <c r="F109" s="85">
        <f t="shared" si="3"/>
        <v>12228014.829999998</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42.75" customHeight="1" x14ac:dyDescent="0.25">
      <c r="A110" s="114">
        <v>45784</v>
      </c>
      <c r="B110" s="161" t="s">
        <v>1714</v>
      </c>
      <c r="C110" s="106" t="s">
        <v>1715</v>
      </c>
      <c r="D110" s="133"/>
      <c r="E110" s="108">
        <v>20700</v>
      </c>
      <c r="F110" s="85">
        <f t="shared" si="3"/>
        <v>12207314.829999998</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64.5" customHeight="1" x14ac:dyDescent="0.25">
      <c r="A111" s="114">
        <v>45784</v>
      </c>
      <c r="B111" s="161" t="s">
        <v>1716</v>
      </c>
      <c r="C111" s="106" t="s">
        <v>1718</v>
      </c>
      <c r="D111" s="133"/>
      <c r="E111" s="108">
        <v>15000.36</v>
      </c>
      <c r="F111" s="85">
        <f t="shared" si="3"/>
        <v>12192314.469999999</v>
      </c>
      <c r="G111" s="109"/>
      <c r="H111" s="127"/>
      <c r="I111" s="110"/>
      <c r="J111" s="111"/>
      <c r="K111" s="111" t="s">
        <v>49</v>
      </c>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42" customHeight="1" x14ac:dyDescent="0.25">
      <c r="A112" s="114">
        <v>45784</v>
      </c>
      <c r="B112" s="161" t="s">
        <v>1719</v>
      </c>
      <c r="C112" s="106" t="s">
        <v>1720</v>
      </c>
      <c r="D112" s="133"/>
      <c r="E112" s="108">
        <v>20070</v>
      </c>
      <c r="F112" s="85">
        <f t="shared" si="3"/>
        <v>12172244.469999999</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52.5" customHeight="1" x14ac:dyDescent="0.25">
      <c r="A113" s="114">
        <v>45784</v>
      </c>
      <c r="B113" s="161" t="s">
        <v>1721</v>
      </c>
      <c r="C113" s="106" t="s">
        <v>1722</v>
      </c>
      <c r="D113" s="133"/>
      <c r="E113" s="108">
        <v>14644.07</v>
      </c>
      <c r="F113" s="85">
        <f t="shared" si="3"/>
        <v>12157600.399999999</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54.75" customHeight="1" x14ac:dyDescent="0.25">
      <c r="A114" s="114">
        <v>45784</v>
      </c>
      <c r="B114" s="161" t="s">
        <v>1723</v>
      </c>
      <c r="C114" s="106" t="s">
        <v>1724</v>
      </c>
      <c r="D114" s="133"/>
      <c r="E114" s="108">
        <v>9000</v>
      </c>
      <c r="F114" s="85">
        <f t="shared" si="3"/>
        <v>12148600.399999999</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53.25" customHeight="1" x14ac:dyDescent="0.25">
      <c r="A115" s="114">
        <v>45785</v>
      </c>
      <c r="B115" s="161" t="s">
        <v>2026</v>
      </c>
      <c r="C115" s="106" t="s">
        <v>1725</v>
      </c>
      <c r="D115" s="133"/>
      <c r="E115" s="108">
        <v>198117.47</v>
      </c>
      <c r="F115" s="85">
        <f t="shared" si="3"/>
        <v>11950482.929999998</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51.75" customHeight="1" x14ac:dyDescent="0.25">
      <c r="A116" s="114">
        <v>45785</v>
      </c>
      <c r="B116" s="161" t="s">
        <v>2027</v>
      </c>
      <c r="C116" s="106" t="s">
        <v>1726</v>
      </c>
      <c r="D116" s="133"/>
      <c r="E116" s="108">
        <v>53145.2</v>
      </c>
      <c r="F116" s="85">
        <f t="shared" si="3"/>
        <v>11897337.729999999</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54" customHeight="1" x14ac:dyDescent="0.25">
      <c r="A117" s="114">
        <v>45785</v>
      </c>
      <c r="B117" s="161" t="s">
        <v>2028</v>
      </c>
      <c r="C117" s="106" t="s">
        <v>1727</v>
      </c>
      <c r="D117" s="133"/>
      <c r="E117" s="108">
        <v>88044.800000000003</v>
      </c>
      <c r="F117" s="85">
        <f t="shared" si="3"/>
        <v>11809292.929999998</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54.75" customHeight="1" x14ac:dyDescent="0.25">
      <c r="A118" s="114">
        <v>45785</v>
      </c>
      <c r="B118" s="161" t="s">
        <v>2029</v>
      </c>
      <c r="C118" s="106" t="s">
        <v>1728</v>
      </c>
      <c r="D118" s="133"/>
      <c r="E118" s="108">
        <v>15840</v>
      </c>
      <c r="F118" s="85">
        <f t="shared" si="3"/>
        <v>11793452.929999998</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54.75" customHeight="1" x14ac:dyDescent="0.25">
      <c r="A119" s="114">
        <v>45785</v>
      </c>
      <c r="B119" s="161" t="s">
        <v>2030</v>
      </c>
      <c r="C119" s="106" t="s">
        <v>1729</v>
      </c>
      <c r="D119" s="133"/>
      <c r="E119" s="108">
        <v>4500</v>
      </c>
      <c r="F119" s="85">
        <f t="shared" si="3"/>
        <v>11788952.929999998</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48" customHeight="1" x14ac:dyDescent="0.25">
      <c r="A120" s="114">
        <v>45785</v>
      </c>
      <c r="B120" s="161" t="s">
        <v>2031</v>
      </c>
      <c r="C120" s="106" t="s">
        <v>1730</v>
      </c>
      <c r="D120" s="133"/>
      <c r="E120" s="108">
        <v>20000</v>
      </c>
      <c r="F120" s="85">
        <f t="shared" si="3"/>
        <v>11768952.929999998</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70.5" customHeight="1" x14ac:dyDescent="0.25">
      <c r="A121" s="114">
        <v>45785</v>
      </c>
      <c r="B121" s="161" t="s">
        <v>1739</v>
      </c>
      <c r="C121" s="106" t="s">
        <v>1836</v>
      </c>
      <c r="D121" s="133"/>
      <c r="E121" s="108">
        <v>9000</v>
      </c>
      <c r="F121" s="85">
        <f t="shared" si="3"/>
        <v>11759952.929999998</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59.25" customHeight="1" x14ac:dyDescent="0.25">
      <c r="A122" s="114">
        <v>45785</v>
      </c>
      <c r="B122" s="161" t="s">
        <v>1740</v>
      </c>
      <c r="C122" s="106" t="s">
        <v>1835</v>
      </c>
      <c r="D122" s="133"/>
      <c r="E122" s="108">
        <v>20000.009999999998</v>
      </c>
      <c r="F122" s="85">
        <f t="shared" si="3"/>
        <v>11739952.919999998</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55.5" customHeight="1" x14ac:dyDescent="0.25">
      <c r="A123" s="114">
        <v>45785</v>
      </c>
      <c r="B123" s="161" t="s">
        <v>1741</v>
      </c>
      <c r="C123" s="106" t="s">
        <v>1834</v>
      </c>
      <c r="D123" s="135"/>
      <c r="E123" s="108">
        <v>12600</v>
      </c>
      <c r="F123" s="85">
        <f t="shared" si="3"/>
        <v>11727352.919999998</v>
      </c>
      <c r="G123" s="109"/>
      <c r="H123" s="127"/>
      <c r="I123" s="110"/>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53.25" customHeight="1" x14ac:dyDescent="0.25">
      <c r="A124" s="114">
        <v>45785</v>
      </c>
      <c r="B124" s="161" t="s">
        <v>1742</v>
      </c>
      <c r="C124" s="106" t="s">
        <v>1833</v>
      </c>
      <c r="D124" s="133"/>
      <c r="E124" s="108">
        <v>18000</v>
      </c>
      <c r="F124" s="85">
        <f t="shared" si="3"/>
        <v>11709352.919999998</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45" customHeight="1" x14ac:dyDescent="0.25">
      <c r="A125" s="114">
        <v>45786</v>
      </c>
      <c r="B125" s="161" t="s">
        <v>2032</v>
      </c>
      <c r="C125" s="106" t="s">
        <v>1832</v>
      </c>
      <c r="D125" s="133"/>
      <c r="E125" s="108">
        <v>2090.7600000000002</v>
      </c>
      <c r="F125" s="85">
        <f t="shared" si="3"/>
        <v>11707262.159999998</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45" customHeight="1" x14ac:dyDescent="0.25">
      <c r="A126" s="114">
        <v>45786</v>
      </c>
      <c r="B126" s="161" t="s">
        <v>2033</v>
      </c>
      <c r="C126" s="106" t="s">
        <v>1831</v>
      </c>
      <c r="D126" s="133"/>
      <c r="E126" s="108">
        <v>5495</v>
      </c>
      <c r="F126" s="85">
        <f t="shared" si="3"/>
        <v>11701767.159999998</v>
      </c>
      <c r="G126" s="109"/>
      <c r="H126" s="127"/>
      <c r="I126" s="110"/>
      <c r="J126" s="111"/>
      <c r="K126" s="111" t="s">
        <v>648</v>
      </c>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112" customFormat="1" ht="44.25" customHeight="1" x14ac:dyDescent="0.25">
      <c r="A127" s="114">
        <v>45786</v>
      </c>
      <c r="B127" s="161" t="s">
        <v>2034</v>
      </c>
      <c r="C127" s="106" t="s">
        <v>1830</v>
      </c>
      <c r="D127" s="133"/>
      <c r="E127" s="108">
        <v>55575</v>
      </c>
      <c r="F127" s="85">
        <f t="shared" si="3"/>
        <v>11646192.159999998</v>
      </c>
      <c r="G127" s="109"/>
      <c r="H127" s="127"/>
      <c r="I127" s="110"/>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112" customFormat="1" ht="56.25" customHeight="1" x14ac:dyDescent="0.25">
      <c r="A128" s="114">
        <v>45786</v>
      </c>
      <c r="B128" s="161" t="s">
        <v>2035</v>
      </c>
      <c r="C128" s="106" t="s">
        <v>1829</v>
      </c>
      <c r="D128" s="133"/>
      <c r="E128" s="108">
        <v>1379993.24</v>
      </c>
      <c r="F128" s="85">
        <f t="shared" si="3"/>
        <v>10266198.919999998</v>
      </c>
      <c r="G128" s="109"/>
      <c r="H128" s="127"/>
      <c r="I128" s="110"/>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row>
    <row r="129" spans="1:60" s="112" customFormat="1" ht="36" customHeight="1" x14ac:dyDescent="0.25">
      <c r="A129" s="114">
        <v>45786</v>
      </c>
      <c r="B129" s="161" t="s">
        <v>2036</v>
      </c>
      <c r="C129" s="106" t="s">
        <v>1828</v>
      </c>
      <c r="D129" s="133"/>
      <c r="E129" s="108">
        <v>89966.29</v>
      </c>
      <c r="F129" s="85">
        <f t="shared" si="3"/>
        <v>10176232.629999999</v>
      </c>
      <c r="G129" s="109"/>
      <c r="H129" s="127"/>
      <c r="I129" s="110"/>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row>
    <row r="130" spans="1:60" s="33" customFormat="1" ht="45" customHeight="1" x14ac:dyDescent="0.2">
      <c r="A130" s="114">
        <v>45786</v>
      </c>
      <c r="B130" s="161" t="s">
        <v>2037</v>
      </c>
      <c r="C130" s="106" t="s">
        <v>1827</v>
      </c>
      <c r="D130" s="133"/>
      <c r="E130" s="108">
        <v>54481.32</v>
      </c>
      <c r="F130" s="85">
        <f t="shared" si="3"/>
        <v>10121751.309999999</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54" customHeight="1" x14ac:dyDescent="0.2">
      <c r="A131" s="114">
        <v>45786</v>
      </c>
      <c r="B131" s="161" t="s">
        <v>1735</v>
      </c>
      <c r="C131" s="106" t="s">
        <v>1826</v>
      </c>
      <c r="D131" s="133"/>
      <c r="E131" s="108">
        <v>3450.01</v>
      </c>
      <c r="F131" s="85">
        <f t="shared" si="3"/>
        <v>10118301.299999999</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47.25" customHeight="1" x14ac:dyDescent="0.2">
      <c r="A132" s="114">
        <v>45791</v>
      </c>
      <c r="B132" s="161" t="s">
        <v>2038</v>
      </c>
      <c r="C132" s="106" t="s">
        <v>1825</v>
      </c>
      <c r="D132" s="133"/>
      <c r="E132" s="108">
        <v>81460.05</v>
      </c>
      <c r="F132" s="85">
        <f t="shared" si="3"/>
        <v>10036841.249999998</v>
      </c>
      <c r="G132" s="189"/>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69.75" customHeight="1" x14ac:dyDescent="0.2">
      <c r="A133" s="114">
        <v>45803</v>
      </c>
      <c r="B133" s="161" t="s">
        <v>2039</v>
      </c>
      <c r="C133" s="106" t="s">
        <v>1824</v>
      </c>
      <c r="D133" s="133"/>
      <c r="E133" s="108">
        <v>8389.83</v>
      </c>
      <c r="F133" s="85">
        <f t="shared" si="3"/>
        <v>10028451.419999998</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45.75" customHeight="1" x14ac:dyDescent="0.2">
      <c r="A134" s="114">
        <v>45803</v>
      </c>
      <c r="B134" s="161" t="s">
        <v>2040</v>
      </c>
      <c r="C134" s="106" t="s">
        <v>1823</v>
      </c>
      <c r="D134" s="133"/>
      <c r="E134" s="108">
        <v>20000.009999999998</v>
      </c>
      <c r="F134" s="85">
        <f t="shared" si="3"/>
        <v>10008451.409999998</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44.25" customHeight="1" x14ac:dyDescent="0.2">
      <c r="A135" s="114">
        <v>45803</v>
      </c>
      <c r="B135" s="161" t="s">
        <v>2041</v>
      </c>
      <c r="C135" s="106" t="s">
        <v>1822</v>
      </c>
      <c r="D135" s="133"/>
      <c r="E135" s="108">
        <v>299269.56</v>
      </c>
      <c r="F135" s="85">
        <f t="shared" si="3"/>
        <v>9709181.8499999978</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44.25" customHeight="1" x14ac:dyDescent="0.2">
      <c r="A136" s="114">
        <v>45803</v>
      </c>
      <c r="B136" s="161" t="s">
        <v>2042</v>
      </c>
      <c r="C136" s="106" t="s">
        <v>1821</v>
      </c>
      <c r="D136" s="133"/>
      <c r="E136" s="108">
        <v>88570.38</v>
      </c>
      <c r="F136" s="85">
        <f t="shared" si="3"/>
        <v>9620611.4699999969</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46.5" customHeight="1" x14ac:dyDescent="0.2">
      <c r="A137" s="114">
        <v>45803</v>
      </c>
      <c r="B137" s="161" t="s">
        <v>2043</v>
      </c>
      <c r="C137" s="106" t="s">
        <v>1820</v>
      </c>
      <c r="D137" s="164"/>
      <c r="E137" s="108">
        <v>191897.76</v>
      </c>
      <c r="F137" s="85">
        <f t="shared" si="3"/>
        <v>9428713.7099999972</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47.25" customHeight="1" x14ac:dyDescent="0.2">
      <c r="A138" s="114">
        <v>45803</v>
      </c>
      <c r="B138" s="161" t="s">
        <v>2044</v>
      </c>
      <c r="C138" s="106" t="s">
        <v>1819</v>
      </c>
      <c r="D138" s="164"/>
      <c r="E138" s="108">
        <v>8188</v>
      </c>
      <c r="F138" s="85">
        <f t="shared" si="3"/>
        <v>9420525.7099999972</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46.5" customHeight="1" x14ac:dyDescent="0.2">
      <c r="A139" s="114">
        <v>45803</v>
      </c>
      <c r="B139" s="161" t="s">
        <v>2045</v>
      </c>
      <c r="C139" s="106" t="s">
        <v>1818</v>
      </c>
      <c r="D139" s="164"/>
      <c r="E139" s="108">
        <v>11551.34</v>
      </c>
      <c r="F139" s="85">
        <f t="shared" si="3"/>
        <v>9408974.3699999973</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45.75" customHeight="1" x14ac:dyDescent="0.2">
      <c r="A140" s="114">
        <v>45803</v>
      </c>
      <c r="B140" s="161" t="s">
        <v>2046</v>
      </c>
      <c r="C140" s="106" t="s">
        <v>1817</v>
      </c>
      <c r="D140" s="164"/>
      <c r="E140" s="108">
        <v>8708.08</v>
      </c>
      <c r="F140" s="85">
        <f t="shared" si="3"/>
        <v>9400266.2899999972</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42" customHeight="1" x14ac:dyDescent="0.2">
      <c r="A141" s="114">
        <v>45803</v>
      </c>
      <c r="B141" s="161" t="s">
        <v>2047</v>
      </c>
      <c r="C141" s="106" t="s">
        <v>1816</v>
      </c>
      <c r="D141" s="164"/>
      <c r="E141" s="108">
        <v>234710.53</v>
      </c>
      <c r="F141" s="85">
        <f t="shared" si="3"/>
        <v>9165555.7599999979</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46.5" customHeight="1" x14ac:dyDescent="0.2">
      <c r="A142" s="114">
        <v>45803</v>
      </c>
      <c r="B142" s="161" t="s">
        <v>2048</v>
      </c>
      <c r="C142" s="106" t="s">
        <v>1815</v>
      </c>
      <c r="D142" s="164"/>
      <c r="E142" s="108">
        <v>10850</v>
      </c>
      <c r="F142" s="85">
        <f t="shared" si="3"/>
        <v>9154705.7599999979</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42" customHeight="1" x14ac:dyDescent="0.2">
      <c r="A143" s="114">
        <v>45803</v>
      </c>
      <c r="B143" s="161" t="s">
        <v>2049</v>
      </c>
      <c r="C143" s="106" t="s">
        <v>1814</v>
      </c>
      <c r="D143" s="164"/>
      <c r="E143" s="108">
        <v>119947.08</v>
      </c>
      <c r="F143" s="85">
        <f t="shared" si="3"/>
        <v>9034758.6799999978</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46.5" customHeight="1" x14ac:dyDescent="0.2">
      <c r="A144" s="114">
        <v>45803</v>
      </c>
      <c r="B144" s="161" t="s">
        <v>2050</v>
      </c>
      <c r="C144" s="106" t="s">
        <v>1813</v>
      </c>
      <c r="D144" s="164"/>
      <c r="E144" s="108">
        <v>59716</v>
      </c>
      <c r="F144" s="85">
        <f t="shared" si="3"/>
        <v>8975042.6799999978</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44.25" customHeight="1" x14ac:dyDescent="0.2">
      <c r="A145" s="114">
        <v>45803</v>
      </c>
      <c r="B145" s="161" t="s">
        <v>2051</v>
      </c>
      <c r="C145" s="106" t="s">
        <v>1812</v>
      </c>
      <c r="D145" s="164"/>
      <c r="E145" s="108">
        <v>179969.45</v>
      </c>
      <c r="F145" s="85">
        <f t="shared" si="3"/>
        <v>8795073.2299999986</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46.5" customHeight="1" x14ac:dyDescent="0.2">
      <c r="A146" s="114">
        <v>45803</v>
      </c>
      <c r="B146" s="161" t="s">
        <v>2052</v>
      </c>
      <c r="C146" s="106" t="s">
        <v>1811</v>
      </c>
      <c r="D146" s="164"/>
      <c r="E146" s="108">
        <v>179290.95</v>
      </c>
      <c r="F146" s="85">
        <f t="shared" si="3"/>
        <v>8615782.2799999993</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46.5" customHeight="1" x14ac:dyDescent="0.2">
      <c r="A147" s="114">
        <v>45803</v>
      </c>
      <c r="B147" s="161" t="s">
        <v>2053</v>
      </c>
      <c r="C147" s="106" t="s">
        <v>1810</v>
      </c>
      <c r="D147" s="164"/>
      <c r="E147" s="108">
        <v>119865.51</v>
      </c>
      <c r="F147" s="85">
        <f t="shared" si="3"/>
        <v>8495916.7699999996</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45.75" customHeight="1" x14ac:dyDescent="0.2">
      <c r="A148" s="114">
        <v>45803</v>
      </c>
      <c r="B148" s="161" t="s">
        <v>2054</v>
      </c>
      <c r="C148" s="106" t="s">
        <v>1809</v>
      </c>
      <c r="D148" s="164"/>
      <c r="E148" s="108">
        <v>297653.3</v>
      </c>
      <c r="F148" s="85">
        <f t="shared" si="3"/>
        <v>8198263.4699999997</v>
      </c>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54" customHeight="1" x14ac:dyDescent="0.2">
      <c r="A149" s="114">
        <v>45803</v>
      </c>
      <c r="B149" s="161" t="s">
        <v>1736</v>
      </c>
      <c r="C149" s="106" t="s">
        <v>1808</v>
      </c>
      <c r="D149" s="164"/>
      <c r="E149" s="108">
        <v>59400</v>
      </c>
      <c r="F149" s="85">
        <f t="shared" si="3"/>
        <v>8138863.4699999997</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60.75" customHeight="1" x14ac:dyDescent="0.2">
      <c r="A150" s="114">
        <v>45803</v>
      </c>
      <c r="B150" s="161" t="s">
        <v>1737</v>
      </c>
      <c r="C150" s="106" t="s">
        <v>1807</v>
      </c>
      <c r="D150" s="164"/>
      <c r="E150" s="108">
        <v>220500</v>
      </c>
      <c r="F150" s="85">
        <f t="shared" si="3"/>
        <v>7918363.4699999997</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53.25" customHeight="1" x14ac:dyDescent="0.2">
      <c r="A151" s="114">
        <v>45803</v>
      </c>
      <c r="B151" s="161" t="s">
        <v>1738</v>
      </c>
      <c r="C151" s="106" t="s">
        <v>1806</v>
      </c>
      <c r="D151" s="164"/>
      <c r="E151" s="108">
        <v>40000.01</v>
      </c>
      <c r="F151" s="85">
        <f t="shared" si="3"/>
        <v>7878363.46</v>
      </c>
      <c r="G151" s="19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40.5" customHeight="1" x14ac:dyDescent="0.2">
      <c r="A152" s="155">
        <v>45806</v>
      </c>
      <c r="B152" s="161" t="s">
        <v>2055</v>
      </c>
      <c r="C152" s="106" t="s">
        <v>2001</v>
      </c>
      <c r="D152" s="164"/>
      <c r="E152" s="108">
        <v>230191.54</v>
      </c>
      <c r="F152" s="85">
        <f t="shared" si="3"/>
        <v>7648171.9199999999</v>
      </c>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46.5" customHeight="1" x14ac:dyDescent="0.2">
      <c r="A153" s="155">
        <v>45806</v>
      </c>
      <c r="B153" s="161" t="s">
        <v>2056</v>
      </c>
      <c r="C153" s="106" t="s">
        <v>2002</v>
      </c>
      <c r="D153" s="164"/>
      <c r="E153" s="108">
        <v>59253.79</v>
      </c>
      <c r="F153" s="85">
        <f t="shared" si="3"/>
        <v>7588918.1299999999</v>
      </c>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42" customHeight="1" x14ac:dyDescent="0.2">
      <c r="A154" s="155">
        <v>45806</v>
      </c>
      <c r="B154" s="161" t="s">
        <v>2057</v>
      </c>
      <c r="C154" s="106" t="s">
        <v>2003</v>
      </c>
      <c r="D154" s="164"/>
      <c r="E154" s="108">
        <v>117724.81</v>
      </c>
      <c r="F154" s="85">
        <f t="shared" si="3"/>
        <v>7471193.3200000003</v>
      </c>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33.75" customHeight="1" x14ac:dyDescent="0.2">
      <c r="A155" s="155">
        <v>45806</v>
      </c>
      <c r="B155" s="161" t="s">
        <v>2058</v>
      </c>
      <c r="C155" s="106" t="s">
        <v>2004</v>
      </c>
      <c r="D155" s="164"/>
      <c r="E155" s="108">
        <v>144131.26</v>
      </c>
      <c r="F155" s="85">
        <f t="shared" si="3"/>
        <v>7327062.0600000005</v>
      </c>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42" customHeight="1" x14ac:dyDescent="0.2">
      <c r="A156" s="155">
        <v>45806</v>
      </c>
      <c r="B156" s="161" t="s">
        <v>2059</v>
      </c>
      <c r="C156" s="106" t="s">
        <v>2005</v>
      </c>
      <c r="D156" s="164"/>
      <c r="E156" s="108">
        <v>454232.48</v>
      </c>
      <c r="F156" s="85">
        <f t="shared" si="3"/>
        <v>6872829.5800000001</v>
      </c>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42.75" customHeight="1" x14ac:dyDescent="0.2">
      <c r="A157" s="155">
        <v>45806</v>
      </c>
      <c r="B157" s="161" t="s">
        <v>2060</v>
      </c>
      <c r="C157" s="106" t="s">
        <v>2006</v>
      </c>
      <c r="D157" s="165"/>
      <c r="E157" s="108">
        <v>539023.93000000005</v>
      </c>
      <c r="F157" s="85">
        <f t="shared" si="3"/>
        <v>6333805.6500000004</v>
      </c>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43.5" customHeight="1" x14ac:dyDescent="0.2">
      <c r="A158" s="155">
        <v>45806</v>
      </c>
      <c r="B158" s="161" t="s">
        <v>2061</v>
      </c>
      <c r="C158" s="106" t="s">
        <v>2007</v>
      </c>
      <c r="D158" s="165"/>
      <c r="E158" s="108">
        <v>294715.46999999997</v>
      </c>
      <c r="F158" s="85">
        <f t="shared" si="3"/>
        <v>6039090.1800000006</v>
      </c>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42" customHeight="1" x14ac:dyDescent="0.2">
      <c r="A159" s="136">
        <v>45806</v>
      </c>
      <c r="B159" s="200" t="s">
        <v>2062</v>
      </c>
      <c r="C159" s="169" t="s">
        <v>2008</v>
      </c>
      <c r="D159" s="164"/>
      <c r="E159" s="187">
        <v>539846.56999999995</v>
      </c>
      <c r="F159" s="85">
        <f t="shared" si="3"/>
        <v>5499243.6100000003</v>
      </c>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15" customHeight="1" x14ac:dyDescent="0.2">
      <c r="A160" s="25"/>
      <c r="B160" s="91"/>
      <c r="C160" s="27"/>
      <c r="D160" s="115"/>
      <c r="E160" s="115"/>
      <c r="F160" s="30"/>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5">
      <c r="A174" s="233" t="s">
        <v>0</v>
      </c>
      <c r="B174" s="233"/>
      <c r="C174" s="233"/>
      <c r="D174" s="233"/>
      <c r="E174" s="233"/>
      <c r="F174" s="233"/>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ht="15" customHeight="1" x14ac:dyDescent="0.25">
      <c r="A175" s="238" t="s">
        <v>1</v>
      </c>
      <c r="B175" s="238"/>
      <c r="C175" s="238"/>
      <c r="D175" s="238"/>
      <c r="E175" s="238"/>
      <c r="F175" s="238"/>
    </row>
    <row r="176" spans="1:60" ht="15" customHeight="1" x14ac:dyDescent="0.25">
      <c r="A176" s="234" t="s">
        <v>1554</v>
      </c>
      <c r="B176" s="234"/>
      <c r="C176" s="234"/>
      <c r="D176" s="234"/>
      <c r="E176" s="234"/>
      <c r="F176" s="234"/>
    </row>
    <row r="177" spans="1:10" ht="15" customHeight="1" x14ac:dyDescent="0.25">
      <c r="A177" s="239" t="s">
        <v>2</v>
      </c>
      <c r="B177" s="239"/>
      <c r="C177" s="239"/>
      <c r="D177" s="239"/>
      <c r="E177" s="239"/>
      <c r="F177" s="239"/>
    </row>
    <row r="178" spans="1:10" ht="15" customHeight="1" x14ac:dyDescent="0.2">
      <c r="A178" s="65"/>
      <c r="B178" s="66"/>
      <c r="C178" s="1"/>
      <c r="D178" s="67"/>
      <c r="E178" s="77"/>
      <c r="F178" s="69"/>
    </row>
    <row r="179" spans="1:10" ht="15" customHeight="1" x14ac:dyDescent="0.2">
      <c r="A179" s="65"/>
      <c r="B179" s="66"/>
      <c r="C179" s="1"/>
      <c r="D179" s="67"/>
      <c r="E179" s="68"/>
      <c r="F179" s="69"/>
    </row>
    <row r="180" spans="1:10" ht="15" customHeight="1" x14ac:dyDescent="0.2">
      <c r="A180" s="230" t="s">
        <v>50</v>
      </c>
      <c r="B180" s="231"/>
      <c r="C180" s="231"/>
      <c r="D180" s="231"/>
      <c r="E180" s="231"/>
      <c r="F180" s="232"/>
    </row>
    <row r="181" spans="1:10" ht="15" customHeight="1" x14ac:dyDescent="0.2">
      <c r="A181" s="230" t="s">
        <v>27</v>
      </c>
      <c r="B181" s="231"/>
      <c r="C181" s="231"/>
      <c r="D181" s="231"/>
      <c r="E181" s="232"/>
      <c r="F181" s="70">
        <v>5180343853.3400002</v>
      </c>
    </row>
    <row r="182" spans="1:10" ht="15" customHeight="1" x14ac:dyDescent="0.2">
      <c r="A182" s="12" t="s">
        <v>5</v>
      </c>
      <c r="B182" s="12" t="s">
        <v>28</v>
      </c>
      <c r="C182" s="12" t="s">
        <v>29</v>
      </c>
      <c r="D182" s="12" t="s">
        <v>8</v>
      </c>
      <c r="E182" s="12" t="s">
        <v>9</v>
      </c>
      <c r="F182" s="12" t="s">
        <v>10</v>
      </c>
    </row>
    <row r="183" spans="1:10" ht="15" customHeight="1" x14ac:dyDescent="0.2">
      <c r="A183" s="13"/>
      <c r="B183" s="14"/>
      <c r="C183" s="15" t="s">
        <v>11</v>
      </c>
      <c r="D183" s="158">
        <v>706748</v>
      </c>
      <c r="E183" s="124"/>
      <c r="F183" s="116">
        <f>F181+D183</f>
        <v>5181050601.3400002</v>
      </c>
    </row>
    <row r="184" spans="1:10" ht="15" customHeight="1" x14ac:dyDescent="0.2">
      <c r="A184" s="13"/>
      <c r="B184" s="14"/>
      <c r="C184" s="15" t="s">
        <v>31</v>
      </c>
      <c r="D184" s="158">
        <v>87160070.560000002</v>
      </c>
      <c r="E184" s="124"/>
      <c r="F184" s="116">
        <f>F183+D184</f>
        <v>5268210671.9000006</v>
      </c>
    </row>
    <row r="185" spans="1:10" ht="15" customHeight="1" x14ac:dyDescent="0.2">
      <c r="A185" s="117"/>
      <c r="B185" s="73"/>
      <c r="C185" s="15" t="s">
        <v>51</v>
      </c>
      <c r="D185" s="158">
        <v>786642119.5</v>
      </c>
      <c r="E185" s="124"/>
      <c r="F185" s="116">
        <f>F184+D185</f>
        <v>6054852791.4000006</v>
      </c>
    </row>
    <row r="186" spans="1:10" ht="15" customHeight="1" x14ac:dyDescent="0.2">
      <c r="A186" s="117"/>
      <c r="B186" s="73"/>
      <c r="C186" s="15" t="s">
        <v>52</v>
      </c>
      <c r="D186" s="158">
        <v>14728522.67</v>
      </c>
      <c r="E186" s="124"/>
      <c r="F186" s="116">
        <f>F185+D186</f>
        <v>6069581314.0700006</v>
      </c>
      <c r="G186" s="10"/>
    </row>
    <row r="187" spans="1:10" ht="15" customHeight="1" x14ac:dyDescent="0.2">
      <c r="A187" s="117"/>
      <c r="B187" s="73"/>
      <c r="C187" s="15" t="s">
        <v>53</v>
      </c>
      <c r="D187" s="71">
        <v>1075922.1000000001</v>
      </c>
      <c r="E187" s="124"/>
      <c r="F187" s="116">
        <f>F186+D187</f>
        <v>6070657236.170001</v>
      </c>
      <c r="G187" s="118"/>
      <c r="H187" s="119"/>
      <c r="I187" s="119"/>
      <c r="J187" s="120"/>
    </row>
    <row r="188" spans="1:10" x14ac:dyDescent="0.2">
      <c r="A188" s="117"/>
      <c r="B188" s="73"/>
      <c r="C188" s="15" t="s">
        <v>31</v>
      </c>
      <c r="D188" s="71"/>
      <c r="E188" s="124">
        <v>10000273.800000001</v>
      </c>
      <c r="F188" s="116">
        <f>F187-E188</f>
        <v>6060656962.3700008</v>
      </c>
    </row>
    <row r="189" spans="1:10" x14ac:dyDescent="0.2">
      <c r="A189" s="117"/>
      <c r="B189" s="73"/>
      <c r="C189" s="15" t="s">
        <v>928</v>
      </c>
      <c r="D189" s="71">
        <v>29764.65</v>
      </c>
      <c r="E189" s="124"/>
      <c r="F189" s="116">
        <f>F188+D189</f>
        <v>6060686727.0200005</v>
      </c>
    </row>
    <row r="190" spans="1:10" x14ac:dyDescent="0.2">
      <c r="A190" s="117"/>
      <c r="B190" s="73"/>
      <c r="C190" s="15" t="s">
        <v>1147</v>
      </c>
      <c r="D190" s="71"/>
      <c r="E190" s="124">
        <v>22500</v>
      </c>
      <c r="F190" s="116">
        <f>F189-E190</f>
        <v>6060664227.0200005</v>
      </c>
    </row>
    <row r="191" spans="1:10" x14ac:dyDescent="0.2">
      <c r="A191" s="117"/>
      <c r="B191" s="73"/>
      <c r="C191" s="15" t="s">
        <v>930</v>
      </c>
      <c r="D191" s="71">
        <v>4841.6000000000004</v>
      </c>
      <c r="E191" s="124"/>
      <c r="F191" s="116">
        <f>F190+D191</f>
        <v>6060669068.6200008</v>
      </c>
    </row>
    <row r="192" spans="1:10" x14ac:dyDescent="0.2">
      <c r="A192" s="117"/>
      <c r="B192" s="73"/>
      <c r="C192" s="15" t="s">
        <v>2013</v>
      </c>
      <c r="D192" s="71"/>
      <c r="E192" s="124">
        <v>8000</v>
      </c>
      <c r="F192" s="116">
        <f>F191-E192</f>
        <v>6060661068.6200008</v>
      </c>
    </row>
    <row r="193" spans="1:7" x14ac:dyDescent="0.2">
      <c r="A193" s="117"/>
      <c r="B193" s="73"/>
      <c r="C193" s="15" t="s">
        <v>929</v>
      </c>
      <c r="D193" s="71">
        <v>617829.38</v>
      </c>
      <c r="E193" s="124"/>
      <c r="F193" s="116">
        <f>F192+D193</f>
        <v>6061278898.000001</v>
      </c>
    </row>
    <row r="194" spans="1:7" x14ac:dyDescent="0.2">
      <c r="A194" s="117"/>
      <c r="B194" s="73"/>
      <c r="C194" s="15" t="s">
        <v>1349</v>
      </c>
      <c r="D194" s="71">
        <v>0.02</v>
      </c>
      <c r="E194" s="124"/>
      <c r="F194" s="116">
        <f>F193+D194</f>
        <v>6061278898.0200014</v>
      </c>
    </row>
    <row r="195" spans="1:7" ht="15" customHeight="1" x14ac:dyDescent="0.2">
      <c r="A195" s="117"/>
      <c r="B195" s="73"/>
      <c r="C195" s="15" t="s">
        <v>57</v>
      </c>
      <c r="D195" s="71">
        <v>111290.34</v>
      </c>
      <c r="E195" s="124"/>
      <c r="F195" s="116">
        <f>F194+D195</f>
        <v>6061390188.3600016</v>
      </c>
    </row>
    <row r="196" spans="1:7" ht="18.75" customHeight="1" x14ac:dyDescent="0.2">
      <c r="A196" s="190">
        <v>45779</v>
      </c>
      <c r="B196" s="194" t="s">
        <v>1558</v>
      </c>
      <c r="C196" s="199" t="s">
        <v>59</v>
      </c>
      <c r="D196" s="177"/>
      <c r="E196" s="176">
        <v>0</v>
      </c>
      <c r="F196" s="116">
        <f>F195-E196</f>
        <v>6061390188.3600016</v>
      </c>
    </row>
    <row r="197" spans="1:7" ht="44.25" customHeight="1" x14ac:dyDescent="0.2">
      <c r="A197" s="190">
        <v>45779</v>
      </c>
      <c r="B197" s="195" t="s">
        <v>1559</v>
      </c>
      <c r="C197" s="193" t="s">
        <v>1686</v>
      </c>
      <c r="D197" s="130"/>
      <c r="E197" s="196">
        <v>8817177.4499999993</v>
      </c>
      <c r="F197" s="116">
        <f t="shared" ref="F197:F260" si="4">F196-E197</f>
        <v>6052573010.9100018</v>
      </c>
    </row>
    <row r="198" spans="1:7" ht="45.75" customHeight="1" x14ac:dyDescent="0.2">
      <c r="A198" s="114">
        <v>45779</v>
      </c>
      <c r="B198" s="161" t="s">
        <v>1560</v>
      </c>
      <c r="C198" s="106" t="s">
        <v>1687</v>
      </c>
      <c r="D198" s="16"/>
      <c r="E198" s="108">
        <v>4218415.07</v>
      </c>
      <c r="F198" s="116">
        <f t="shared" si="4"/>
        <v>6048354595.8400021</v>
      </c>
      <c r="G198" s="118"/>
    </row>
    <row r="199" spans="1:7" ht="78.75" customHeight="1" x14ac:dyDescent="0.2">
      <c r="A199" s="114">
        <v>45783</v>
      </c>
      <c r="B199" s="161" t="s">
        <v>1561</v>
      </c>
      <c r="C199" s="106" t="s">
        <v>1688</v>
      </c>
      <c r="D199" s="16"/>
      <c r="E199" s="108">
        <v>43365</v>
      </c>
      <c r="F199" s="116">
        <f t="shared" si="4"/>
        <v>6048311230.8400021</v>
      </c>
      <c r="G199" s="118"/>
    </row>
    <row r="200" spans="1:7" ht="43.5" customHeight="1" x14ac:dyDescent="0.2">
      <c r="A200" s="114">
        <v>45784</v>
      </c>
      <c r="B200" s="161" t="s">
        <v>1562</v>
      </c>
      <c r="C200" s="106" t="s">
        <v>1917</v>
      </c>
      <c r="D200" s="131"/>
      <c r="E200" s="108">
        <v>24550067.98</v>
      </c>
      <c r="F200" s="116">
        <f t="shared" si="4"/>
        <v>6023761162.8600025</v>
      </c>
    </row>
    <row r="201" spans="1:7" ht="64.5" customHeight="1" x14ac:dyDescent="0.2">
      <c r="A201" s="114">
        <v>45784</v>
      </c>
      <c r="B201" s="161" t="s">
        <v>1563</v>
      </c>
      <c r="C201" s="106" t="s">
        <v>1918</v>
      </c>
      <c r="D201" s="131"/>
      <c r="E201" s="108">
        <v>424800</v>
      </c>
      <c r="F201" s="116">
        <f t="shared" si="4"/>
        <v>6023336362.8600025</v>
      </c>
    </row>
    <row r="202" spans="1:7" ht="75" customHeight="1" x14ac:dyDescent="0.2">
      <c r="A202" s="114">
        <v>45784</v>
      </c>
      <c r="B202" s="161" t="s">
        <v>1564</v>
      </c>
      <c r="C202" s="106" t="s">
        <v>1689</v>
      </c>
      <c r="D202" s="131"/>
      <c r="E202" s="108">
        <v>289100</v>
      </c>
      <c r="F202" s="116">
        <f t="shared" si="4"/>
        <v>6023047262.8600025</v>
      </c>
    </row>
    <row r="203" spans="1:7" ht="39.75" customHeight="1" x14ac:dyDescent="0.2">
      <c r="A203" s="114">
        <v>45784</v>
      </c>
      <c r="B203" s="161" t="s">
        <v>1565</v>
      </c>
      <c r="C203" s="106" t="s">
        <v>1690</v>
      </c>
      <c r="D203" s="131"/>
      <c r="E203" s="108">
        <v>30000</v>
      </c>
      <c r="F203" s="116">
        <f t="shared" si="4"/>
        <v>6023017262.8600025</v>
      </c>
    </row>
    <row r="204" spans="1:7" ht="29.25" customHeight="1" x14ac:dyDescent="0.2">
      <c r="A204" s="114">
        <v>45784</v>
      </c>
      <c r="B204" s="161" t="s">
        <v>1566</v>
      </c>
      <c r="C204" s="106" t="s">
        <v>1555</v>
      </c>
      <c r="D204" s="132"/>
      <c r="E204" s="108">
        <v>351000</v>
      </c>
      <c r="F204" s="116">
        <f t="shared" si="4"/>
        <v>6022666262.8600025</v>
      </c>
    </row>
    <row r="205" spans="1:7" ht="34.5" customHeight="1" x14ac:dyDescent="0.2">
      <c r="A205" s="114">
        <v>45784</v>
      </c>
      <c r="B205" s="161" t="s">
        <v>1567</v>
      </c>
      <c r="C205" s="106" t="s">
        <v>1556</v>
      </c>
      <c r="D205" s="132"/>
      <c r="E205" s="108">
        <v>20833.330000000002</v>
      </c>
      <c r="F205" s="116">
        <f t="shared" si="4"/>
        <v>6022645429.5300026</v>
      </c>
      <c r="G205" s="118"/>
    </row>
    <row r="206" spans="1:7" ht="54" customHeight="1" x14ac:dyDescent="0.2">
      <c r="A206" s="114">
        <v>45785</v>
      </c>
      <c r="B206" s="161" t="s">
        <v>1568</v>
      </c>
      <c r="C206" s="106" t="s">
        <v>1939</v>
      </c>
      <c r="D206" s="133"/>
      <c r="E206" s="108">
        <v>24000</v>
      </c>
      <c r="F206" s="116">
        <f t="shared" si="4"/>
        <v>6022621429.5300026</v>
      </c>
    </row>
    <row r="207" spans="1:7" ht="77.25" customHeight="1" x14ac:dyDescent="0.2">
      <c r="A207" s="114">
        <v>45785</v>
      </c>
      <c r="B207" s="161" t="s">
        <v>1569</v>
      </c>
      <c r="C207" s="106" t="s">
        <v>1919</v>
      </c>
      <c r="D207" s="133"/>
      <c r="E207" s="108">
        <v>534000</v>
      </c>
      <c r="F207" s="116">
        <f t="shared" si="4"/>
        <v>6022087429.5300026</v>
      </c>
    </row>
    <row r="208" spans="1:7" ht="64.5" customHeight="1" x14ac:dyDescent="0.2">
      <c r="A208" s="114">
        <v>45785</v>
      </c>
      <c r="B208" s="161" t="s">
        <v>1570</v>
      </c>
      <c r="C208" s="106" t="s">
        <v>1920</v>
      </c>
      <c r="D208" s="133"/>
      <c r="E208" s="108">
        <v>226950</v>
      </c>
      <c r="F208" s="116">
        <f t="shared" si="4"/>
        <v>6021860479.5300026</v>
      </c>
    </row>
    <row r="209" spans="1:9" ht="63" customHeight="1" x14ac:dyDescent="0.2">
      <c r="A209" s="114">
        <v>45785</v>
      </c>
      <c r="B209" s="161" t="s">
        <v>1571</v>
      </c>
      <c r="C209" s="106" t="s">
        <v>1921</v>
      </c>
      <c r="D209" s="133"/>
      <c r="E209" s="108">
        <v>400500</v>
      </c>
      <c r="F209" s="116">
        <f t="shared" si="4"/>
        <v>6021459979.5300026</v>
      </c>
    </row>
    <row r="210" spans="1:9" ht="45" customHeight="1" x14ac:dyDescent="0.2">
      <c r="A210" s="114">
        <v>45785</v>
      </c>
      <c r="B210" s="161" t="s">
        <v>1572</v>
      </c>
      <c r="C210" s="106" t="s">
        <v>1922</v>
      </c>
      <c r="D210" s="133"/>
      <c r="E210" s="108">
        <v>11800</v>
      </c>
      <c r="F210" s="116">
        <f t="shared" si="4"/>
        <v>6021448179.5300026</v>
      </c>
      <c r="G210" s="118"/>
    </row>
    <row r="211" spans="1:9" ht="58.5" customHeight="1" x14ac:dyDescent="0.2">
      <c r="A211" s="114">
        <v>45785</v>
      </c>
      <c r="B211" s="161" t="s">
        <v>1573</v>
      </c>
      <c r="C211" s="106" t="s">
        <v>1940</v>
      </c>
      <c r="D211" s="133"/>
      <c r="E211" s="108">
        <v>28320</v>
      </c>
      <c r="F211" s="116">
        <f t="shared" si="4"/>
        <v>6021419859.5300026</v>
      </c>
      <c r="G211" s="118"/>
    </row>
    <row r="212" spans="1:9" ht="42" customHeight="1" x14ac:dyDescent="0.2">
      <c r="A212" s="114">
        <v>45785</v>
      </c>
      <c r="B212" s="161" t="s">
        <v>1574</v>
      </c>
      <c r="C212" s="106" t="s">
        <v>1923</v>
      </c>
      <c r="D212" s="133"/>
      <c r="E212" s="108">
        <v>26222.22</v>
      </c>
      <c r="F212" s="116">
        <f t="shared" si="4"/>
        <v>6021393637.3100023</v>
      </c>
      <c r="G212" s="118"/>
    </row>
    <row r="213" spans="1:9" ht="61.5" customHeight="1" x14ac:dyDescent="0.2">
      <c r="A213" s="114">
        <v>45785</v>
      </c>
      <c r="B213" s="161" t="s">
        <v>1575</v>
      </c>
      <c r="C213" s="106" t="s">
        <v>1924</v>
      </c>
      <c r="D213" s="133"/>
      <c r="E213" s="108">
        <v>57922.05</v>
      </c>
      <c r="F213" s="116">
        <f t="shared" si="4"/>
        <v>6021335715.2600021</v>
      </c>
      <c r="G213" s="118"/>
    </row>
    <row r="214" spans="1:9" ht="69.75" customHeight="1" x14ac:dyDescent="0.2">
      <c r="A214" s="114">
        <v>45785</v>
      </c>
      <c r="B214" s="161" t="s">
        <v>1576</v>
      </c>
      <c r="C214" s="106" t="s">
        <v>1938</v>
      </c>
      <c r="D214" s="133"/>
      <c r="E214" s="108">
        <v>534000</v>
      </c>
      <c r="F214" s="116">
        <f t="shared" si="4"/>
        <v>6020801715.2600021</v>
      </c>
    </row>
    <row r="215" spans="1:9" ht="69" customHeight="1" x14ac:dyDescent="0.2">
      <c r="A215" s="114">
        <v>45785</v>
      </c>
      <c r="B215" s="161" t="s">
        <v>1577</v>
      </c>
      <c r="C215" s="106" t="s">
        <v>1937</v>
      </c>
      <c r="D215" s="133"/>
      <c r="E215" s="108">
        <v>400500</v>
      </c>
      <c r="F215" s="116">
        <f t="shared" si="4"/>
        <v>6020401215.2600021</v>
      </c>
    </row>
    <row r="216" spans="1:9" ht="54.75" customHeight="1" x14ac:dyDescent="0.2">
      <c r="A216" s="114">
        <v>45785</v>
      </c>
      <c r="B216" s="161" t="s">
        <v>1578</v>
      </c>
      <c r="C216" s="106" t="s">
        <v>1936</v>
      </c>
      <c r="D216" s="133"/>
      <c r="E216" s="108">
        <v>534000</v>
      </c>
      <c r="F216" s="116">
        <f t="shared" si="4"/>
        <v>6019867215.2600021</v>
      </c>
    </row>
    <row r="217" spans="1:9" ht="50.25" customHeight="1" x14ac:dyDescent="0.2">
      <c r="A217" s="114">
        <v>45785</v>
      </c>
      <c r="B217" s="161" t="s">
        <v>1579</v>
      </c>
      <c r="C217" s="106" t="s">
        <v>1935</v>
      </c>
      <c r="D217" s="133"/>
      <c r="E217" s="108">
        <v>23600</v>
      </c>
      <c r="F217" s="116">
        <f t="shared" si="4"/>
        <v>6019843615.2600021</v>
      </c>
      <c r="I217" s="134"/>
    </row>
    <row r="218" spans="1:9" ht="59.25" customHeight="1" x14ac:dyDescent="0.2">
      <c r="A218" s="114">
        <v>45785</v>
      </c>
      <c r="B218" s="161" t="s">
        <v>1580</v>
      </c>
      <c r="C218" s="106" t="s">
        <v>1934</v>
      </c>
      <c r="D218" s="133"/>
      <c r="E218" s="108">
        <v>917904.82</v>
      </c>
      <c r="F218" s="116">
        <f t="shared" si="4"/>
        <v>6018925710.4400024</v>
      </c>
    </row>
    <row r="219" spans="1:9" ht="56.25" customHeight="1" x14ac:dyDescent="0.2">
      <c r="A219" s="114">
        <v>45785</v>
      </c>
      <c r="B219" s="161" t="s">
        <v>1581</v>
      </c>
      <c r="C219" s="106" t="s">
        <v>1933</v>
      </c>
      <c r="D219" s="133"/>
      <c r="E219" s="108">
        <v>66906</v>
      </c>
      <c r="F219" s="116">
        <f t="shared" si="4"/>
        <v>6018858804.4400024</v>
      </c>
    </row>
    <row r="220" spans="1:9" ht="54" customHeight="1" x14ac:dyDescent="0.2">
      <c r="A220" s="114">
        <v>45785</v>
      </c>
      <c r="B220" s="161" t="s">
        <v>1582</v>
      </c>
      <c r="C220" s="106" t="s">
        <v>1932</v>
      </c>
      <c r="D220" s="133"/>
      <c r="E220" s="108">
        <v>28320</v>
      </c>
      <c r="F220" s="116">
        <f t="shared" si="4"/>
        <v>6018830484.4400024</v>
      </c>
    </row>
    <row r="221" spans="1:9" ht="52.5" customHeight="1" x14ac:dyDescent="0.2">
      <c r="A221" s="114">
        <v>45785</v>
      </c>
      <c r="B221" s="161" t="s">
        <v>1583</v>
      </c>
      <c r="C221" s="106" t="s">
        <v>1931</v>
      </c>
      <c r="D221" s="133"/>
      <c r="E221" s="108">
        <v>3727792.33</v>
      </c>
      <c r="F221" s="116">
        <f t="shared" si="4"/>
        <v>6015102692.1100025</v>
      </c>
      <c r="G221" s="118"/>
    </row>
    <row r="222" spans="1:9" ht="57.75" customHeight="1" x14ac:dyDescent="0.2">
      <c r="A222" s="114">
        <v>45786</v>
      </c>
      <c r="B222" s="161" t="s">
        <v>1584</v>
      </c>
      <c r="C222" s="106" t="s">
        <v>1930</v>
      </c>
      <c r="D222" s="135"/>
      <c r="E222" s="108">
        <v>26196.26</v>
      </c>
      <c r="F222" s="116">
        <f t="shared" si="4"/>
        <v>6015076495.8500023</v>
      </c>
    </row>
    <row r="223" spans="1:9" ht="39.75" customHeight="1" x14ac:dyDescent="0.2">
      <c r="A223" s="114">
        <v>45786</v>
      </c>
      <c r="B223" s="161" t="s">
        <v>1585</v>
      </c>
      <c r="C223" s="106" t="s">
        <v>1929</v>
      </c>
      <c r="D223" s="133"/>
      <c r="E223" s="108">
        <v>732014.79</v>
      </c>
      <c r="F223" s="116">
        <f t="shared" si="4"/>
        <v>6014344481.0600023</v>
      </c>
      <c r="G223" s="118"/>
    </row>
    <row r="224" spans="1:9" ht="72.75" customHeight="1" x14ac:dyDescent="0.2">
      <c r="A224" s="114">
        <v>45786</v>
      </c>
      <c r="B224" s="161" t="s">
        <v>1586</v>
      </c>
      <c r="C224" s="106" t="s">
        <v>1694</v>
      </c>
      <c r="D224" s="133"/>
      <c r="E224" s="108">
        <v>92500.19</v>
      </c>
      <c r="F224" s="116">
        <f t="shared" si="4"/>
        <v>6014251980.8700027</v>
      </c>
    </row>
    <row r="225" spans="1:7" ht="47.25" customHeight="1" x14ac:dyDescent="0.2">
      <c r="A225" s="114">
        <v>45786</v>
      </c>
      <c r="B225" s="161" t="s">
        <v>1587</v>
      </c>
      <c r="C225" s="106" t="s">
        <v>1928</v>
      </c>
      <c r="D225" s="133"/>
      <c r="E225" s="108">
        <v>1585557</v>
      </c>
      <c r="F225" s="116">
        <f t="shared" si="4"/>
        <v>6012666423.8700027</v>
      </c>
    </row>
    <row r="226" spans="1:7" ht="39" customHeight="1" x14ac:dyDescent="0.2">
      <c r="A226" s="114">
        <v>45786</v>
      </c>
      <c r="B226" s="161" t="s">
        <v>1588</v>
      </c>
      <c r="C226" s="106" t="s">
        <v>1927</v>
      </c>
      <c r="D226" s="133"/>
      <c r="E226" s="108">
        <v>25870</v>
      </c>
      <c r="F226" s="116">
        <f t="shared" si="4"/>
        <v>6012640553.8700027</v>
      </c>
    </row>
    <row r="227" spans="1:7" ht="60.75" customHeight="1" x14ac:dyDescent="0.2">
      <c r="A227" s="114">
        <v>45786</v>
      </c>
      <c r="B227" s="161" t="s">
        <v>1589</v>
      </c>
      <c r="C227" s="106" t="s">
        <v>1695</v>
      </c>
      <c r="D227" s="133"/>
      <c r="E227" s="108">
        <v>133835</v>
      </c>
      <c r="F227" s="116">
        <f t="shared" si="4"/>
        <v>6012506718.8700027</v>
      </c>
    </row>
    <row r="228" spans="1:7" ht="51" customHeight="1" x14ac:dyDescent="0.2">
      <c r="A228" s="114">
        <v>45786</v>
      </c>
      <c r="B228" s="161" t="s">
        <v>1590</v>
      </c>
      <c r="C228" s="106" t="s">
        <v>1926</v>
      </c>
      <c r="D228" s="133"/>
      <c r="E228" s="108">
        <v>10140</v>
      </c>
      <c r="F228" s="116">
        <f t="shared" si="4"/>
        <v>6012496578.8700027</v>
      </c>
    </row>
    <row r="229" spans="1:7" ht="52.5" customHeight="1" x14ac:dyDescent="0.2">
      <c r="A229" s="114">
        <v>45786</v>
      </c>
      <c r="B229" s="161" t="s">
        <v>1591</v>
      </c>
      <c r="C229" s="106" t="s">
        <v>1925</v>
      </c>
      <c r="D229" s="133"/>
      <c r="E229" s="108">
        <v>383582.65</v>
      </c>
      <c r="F229" s="116">
        <f t="shared" si="4"/>
        <v>6012112996.2200031</v>
      </c>
    </row>
    <row r="230" spans="1:7" ht="39" customHeight="1" x14ac:dyDescent="0.2">
      <c r="A230" s="114">
        <v>45786</v>
      </c>
      <c r="B230" s="161" t="s">
        <v>1592</v>
      </c>
      <c r="C230" s="106" t="s">
        <v>1693</v>
      </c>
      <c r="D230" s="133"/>
      <c r="E230" s="108">
        <v>485759.7</v>
      </c>
      <c r="F230" s="116">
        <f t="shared" si="4"/>
        <v>6011627236.5200033</v>
      </c>
    </row>
    <row r="231" spans="1:7" ht="39.75" customHeight="1" x14ac:dyDescent="0.2">
      <c r="A231" s="114">
        <v>45786</v>
      </c>
      <c r="B231" s="161" t="s">
        <v>1593</v>
      </c>
      <c r="C231" s="106" t="s">
        <v>1692</v>
      </c>
      <c r="D231" s="133"/>
      <c r="E231" s="108">
        <v>63125087.659999996</v>
      </c>
      <c r="F231" s="116">
        <f t="shared" si="4"/>
        <v>5948502148.8600035</v>
      </c>
      <c r="G231" s="118"/>
    </row>
    <row r="232" spans="1:7" ht="63" customHeight="1" x14ac:dyDescent="0.2">
      <c r="A232" s="114">
        <v>45789</v>
      </c>
      <c r="B232" s="161" t="s">
        <v>1594</v>
      </c>
      <c r="C232" s="106" t="s">
        <v>1696</v>
      </c>
      <c r="D232" s="133"/>
      <c r="E232" s="108">
        <v>364900</v>
      </c>
      <c r="F232" s="116">
        <f t="shared" si="4"/>
        <v>5948137248.8600035</v>
      </c>
    </row>
    <row r="233" spans="1:7" ht="63" customHeight="1" x14ac:dyDescent="0.2">
      <c r="A233" s="114">
        <v>45789</v>
      </c>
      <c r="B233" s="161" t="s">
        <v>1595</v>
      </c>
      <c r="C233" s="106" t="s">
        <v>1697</v>
      </c>
      <c r="D233" s="133"/>
      <c r="E233" s="108">
        <v>13654834.720000001</v>
      </c>
      <c r="F233" s="116">
        <f t="shared" si="4"/>
        <v>5934482414.1400032</v>
      </c>
    </row>
    <row r="234" spans="1:7" ht="45.75" customHeight="1" x14ac:dyDescent="0.2">
      <c r="A234" s="114">
        <v>45789</v>
      </c>
      <c r="B234" s="161" t="s">
        <v>1596</v>
      </c>
      <c r="C234" s="106" t="s">
        <v>1698</v>
      </c>
      <c r="D234" s="133"/>
      <c r="E234" s="108">
        <v>23826606.57</v>
      </c>
      <c r="F234" s="116">
        <f t="shared" si="4"/>
        <v>5910655807.5700035</v>
      </c>
      <c r="G234" s="118"/>
    </row>
    <row r="235" spans="1:7" ht="60" customHeight="1" x14ac:dyDescent="0.2">
      <c r="A235" s="114">
        <v>45789</v>
      </c>
      <c r="B235" s="161" t="s">
        <v>1597</v>
      </c>
      <c r="C235" s="106" t="s">
        <v>1699</v>
      </c>
      <c r="D235" s="133"/>
      <c r="E235" s="108">
        <v>400500</v>
      </c>
      <c r="F235" s="116">
        <f t="shared" si="4"/>
        <v>5910255307.5700035</v>
      </c>
      <c r="G235" s="118"/>
    </row>
    <row r="236" spans="1:7" ht="55.5" customHeight="1" x14ac:dyDescent="0.2">
      <c r="A236" s="114">
        <v>45789</v>
      </c>
      <c r="B236" s="161" t="s">
        <v>1598</v>
      </c>
      <c r="C236" s="106" t="s">
        <v>1700</v>
      </c>
      <c r="D236" s="133"/>
      <c r="E236" s="108">
        <v>400500</v>
      </c>
      <c r="F236" s="116">
        <f t="shared" si="4"/>
        <v>5909854807.5700035</v>
      </c>
      <c r="G236" s="118"/>
    </row>
    <row r="237" spans="1:7" ht="52.5" customHeight="1" x14ac:dyDescent="0.2">
      <c r="A237" s="114">
        <v>45789</v>
      </c>
      <c r="B237" s="161" t="s">
        <v>1599</v>
      </c>
      <c r="C237" s="106" t="s">
        <v>1701</v>
      </c>
      <c r="D237" s="133"/>
      <c r="E237" s="108">
        <v>400500</v>
      </c>
      <c r="F237" s="116">
        <f t="shared" si="4"/>
        <v>5909454307.5700035</v>
      </c>
    </row>
    <row r="238" spans="1:7" ht="76.5" customHeight="1" x14ac:dyDescent="0.2">
      <c r="A238" s="114">
        <v>45789</v>
      </c>
      <c r="B238" s="161" t="s">
        <v>1600</v>
      </c>
      <c r="C238" s="106" t="s">
        <v>1702</v>
      </c>
      <c r="D238" s="133"/>
      <c r="E238" s="108">
        <v>62952.5</v>
      </c>
      <c r="F238" s="116">
        <f t="shared" si="4"/>
        <v>5909391355.0700035</v>
      </c>
    </row>
    <row r="239" spans="1:7" ht="51.75" customHeight="1" x14ac:dyDescent="0.2">
      <c r="A239" s="114">
        <v>45789</v>
      </c>
      <c r="B239" s="161" t="s">
        <v>1601</v>
      </c>
      <c r="C239" s="106" t="s">
        <v>1703</v>
      </c>
      <c r="D239" s="133"/>
      <c r="E239" s="108">
        <v>8284435.4400000004</v>
      </c>
      <c r="F239" s="116">
        <f t="shared" si="4"/>
        <v>5901106919.6300039</v>
      </c>
    </row>
    <row r="240" spans="1:7" ht="45" customHeight="1" x14ac:dyDescent="0.2">
      <c r="A240" s="114">
        <v>45789</v>
      </c>
      <c r="B240" s="161" t="s">
        <v>1602</v>
      </c>
      <c r="C240" s="106" t="s">
        <v>1685</v>
      </c>
      <c r="D240" s="133"/>
      <c r="E240" s="108">
        <v>1231108.01</v>
      </c>
      <c r="F240" s="116">
        <f t="shared" si="4"/>
        <v>5899875811.6200037</v>
      </c>
      <c r="G240" s="118"/>
    </row>
    <row r="241" spans="1:9" ht="48" customHeight="1" x14ac:dyDescent="0.2">
      <c r="A241" s="114">
        <v>45790</v>
      </c>
      <c r="B241" s="161" t="s">
        <v>1603</v>
      </c>
      <c r="C241" s="106" t="s">
        <v>1684</v>
      </c>
      <c r="D241" s="133"/>
      <c r="E241" s="108">
        <v>3639896</v>
      </c>
      <c r="F241" s="116">
        <f t="shared" si="4"/>
        <v>5896235915.6200037</v>
      </c>
    </row>
    <row r="242" spans="1:9" ht="60" customHeight="1" x14ac:dyDescent="0.2">
      <c r="A242" s="114">
        <v>45790</v>
      </c>
      <c r="B242" s="161" t="s">
        <v>1604</v>
      </c>
      <c r="C242" s="106" t="s">
        <v>1683</v>
      </c>
      <c r="D242" s="133"/>
      <c r="E242" s="108">
        <v>6948401.5800000001</v>
      </c>
      <c r="F242" s="116">
        <f t="shared" si="4"/>
        <v>5889287514.0400038</v>
      </c>
      <c r="G242" s="118"/>
    </row>
    <row r="243" spans="1:9" ht="60.75" customHeight="1" x14ac:dyDescent="0.2">
      <c r="A243" s="114">
        <v>45790</v>
      </c>
      <c r="B243" s="161" t="s">
        <v>1605</v>
      </c>
      <c r="C243" s="106" t="s">
        <v>1682</v>
      </c>
      <c r="D243" s="133"/>
      <c r="E243" s="108">
        <v>763100</v>
      </c>
      <c r="F243" s="116">
        <f t="shared" si="4"/>
        <v>5888524414.0400038</v>
      </c>
    </row>
    <row r="244" spans="1:9" ht="42" customHeight="1" x14ac:dyDescent="0.2">
      <c r="A244" s="114">
        <v>45790</v>
      </c>
      <c r="B244" s="161" t="s">
        <v>1606</v>
      </c>
      <c r="C244" s="106" t="s">
        <v>1681</v>
      </c>
      <c r="D244" s="133"/>
      <c r="E244" s="108">
        <v>8162563.1799999997</v>
      </c>
      <c r="F244" s="116">
        <f t="shared" si="4"/>
        <v>5880361850.8600035</v>
      </c>
    </row>
    <row r="245" spans="1:9" ht="60" customHeight="1" x14ac:dyDescent="0.2">
      <c r="A245" s="114">
        <v>45790</v>
      </c>
      <c r="B245" s="161" t="s">
        <v>1607</v>
      </c>
      <c r="C245" s="106" t="s">
        <v>1680</v>
      </c>
      <c r="D245" s="133"/>
      <c r="E245" s="108">
        <v>233616.67</v>
      </c>
      <c r="F245" s="116">
        <f t="shared" si="4"/>
        <v>5880128234.1900034</v>
      </c>
    </row>
    <row r="246" spans="1:9" ht="41.25" customHeight="1" x14ac:dyDescent="0.2">
      <c r="A246" s="114">
        <v>45790</v>
      </c>
      <c r="B246" s="161" t="s">
        <v>1608</v>
      </c>
      <c r="C246" s="106" t="s">
        <v>1679</v>
      </c>
      <c r="D246" s="133"/>
      <c r="E246" s="108">
        <v>66498.179999999993</v>
      </c>
      <c r="F246" s="116">
        <f t="shared" si="4"/>
        <v>5880061736.0100031</v>
      </c>
    </row>
    <row r="247" spans="1:9" ht="57" customHeight="1" x14ac:dyDescent="0.2">
      <c r="A247" s="114">
        <v>45790</v>
      </c>
      <c r="B247" s="161" t="s">
        <v>1609</v>
      </c>
      <c r="C247" s="106" t="s">
        <v>1678</v>
      </c>
      <c r="D247" s="133"/>
      <c r="E247" s="108">
        <v>2628694.6</v>
      </c>
      <c r="F247" s="116">
        <f t="shared" si="4"/>
        <v>5877433041.4100027</v>
      </c>
      <c r="G247" s="118"/>
    </row>
    <row r="248" spans="1:9" ht="55.5" customHeight="1" x14ac:dyDescent="0.2">
      <c r="A248" s="114">
        <v>45791</v>
      </c>
      <c r="B248" s="161" t="s">
        <v>1610</v>
      </c>
      <c r="C248" s="106" t="s">
        <v>1677</v>
      </c>
      <c r="D248" s="133"/>
      <c r="E248" s="108">
        <v>292000.02</v>
      </c>
      <c r="F248" s="116">
        <f t="shared" si="4"/>
        <v>5877141041.3900023</v>
      </c>
    </row>
    <row r="249" spans="1:9" s="1" customFormat="1" ht="55.5" customHeight="1" x14ac:dyDescent="0.2">
      <c r="A249" s="114">
        <v>45791</v>
      </c>
      <c r="B249" s="161" t="s">
        <v>1611</v>
      </c>
      <c r="C249" s="106" t="s">
        <v>1676</v>
      </c>
      <c r="D249" s="133"/>
      <c r="E249" s="108">
        <v>48650358.579999998</v>
      </c>
      <c r="F249" s="116">
        <f t="shared" si="4"/>
        <v>5828490682.8100023</v>
      </c>
      <c r="H249" s="2"/>
      <c r="I249" s="2"/>
    </row>
    <row r="250" spans="1:9" ht="48" customHeight="1" x14ac:dyDescent="0.2">
      <c r="A250" s="114">
        <v>45791</v>
      </c>
      <c r="B250" s="161" t="s">
        <v>1612</v>
      </c>
      <c r="C250" s="106" t="s">
        <v>1675</v>
      </c>
      <c r="D250" s="133"/>
      <c r="E250" s="108">
        <v>1762973.1</v>
      </c>
      <c r="F250" s="116">
        <f t="shared" si="4"/>
        <v>5826727709.7100019</v>
      </c>
    </row>
    <row r="251" spans="1:9" ht="57" customHeight="1" x14ac:dyDescent="0.2">
      <c r="A251" s="114">
        <v>45791</v>
      </c>
      <c r="B251" s="161" t="s">
        <v>1613</v>
      </c>
      <c r="C251" s="106" t="s">
        <v>1674</v>
      </c>
      <c r="D251" s="133"/>
      <c r="E251" s="108">
        <v>3003736.79</v>
      </c>
      <c r="F251" s="116">
        <f t="shared" si="4"/>
        <v>5823723972.920002</v>
      </c>
    </row>
    <row r="252" spans="1:9" ht="54" customHeight="1" x14ac:dyDescent="0.2">
      <c r="A252" s="114">
        <v>45791</v>
      </c>
      <c r="B252" s="161" t="s">
        <v>1614</v>
      </c>
      <c r="C252" s="106" t="s">
        <v>1673</v>
      </c>
      <c r="D252" s="133"/>
      <c r="E252" s="108">
        <v>1844972.52</v>
      </c>
      <c r="F252" s="116">
        <f t="shared" si="4"/>
        <v>5821879000.4000015</v>
      </c>
    </row>
    <row r="253" spans="1:9" ht="30.75" customHeight="1" x14ac:dyDescent="0.2">
      <c r="A253" s="114">
        <v>45791</v>
      </c>
      <c r="B253" s="161" t="s">
        <v>1615</v>
      </c>
      <c r="C253" s="106" t="s">
        <v>1672</v>
      </c>
      <c r="D253" s="133"/>
      <c r="E253" s="108">
        <v>1900651.28</v>
      </c>
      <c r="F253" s="116">
        <f t="shared" si="4"/>
        <v>5819978349.1200018</v>
      </c>
    </row>
    <row r="254" spans="1:9" ht="42.75" customHeight="1" x14ac:dyDescent="0.2">
      <c r="A254" s="114">
        <v>45791</v>
      </c>
      <c r="B254" s="161" t="s">
        <v>1616</v>
      </c>
      <c r="C254" s="106" t="s">
        <v>1671</v>
      </c>
      <c r="D254" s="133"/>
      <c r="E254" s="108">
        <v>494650</v>
      </c>
      <c r="F254" s="116">
        <f t="shared" si="4"/>
        <v>5819483699.1200018</v>
      </c>
    </row>
    <row r="255" spans="1:9" ht="24.75" customHeight="1" x14ac:dyDescent="0.2">
      <c r="A255" s="114">
        <v>45792</v>
      </c>
      <c r="B255" s="161" t="s">
        <v>1617</v>
      </c>
      <c r="C255" s="106" t="s">
        <v>59</v>
      </c>
      <c r="D255" s="133"/>
      <c r="E255" s="108">
        <v>0</v>
      </c>
      <c r="F255" s="116">
        <f t="shared" si="4"/>
        <v>5819483699.1200018</v>
      </c>
    </row>
    <row r="256" spans="1:9" ht="42" customHeight="1" x14ac:dyDescent="0.2">
      <c r="A256" s="114">
        <v>45792</v>
      </c>
      <c r="B256" s="161" t="s">
        <v>1618</v>
      </c>
      <c r="C256" s="106" t="s">
        <v>1670</v>
      </c>
      <c r="D256" s="133"/>
      <c r="E256" s="108">
        <v>21633.33</v>
      </c>
      <c r="F256" s="116">
        <f t="shared" si="4"/>
        <v>5819462065.7900019</v>
      </c>
    </row>
    <row r="257" spans="1:7" ht="54" customHeight="1" x14ac:dyDescent="0.2">
      <c r="A257" s="114">
        <v>45792</v>
      </c>
      <c r="B257" s="161" t="s">
        <v>1619</v>
      </c>
      <c r="C257" s="106" t="s">
        <v>1669</v>
      </c>
      <c r="D257" s="133"/>
      <c r="E257" s="108">
        <v>1406482</v>
      </c>
      <c r="F257" s="116">
        <f t="shared" si="4"/>
        <v>5818055583.7900019</v>
      </c>
    </row>
    <row r="258" spans="1:7" ht="23.25" customHeight="1" x14ac:dyDescent="0.2">
      <c r="A258" s="114">
        <v>45792</v>
      </c>
      <c r="B258" s="161" t="s">
        <v>2015</v>
      </c>
      <c r="C258" s="106" t="s">
        <v>59</v>
      </c>
      <c r="D258" s="133"/>
      <c r="E258" s="108">
        <v>0</v>
      </c>
      <c r="F258" s="116">
        <f t="shared" si="4"/>
        <v>5818055583.7900019</v>
      </c>
    </row>
    <row r="259" spans="1:7" ht="102" customHeight="1" x14ac:dyDescent="0.2">
      <c r="A259" s="114">
        <v>45792</v>
      </c>
      <c r="B259" s="161" t="s">
        <v>1620</v>
      </c>
      <c r="C259" s="106" t="s">
        <v>1668</v>
      </c>
      <c r="D259" s="133"/>
      <c r="E259" s="108">
        <v>7221577</v>
      </c>
      <c r="F259" s="116">
        <f t="shared" si="4"/>
        <v>5810834006.7900019</v>
      </c>
    </row>
    <row r="260" spans="1:7" ht="60" customHeight="1" x14ac:dyDescent="0.2">
      <c r="A260" s="114">
        <v>45793</v>
      </c>
      <c r="B260" s="161" t="s">
        <v>1621</v>
      </c>
      <c r="C260" s="106" t="s">
        <v>1667</v>
      </c>
      <c r="D260" s="133"/>
      <c r="E260" s="108">
        <v>3744655.19</v>
      </c>
      <c r="F260" s="116">
        <f t="shared" si="4"/>
        <v>5807089351.6000023</v>
      </c>
    </row>
    <row r="261" spans="1:7" ht="64.5" customHeight="1" x14ac:dyDescent="0.2">
      <c r="A261" s="114">
        <v>45793</v>
      </c>
      <c r="B261" s="161" t="s">
        <v>1622</v>
      </c>
      <c r="C261" s="106" t="s">
        <v>1666</v>
      </c>
      <c r="D261" s="133"/>
      <c r="E261" s="108">
        <v>409525.69</v>
      </c>
      <c r="F261" s="116">
        <f t="shared" ref="F261:F324" si="5">F260-E261</f>
        <v>5806679825.9100027</v>
      </c>
    </row>
    <row r="262" spans="1:7" ht="75" customHeight="1" x14ac:dyDescent="0.2">
      <c r="A262" s="114">
        <v>45793</v>
      </c>
      <c r="B262" s="161" t="s">
        <v>1623</v>
      </c>
      <c r="C262" s="106" t="s">
        <v>1906</v>
      </c>
      <c r="D262" s="133"/>
      <c r="E262" s="108">
        <v>507300</v>
      </c>
      <c r="F262" s="116">
        <f t="shared" si="5"/>
        <v>5806172525.9100027</v>
      </c>
    </row>
    <row r="263" spans="1:7" ht="40.5" customHeight="1" x14ac:dyDescent="0.2">
      <c r="A263" s="114">
        <v>45793</v>
      </c>
      <c r="B263" s="161" t="s">
        <v>1624</v>
      </c>
      <c r="C263" s="106" t="s">
        <v>1907</v>
      </c>
      <c r="D263" s="133"/>
      <c r="E263" s="108">
        <v>2547972.33</v>
      </c>
      <c r="F263" s="116">
        <f t="shared" si="5"/>
        <v>5803624553.5800028</v>
      </c>
      <c r="G263" s="118"/>
    </row>
    <row r="264" spans="1:7" ht="54" customHeight="1" x14ac:dyDescent="0.2">
      <c r="A264" s="114">
        <v>45796</v>
      </c>
      <c r="B264" s="161" t="s">
        <v>1625</v>
      </c>
      <c r="C264" s="106" t="s">
        <v>1908</v>
      </c>
      <c r="D264" s="133"/>
      <c r="E264" s="108">
        <v>250000</v>
      </c>
      <c r="F264" s="116">
        <f t="shared" si="5"/>
        <v>5803374553.5800028</v>
      </c>
    </row>
    <row r="265" spans="1:7" ht="59.25" customHeight="1" x14ac:dyDescent="0.2">
      <c r="A265" s="114">
        <v>45796</v>
      </c>
      <c r="B265" s="161" t="s">
        <v>1626</v>
      </c>
      <c r="C265" s="106" t="s">
        <v>1909</v>
      </c>
      <c r="D265" s="133"/>
      <c r="E265" s="108">
        <v>10641884.6</v>
      </c>
      <c r="F265" s="116">
        <f t="shared" si="5"/>
        <v>5792732668.9800024</v>
      </c>
    </row>
    <row r="266" spans="1:7" ht="53.25" customHeight="1" x14ac:dyDescent="0.2">
      <c r="A266" s="114">
        <v>45796</v>
      </c>
      <c r="B266" s="161" t="s">
        <v>1627</v>
      </c>
      <c r="C266" s="106" t="s">
        <v>1665</v>
      </c>
      <c r="D266" s="133"/>
      <c r="E266" s="108">
        <v>167035.21</v>
      </c>
      <c r="F266" s="116">
        <f t="shared" si="5"/>
        <v>5792565633.7700024</v>
      </c>
    </row>
    <row r="267" spans="1:7" ht="58.5" customHeight="1" x14ac:dyDescent="0.2">
      <c r="A267" s="114">
        <v>45796</v>
      </c>
      <c r="B267" s="161" t="s">
        <v>1628</v>
      </c>
      <c r="C267" s="106" t="s">
        <v>1664</v>
      </c>
      <c r="D267" s="133"/>
      <c r="E267" s="108">
        <v>534000</v>
      </c>
      <c r="F267" s="116">
        <f t="shared" si="5"/>
        <v>5792031633.7700024</v>
      </c>
    </row>
    <row r="268" spans="1:7" ht="69" customHeight="1" x14ac:dyDescent="0.2">
      <c r="A268" s="114">
        <v>45796</v>
      </c>
      <c r="B268" s="161" t="s">
        <v>1629</v>
      </c>
      <c r="C268" s="106" t="s">
        <v>1663</v>
      </c>
      <c r="D268" s="133"/>
      <c r="E268" s="108">
        <v>534000</v>
      </c>
      <c r="F268" s="116">
        <f t="shared" si="5"/>
        <v>5791497633.7700024</v>
      </c>
    </row>
    <row r="269" spans="1:7" ht="57.75" customHeight="1" x14ac:dyDescent="0.2">
      <c r="A269" s="114">
        <v>45796</v>
      </c>
      <c r="B269" s="161" t="s">
        <v>1630</v>
      </c>
      <c r="C269" s="106" t="s">
        <v>1910</v>
      </c>
      <c r="D269" s="133"/>
      <c r="E269" s="108">
        <v>2611547.6800000002</v>
      </c>
      <c r="F269" s="116">
        <f t="shared" si="5"/>
        <v>5788886086.0900021</v>
      </c>
    </row>
    <row r="270" spans="1:7" ht="69" customHeight="1" x14ac:dyDescent="0.2">
      <c r="A270" s="114">
        <v>45796</v>
      </c>
      <c r="B270" s="161" t="s">
        <v>1631</v>
      </c>
      <c r="C270" s="106" t="s">
        <v>1662</v>
      </c>
      <c r="D270" s="133"/>
      <c r="E270" s="108">
        <v>534000</v>
      </c>
      <c r="F270" s="116">
        <f t="shared" si="5"/>
        <v>5788352086.0900021</v>
      </c>
    </row>
    <row r="271" spans="1:7" ht="63.75" customHeight="1" x14ac:dyDescent="0.2">
      <c r="A271" s="114">
        <v>45796</v>
      </c>
      <c r="B271" s="161" t="s">
        <v>1632</v>
      </c>
      <c r="C271" s="106" t="s">
        <v>1661</v>
      </c>
      <c r="D271" s="133"/>
      <c r="E271" s="108">
        <v>326592.92</v>
      </c>
      <c r="F271" s="116">
        <f t="shared" si="5"/>
        <v>5788025493.170002</v>
      </c>
    </row>
    <row r="272" spans="1:7" ht="36.75" customHeight="1" x14ac:dyDescent="0.2">
      <c r="A272" s="114">
        <v>45796</v>
      </c>
      <c r="B272" s="161" t="s">
        <v>1633</v>
      </c>
      <c r="C272" s="106" t="s">
        <v>1660</v>
      </c>
      <c r="D272" s="133"/>
      <c r="E272" s="108">
        <v>104400</v>
      </c>
      <c r="F272" s="116">
        <f t="shared" si="5"/>
        <v>5787921093.170002</v>
      </c>
    </row>
    <row r="273" spans="1:6" ht="63.75" customHeight="1" x14ac:dyDescent="0.2">
      <c r="A273" s="114">
        <v>45796</v>
      </c>
      <c r="B273" s="161" t="s">
        <v>1634</v>
      </c>
      <c r="C273" s="106" t="s">
        <v>1659</v>
      </c>
      <c r="D273" s="135"/>
      <c r="E273" s="108">
        <v>29500</v>
      </c>
      <c r="F273" s="116">
        <f t="shared" si="5"/>
        <v>5787891593.170002</v>
      </c>
    </row>
    <row r="274" spans="1:6" ht="61.5" customHeight="1" x14ac:dyDescent="0.2">
      <c r="A274" s="114">
        <v>45796</v>
      </c>
      <c r="B274" s="161" t="s">
        <v>1635</v>
      </c>
      <c r="C274" s="106" t="s">
        <v>1658</v>
      </c>
      <c r="D274" s="133"/>
      <c r="E274" s="108">
        <v>49166.66</v>
      </c>
      <c r="F274" s="116">
        <f t="shared" si="5"/>
        <v>5787842426.5100021</v>
      </c>
    </row>
    <row r="275" spans="1:6" ht="54" customHeight="1" x14ac:dyDescent="0.2">
      <c r="A275" s="114">
        <v>45796</v>
      </c>
      <c r="B275" s="161" t="s">
        <v>1636</v>
      </c>
      <c r="C275" s="106" t="s">
        <v>1657</v>
      </c>
      <c r="D275" s="133"/>
      <c r="E275" s="108">
        <v>1794592.56</v>
      </c>
      <c r="F275" s="116">
        <f t="shared" si="5"/>
        <v>5786047833.9500017</v>
      </c>
    </row>
    <row r="276" spans="1:6" ht="57.75" customHeight="1" x14ac:dyDescent="0.2">
      <c r="A276" s="114">
        <v>45796</v>
      </c>
      <c r="B276" s="161" t="s">
        <v>1637</v>
      </c>
      <c r="C276" s="106" t="s">
        <v>1656</v>
      </c>
      <c r="D276" s="133"/>
      <c r="E276" s="108">
        <v>1771477.13</v>
      </c>
      <c r="F276" s="116">
        <f t="shared" si="5"/>
        <v>5784276356.8200016</v>
      </c>
    </row>
    <row r="277" spans="1:6" ht="53.25" customHeight="1" x14ac:dyDescent="0.2">
      <c r="A277" s="114">
        <v>45796</v>
      </c>
      <c r="B277" s="161" t="s">
        <v>1638</v>
      </c>
      <c r="C277" s="106" t="s">
        <v>1655</v>
      </c>
      <c r="D277" s="133"/>
      <c r="E277" s="108">
        <v>41865</v>
      </c>
      <c r="F277" s="116">
        <f t="shared" si="5"/>
        <v>5784234491.8200016</v>
      </c>
    </row>
    <row r="278" spans="1:6" ht="48" customHeight="1" x14ac:dyDescent="0.2">
      <c r="A278" s="114">
        <v>45796</v>
      </c>
      <c r="B278" s="161" t="s">
        <v>1639</v>
      </c>
      <c r="C278" s="106" t="s">
        <v>1557</v>
      </c>
      <c r="D278" s="133"/>
      <c r="E278" s="108">
        <v>434373.34</v>
      </c>
      <c r="F278" s="116">
        <f t="shared" si="5"/>
        <v>5783800118.4800014</v>
      </c>
    </row>
    <row r="279" spans="1:6" ht="67.5" customHeight="1" x14ac:dyDescent="0.2">
      <c r="A279" s="114">
        <v>45796</v>
      </c>
      <c r="B279" s="161" t="s">
        <v>1640</v>
      </c>
      <c r="C279" s="106" t="s">
        <v>1654</v>
      </c>
      <c r="D279" s="133"/>
      <c r="E279" s="108">
        <v>51920</v>
      </c>
      <c r="F279" s="116">
        <f t="shared" si="5"/>
        <v>5783748198.4800014</v>
      </c>
    </row>
    <row r="280" spans="1:6" ht="56.25" customHeight="1" x14ac:dyDescent="0.2">
      <c r="A280" s="114">
        <v>45797</v>
      </c>
      <c r="B280" s="161" t="s">
        <v>1641</v>
      </c>
      <c r="C280" s="106" t="s">
        <v>1653</v>
      </c>
      <c r="D280" s="133"/>
      <c r="E280" s="108">
        <v>113100</v>
      </c>
      <c r="F280" s="116">
        <f t="shared" si="5"/>
        <v>5783635098.4800014</v>
      </c>
    </row>
    <row r="281" spans="1:6" ht="24.75" customHeight="1" x14ac:dyDescent="0.2">
      <c r="A281" s="114">
        <v>45797</v>
      </c>
      <c r="B281" s="161" t="s">
        <v>1642</v>
      </c>
      <c r="C281" s="198" t="s">
        <v>59</v>
      </c>
      <c r="D281" s="133"/>
      <c r="E281" s="108">
        <v>0</v>
      </c>
      <c r="F281" s="116">
        <f t="shared" si="5"/>
        <v>5783635098.4800014</v>
      </c>
    </row>
    <row r="282" spans="1:6" ht="55.5" customHeight="1" x14ac:dyDescent="0.2">
      <c r="A282" s="114">
        <v>45797</v>
      </c>
      <c r="B282" s="161" t="s">
        <v>1643</v>
      </c>
      <c r="C282" s="106" t="s">
        <v>1652</v>
      </c>
      <c r="D282" s="133"/>
      <c r="E282" s="108">
        <v>133500</v>
      </c>
      <c r="F282" s="116">
        <f t="shared" si="5"/>
        <v>5783501598.4800014</v>
      </c>
    </row>
    <row r="283" spans="1:6" ht="45.75" customHeight="1" x14ac:dyDescent="0.2">
      <c r="A283" s="114">
        <v>45797</v>
      </c>
      <c r="B283" s="161" t="s">
        <v>1644</v>
      </c>
      <c r="C283" s="106" t="s">
        <v>1651</v>
      </c>
      <c r="D283" s="133"/>
      <c r="E283" s="108">
        <v>133500</v>
      </c>
      <c r="F283" s="116">
        <f t="shared" si="5"/>
        <v>5783368098.4800014</v>
      </c>
    </row>
    <row r="284" spans="1:6" ht="38.25" customHeight="1" x14ac:dyDescent="0.2">
      <c r="A284" s="114">
        <v>45797</v>
      </c>
      <c r="B284" s="161" t="s">
        <v>1645</v>
      </c>
      <c r="C284" s="106" t="s">
        <v>1650</v>
      </c>
      <c r="D284" s="133"/>
      <c r="E284" s="108">
        <v>393127.99</v>
      </c>
      <c r="F284" s="116">
        <f t="shared" si="5"/>
        <v>5782974970.4900017</v>
      </c>
    </row>
    <row r="285" spans="1:6" ht="58.5" customHeight="1" x14ac:dyDescent="0.2">
      <c r="A285" s="114">
        <v>45797</v>
      </c>
      <c r="B285" s="161" t="s">
        <v>1646</v>
      </c>
      <c r="C285" s="106" t="s">
        <v>1649</v>
      </c>
      <c r="D285" s="133"/>
      <c r="E285" s="108">
        <v>36410</v>
      </c>
      <c r="F285" s="116">
        <f t="shared" si="5"/>
        <v>5782938560.4900017</v>
      </c>
    </row>
    <row r="286" spans="1:6" ht="48" customHeight="1" x14ac:dyDescent="0.2">
      <c r="A286" s="114">
        <v>45797</v>
      </c>
      <c r="B286" s="161" t="s">
        <v>1647</v>
      </c>
      <c r="C286" s="106" t="s">
        <v>1648</v>
      </c>
      <c r="D286" s="133"/>
      <c r="E286" s="108">
        <v>133500</v>
      </c>
      <c r="F286" s="116">
        <f t="shared" si="5"/>
        <v>5782805060.4900017</v>
      </c>
    </row>
    <row r="287" spans="1:6" ht="44.25" customHeight="1" x14ac:dyDescent="0.2">
      <c r="A287" s="114">
        <v>45798</v>
      </c>
      <c r="B287" s="161" t="s">
        <v>1743</v>
      </c>
      <c r="C287" s="106" t="s">
        <v>1691</v>
      </c>
      <c r="D287" s="133"/>
      <c r="E287" s="108">
        <v>77065600.439999998</v>
      </c>
      <c r="F287" s="116">
        <f t="shared" si="5"/>
        <v>5705739460.0500021</v>
      </c>
    </row>
    <row r="288" spans="1:6" ht="75" customHeight="1" x14ac:dyDescent="0.2">
      <c r="A288" s="114">
        <v>45798</v>
      </c>
      <c r="B288" s="161" t="s">
        <v>1744</v>
      </c>
      <c r="C288" s="106" t="s">
        <v>1911</v>
      </c>
      <c r="D288" s="133"/>
      <c r="E288" s="108">
        <v>1135931.72</v>
      </c>
      <c r="F288" s="116">
        <f t="shared" si="5"/>
        <v>5704603528.3300018</v>
      </c>
    </row>
    <row r="289" spans="1:6" ht="43.5" customHeight="1" x14ac:dyDescent="0.2">
      <c r="A289" s="114">
        <v>45798</v>
      </c>
      <c r="B289" s="161" t="s">
        <v>1745</v>
      </c>
      <c r="C289" s="106" t="s">
        <v>1912</v>
      </c>
      <c r="D289" s="133"/>
      <c r="E289" s="108">
        <v>77880</v>
      </c>
      <c r="F289" s="116">
        <f t="shared" si="5"/>
        <v>5704525648.3300018</v>
      </c>
    </row>
    <row r="290" spans="1:6" ht="32.25" customHeight="1" x14ac:dyDescent="0.2">
      <c r="A290" s="114">
        <v>45798</v>
      </c>
      <c r="B290" s="161" t="s">
        <v>1746</v>
      </c>
      <c r="C290" s="106" t="s">
        <v>1913</v>
      </c>
      <c r="D290" s="133"/>
      <c r="E290" s="108">
        <v>10747044.859999999</v>
      </c>
      <c r="F290" s="116">
        <f t="shared" si="5"/>
        <v>5693778603.4700022</v>
      </c>
    </row>
    <row r="291" spans="1:6" ht="67.5" customHeight="1" x14ac:dyDescent="0.2">
      <c r="A291" s="114">
        <v>45798</v>
      </c>
      <c r="B291" s="161" t="s">
        <v>1747</v>
      </c>
      <c r="C291" s="106" t="s">
        <v>1914</v>
      </c>
      <c r="D291" s="133"/>
      <c r="E291" s="108">
        <v>24240009.23</v>
      </c>
      <c r="F291" s="116">
        <f t="shared" si="5"/>
        <v>5669538594.2400026</v>
      </c>
    </row>
    <row r="292" spans="1:6" ht="56.25" customHeight="1" x14ac:dyDescent="0.2">
      <c r="A292" s="114">
        <v>45798</v>
      </c>
      <c r="B292" s="161" t="s">
        <v>1748</v>
      </c>
      <c r="C292" s="106" t="s">
        <v>1915</v>
      </c>
      <c r="D292" s="133"/>
      <c r="E292" s="108">
        <v>178803.04</v>
      </c>
      <c r="F292" s="116">
        <f t="shared" si="5"/>
        <v>5669359791.2000027</v>
      </c>
    </row>
    <row r="293" spans="1:6" ht="48.75" customHeight="1" x14ac:dyDescent="0.2">
      <c r="A293" s="114">
        <v>45798</v>
      </c>
      <c r="B293" s="161" t="s">
        <v>1749</v>
      </c>
      <c r="C293" s="106" t="s">
        <v>1916</v>
      </c>
      <c r="D293" s="133"/>
      <c r="E293" s="108">
        <v>9845000</v>
      </c>
      <c r="F293" s="116">
        <f t="shared" si="5"/>
        <v>5659514791.2000027</v>
      </c>
    </row>
    <row r="294" spans="1:6" ht="53.25" customHeight="1" x14ac:dyDescent="0.2">
      <c r="A294" s="114">
        <v>45798</v>
      </c>
      <c r="B294" s="161" t="s">
        <v>1750</v>
      </c>
      <c r="C294" s="106" t="s">
        <v>1905</v>
      </c>
      <c r="D294" s="133"/>
      <c r="E294" s="108">
        <v>18920238</v>
      </c>
      <c r="F294" s="116">
        <f t="shared" si="5"/>
        <v>5640594553.2000027</v>
      </c>
    </row>
    <row r="295" spans="1:6" ht="51.75" customHeight="1" x14ac:dyDescent="0.2">
      <c r="A295" s="114">
        <v>45798</v>
      </c>
      <c r="B295" s="161" t="s">
        <v>1751</v>
      </c>
      <c r="C295" s="106" t="s">
        <v>1904</v>
      </c>
      <c r="D295" s="133"/>
      <c r="E295" s="108">
        <v>2000100</v>
      </c>
      <c r="F295" s="116">
        <f t="shared" si="5"/>
        <v>5638594453.2000027</v>
      </c>
    </row>
    <row r="296" spans="1:6" ht="54" customHeight="1" x14ac:dyDescent="0.2">
      <c r="A296" s="114">
        <v>45798</v>
      </c>
      <c r="B296" s="161" t="s">
        <v>1752</v>
      </c>
      <c r="C296" s="106" t="s">
        <v>1903</v>
      </c>
      <c r="D296" s="133"/>
      <c r="E296" s="108">
        <v>6762769.0899999999</v>
      </c>
      <c r="F296" s="116">
        <f t="shared" si="5"/>
        <v>5631831684.1100025</v>
      </c>
    </row>
    <row r="297" spans="1:6" ht="81" customHeight="1" x14ac:dyDescent="0.2">
      <c r="A297" s="114">
        <v>45798</v>
      </c>
      <c r="B297" s="161" t="s">
        <v>1753</v>
      </c>
      <c r="C297" s="106" t="s">
        <v>1902</v>
      </c>
      <c r="D297" s="133"/>
      <c r="E297" s="108">
        <v>5187770.34</v>
      </c>
      <c r="F297" s="116">
        <f t="shared" si="5"/>
        <v>5626643913.7700024</v>
      </c>
    </row>
    <row r="298" spans="1:6" ht="52.5" customHeight="1" x14ac:dyDescent="0.2">
      <c r="A298" s="114">
        <v>45798</v>
      </c>
      <c r="B298" s="161" t="s">
        <v>1754</v>
      </c>
      <c r="C298" s="106" t="s">
        <v>1901</v>
      </c>
      <c r="D298" s="133"/>
      <c r="E298" s="108">
        <v>362644.39</v>
      </c>
      <c r="F298" s="116">
        <f t="shared" si="5"/>
        <v>5626281269.380002</v>
      </c>
    </row>
    <row r="299" spans="1:6" ht="51" customHeight="1" x14ac:dyDescent="0.2">
      <c r="A299" s="114">
        <v>45798</v>
      </c>
      <c r="B299" s="161" t="s">
        <v>1755</v>
      </c>
      <c r="C299" s="106" t="s">
        <v>1900</v>
      </c>
      <c r="D299" s="133"/>
      <c r="E299" s="108">
        <v>2244170.17</v>
      </c>
      <c r="F299" s="116">
        <f t="shared" si="5"/>
        <v>5624037099.2100019</v>
      </c>
    </row>
    <row r="300" spans="1:6" ht="53.25" customHeight="1" x14ac:dyDescent="0.2">
      <c r="A300" s="114">
        <v>45798</v>
      </c>
      <c r="B300" s="161" t="s">
        <v>1756</v>
      </c>
      <c r="C300" s="106" t="s">
        <v>1899</v>
      </c>
      <c r="D300" s="133"/>
      <c r="E300" s="108">
        <v>4158000</v>
      </c>
      <c r="F300" s="116">
        <f t="shared" si="5"/>
        <v>5619879099.2100019</v>
      </c>
    </row>
    <row r="301" spans="1:6" ht="30.75" customHeight="1" x14ac:dyDescent="0.2">
      <c r="A301" s="114">
        <v>45798</v>
      </c>
      <c r="B301" s="161" t="s">
        <v>1757</v>
      </c>
      <c r="C301" s="106" t="s">
        <v>1898</v>
      </c>
      <c r="D301" s="133"/>
      <c r="E301" s="108">
        <v>57086697.409999996</v>
      </c>
      <c r="F301" s="116">
        <f t="shared" si="5"/>
        <v>5562792401.8000021</v>
      </c>
    </row>
    <row r="302" spans="1:6" ht="44.25" customHeight="1" x14ac:dyDescent="0.2">
      <c r="A302" s="114">
        <v>45798</v>
      </c>
      <c r="B302" s="161" t="s">
        <v>1758</v>
      </c>
      <c r="C302" s="106" t="s">
        <v>1897</v>
      </c>
      <c r="D302" s="133"/>
      <c r="E302" s="108">
        <v>210748</v>
      </c>
      <c r="F302" s="116">
        <f t="shared" si="5"/>
        <v>5562581653.8000021</v>
      </c>
    </row>
    <row r="303" spans="1:6" ht="45" customHeight="1" x14ac:dyDescent="0.2">
      <c r="A303" s="114">
        <v>45798</v>
      </c>
      <c r="B303" s="161" t="s">
        <v>1759</v>
      </c>
      <c r="C303" s="106" t="s">
        <v>1896</v>
      </c>
      <c r="D303" s="133"/>
      <c r="E303" s="108">
        <v>223020</v>
      </c>
      <c r="F303" s="116">
        <f t="shared" si="5"/>
        <v>5562358633.8000021</v>
      </c>
    </row>
    <row r="304" spans="1:6" ht="37.5" customHeight="1" x14ac:dyDescent="0.2">
      <c r="A304" s="114">
        <v>45798</v>
      </c>
      <c r="B304" s="161" t="s">
        <v>1760</v>
      </c>
      <c r="C304" s="106" t="s">
        <v>1895</v>
      </c>
      <c r="D304" s="133"/>
      <c r="E304" s="108">
        <v>124999.76</v>
      </c>
      <c r="F304" s="116">
        <f t="shared" si="5"/>
        <v>5562233634.0400019</v>
      </c>
    </row>
    <row r="305" spans="1:6" ht="54" customHeight="1" x14ac:dyDescent="0.2">
      <c r="A305" s="114">
        <v>45798</v>
      </c>
      <c r="B305" s="161" t="s">
        <v>1761</v>
      </c>
      <c r="C305" s="106" t="s">
        <v>1894</v>
      </c>
      <c r="D305" s="133"/>
      <c r="E305" s="108">
        <v>8949120</v>
      </c>
      <c r="F305" s="116">
        <f t="shared" si="5"/>
        <v>5553284514.0400019</v>
      </c>
    </row>
    <row r="306" spans="1:6" ht="56.25" customHeight="1" x14ac:dyDescent="0.2">
      <c r="A306" s="114">
        <v>45798</v>
      </c>
      <c r="B306" s="161" t="s">
        <v>1762</v>
      </c>
      <c r="C306" s="106" t="s">
        <v>1893</v>
      </c>
      <c r="D306" s="133"/>
      <c r="E306" s="108">
        <v>250000</v>
      </c>
      <c r="F306" s="116">
        <f t="shared" si="5"/>
        <v>5553034514.0400019</v>
      </c>
    </row>
    <row r="307" spans="1:6" ht="78" customHeight="1" x14ac:dyDescent="0.2">
      <c r="A307" s="114">
        <v>45798</v>
      </c>
      <c r="B307" s="161" t="s">
        <v>1763</v>
      </c>
      <c r="C307" s="106" t="s">
        <v>1892</v>
      </c>
      <c r="D307" s="133"/>
      <c r="E307" s="108">
        <v>645067.81999999995</v>
      </c>
      <c r="F307" s="116">
        <f t="shared" si="5"/>
        <v>5552389446.2200022</v>
      </c>
    </row>
    <row r="308" spans="1:6" ht="33.75" customHeight="1" x14ac:dyDescent="0.2">
      <c r="A308" s="114">
        <v>45798</v>
      </c>
      <c r="B308" s="161" t="s">
        <v>1764</v>
      </c>
      <c r="C308" s="106" t="s">
        <v>1891</v>
      </c>
      <c r="D308" s="133"/>
      <c r="E308" s="108">
        <v>1953735.99</v>
      </c>
      <c r="F308" s="116">
        <f t="shared" si="5"/>
        <v>5550435710.2300024</v>
      </c>
    </row>
    <row r="309" spans="1:6" ht="49.5" customHeight="1" x14ac:dyDescent="0.2">
      <c r="A309" s="114">
        <v>45798</v>
      </c>
      <c r="B309" s="161" t="s">
        <v>1765</v>
      </c>
      <c r="C309" s="106" t="s">
        <v>1890</v>
      </c>
      <c r="D309" s="133"/>
      <c r="E309" s="108">
        <v>2571850.12</v>
      </c>
      <c r="F309" s="116">
        <f t="shared" si="5"/>
        <v>5547863860.1100025</v>
      </c>
    </row>
    <row r="310" spans="1:6" ht="48.75" customHeight="1" x14ac:dyDescent="0.2">
      <c r="A310" s="114">
        <v>45798</v>
      </c>
      <c r="B310" s="161" t="s">
        <v>1766</v>
      </c>
      <c r="C310" s="106" t="s">
        <v>1889</v>
      </c>
      <c r="D310" s="133"/>
      <c r="E310" s="108">
        <v>116253.6</v>
      </c>
      <c r="F310" s="116">
        <f t="shared" si="5"/>
        <v>5547747606.5100021</v>
      </c>
    </row>
    <row r="311" spans="1:6" ht="53.25" customHeight="1" x14ac:dyDescent="0.2">
      <c r="A311" s="114">
        <v>45798</v>
      </c>
      <c r="B311" s="161" t="s">
        <v>1767</v>
      </c>
      <c r="C311" s="106" t="s">
        <v>1888</v>
      </c>
      <c r="D311" s="133"/>
      <c r="E311" s="108">
        <v>192168.9</v>
      </c>
      <c r="F311" s="116">
        <f t="shared" si="5"/>
        <v>5547555437.6100025</v>
      </c>
    </row>
    <row r="312" spans="1:6" ht="47.25" customHeight="1" x14ac:dyDescent="0.2">
      <c r="A312" s="114">
        <v>45798</v>
      </c>
      <c r="B312" s="161" t="s">
        <v>1768</v>
      </c>
      <c r="C312" s="106" t="s">
        <v>1887</v>
      </c>
      <c r="D312" s="133"/>
      <c r="E312" s="108">
        <v>1024989.3</v>
      </c>
      <c r="F312" s="116">
        <f t="shared" si="5"/>
        <v>5546530448.3100023</v>
      </c>
    </row>
    <row r="313" spans="1:6" ht="40.5" customHeight="1" x14ac:dyDescent="0.2">
      <c r="A313" s="114">
        <v>45800</v>
      </c>
      <c r="B313" s="161" t="s">
        <v>1769</v>
      </c>
      <c r="C313" s="106" t="s">
        <v>1886</v>
      </c>
      <c r="D313" s="133"/>
      <c r="E313" s="108">
        <v>1993968.47</v>
      </c>
      <c r="F313" s="116">
        <f t="shared" si="5"/>
        <v>5544536479.8400021</v>
      </c>
    </row>
    <row r="314" spans="1:6" ht="47.25" customHeight="1" x14ac:dyDescent="0.2">
      <c r="A314" s="114">
        <v>45800</v>
      </c>
      <c r="B314" s="161" t="s">
        <v>1770</v>
      </c>
      <c r="C314" s="106" t="s">
        <v>1885</v>
      </c>
      <c r="D314" s="133"/>
      <c r="E314" s="108">
        <v>1404719.99</v>
      </c>
      <c r="F314" s="116">
        <f t="shared" si="5"/>
        <v>5543131759.8500023</v>
      </c>
    </row>
    <row r="315" spans="1:6" ht="65.25" customHeight="1" x14ac:dyDescent="0.2">
      <c r="A315" s="114">
        <v>45800</v>
      </c>
      <c r="B315" s="161" t="s">
        <v>1771</v>
      </c>
      <c r="C315" s="106" t="s">
        <v>1884</v>
      </c>
      <c r="D315" s="133"/>
      <c r="E315" s="108">
        <v>534000</v>
      </c>
      <c r="F315" s="116">
        <f t="shared" si="5"/>
        <v>5542597759.8500023</v>
      </c>
    </row>
    <row r="316" spans="1:6" ht="55.5" customHeight="1" x14ac:dyDescent="0.2">
      <c r="A316" s="114">
        <v>45800</v>
      </c>
      <c r="B316" s="161" t="s">
        <v>1772</v>
      </c>
      <c r="C316" s="106" t="s">
        <v>1883</v>
      </c>
      <c r="D316" s="133"/>
      <c r="E316" s="108">
        <v>534000</v>
      </c>
      <c r="F316" s="116">
        <f t="shared" si="5"/>
        <v>5542063759.8500023</v>
      </c>
    </row>
    <row r="317" spans="1:6" ht="52.5" customHeight="1" x14ac:dyDescent="0.2">
      <c r="A317" s="114">
        <v>45800</v>
      </c>
      <c r="B317" s="161" t="s">
        <v>1773</v>
      </c>
      <c r="C317" s="106" t="s">
        <v>1882</v>
      </c>
      <c r="D317" s="133"/>
      <c r="E317" s="108">
        <v>534000</v>
      </c>
      <c r="F317" s="116">
        <f t="shared" si="5"/>
        <v>5541529759.8500023</v>
      </c>
    </row>
    <row r="318" spans="1:6" ht="53.25" customHeight="1" x14ac:dyDescent="0.2">
      <c r="A318" s="114">
        <v>45800</v>
      </c>
      <c r="B318" s="161" t="s">
        <v>1774</v>
      </c>
      <c r="C318" s="106" t="s">
        <v>1881</v>
      </c>
      <c r="D318" s="133"/>
      <c r="E318" s="108">
        <v>2490602.4</v>
      </c>
      <c r="F318" s="116">
        <f t="shared" si="5"/>
        <v>5539039157.4500027</v>
      </c>
    </row>
    <row r="319" spans="1:6" ht="44.25" customHeight="1" x14ac:dyDescent="0.2">
      <c r="A319" s="114">
        <v>45800</v>
      </c>
      <c r="B319" s="161" t="s">
        <v>1775</v>
      </c>
      <c r="C319" s="106" t="s">
        <v>1880</v>
      </c>
      <c r="D319" s="133"/>
      <c r="E319" s="108">
        <v>56690668.049999997</v>
      </c>
      <c r="F319" s="116">
        <f t="shared" si="5"/>
        <v>5482348489.4000025</v>
      </c>
    </row>
    <row r="320" spans="1:6" ht="44.25" customHeight="1" x14ac:dyDescent="0.2">
      <c r="A320" s="114">
        <v>45800</v>
      </c>
      <c r="B320" s="161" t="s">
        <v>1776</v>
      </c>
      <c r="C320" s="106" t="s">
        <v>1879</v>
      </c>
      <c r="D320" s="133"/>
      <c r="E320" s="108">
        <v>56541.1</v>
      </c>
      <c r="F320" s="116">
        <f t="shared" si="5"/>
        <v>5482291948.3000021</v>
      </c>
    </row>
    <row r="321" spans="1:6" ht="42.75" customHeight="1" x14ac:dyDescent="0.2">
      <c r="A321" s="114">
        <v>45800</v>
      </c>
      <c r="B321" s="161" t="s">
        <v>1777</v>
      </c>
      <c r="C321" s="106" t="s">
        <v>1878</v>
      </c>
      <c r="D321" s="133"/>
      <c r="E321" s="108">
        <v>17802011.719999999</v>
      </c>
      <c r="F321" s="116">
        <f t="shared" si="5"/>
        <v>5464489936.5800018</v>
      </c>
    </row>
    <row r="322" spans="1:6" ht="46.5" customHeight="1" x14ac:dyDescent="0.2">
      <c r="A322" s="114">
        <v>45800</v>
      </c>
      <c r="B322" s="161" t="s">
        <v>1778</v>
      </c>
      <c r="C322" s="106" t="s">
        <v>1877</v>
      </c>
      <c r="D322" s="133"/>
      <c r="E322" s="108">
        <v>47423439.399999999</v>
      </c>
      <c r="F322" s="116">
        <f t="shared" si="5"/>
        <v>5417066497.1800022</v>
      </c>
    </row>
    <row r="323" spans="1:6" ht="44.25" customHeight="1" x14ac:dyDescent="0.2">
      <c r="A323" s="114">
        <v>45800</v>
      </c>
      <c r="B323" s="161" t="s">
        <v>1779</v>
      </c>
      <c r="C323" s="106" t="s">
        <v>1876</v>
      </c>
      <c r="D323" s="133"/>
      <c r="E323" s="108">
        <v>2046599.45</v>
      </c>
      <c r="F323" s="116">
        <f t="shared" si="5"/>
        <v>5415019897.7300024</v>
      </c>
    </row>
    <row r="324" spans="1:6" ht="35.25" customHeight="1" x14ac:dyDescent="0.2">
      <c r="A324" s="114">
        <v>45800</v>
      </c>
      <c r="B324" s="161" t="s">
        <v>1780</v>
      </c>
      <c r="C324" s="106" t="s">
        <v>1731</v>
      </c>
      <c r="D324" s="133"/>
      <c r="E324" s="108">
        <v>4969064</v>
      </c>
      <c r="F324" s="116">
        <f t="shared" si="5"/>
        <v>5410050833.7300024</v>
      </c>
    </row>
    <row r="325" spans="1:6" ht="54" customHeight="1" x14ac:dyDescent="0.2">
      <c r="A325" s="114">
        <v>45800</v>
      </c>
      <c r="B325" s="161" t="s">
        <v>1781</v>
      </c>
      <c r="C325" s="106" t="s">
        <v>1732</v>
      </c>
      <c r="D325" s="133"/>
      <c r="E325" s="108">
        <v>11674360.49</v>
      </c>
      <c r="F325" s="116">
        <f t="shared" ref="F325:F388" si="6">F324-E325</f>
        <v>5398376473.2400026</v>
      </c>
    </row>
    <row r="326" spans="1:6" ht="45" customHeight="1" x14ac:dyDescent="0.2">
      <c r="A326" s="114">
        <v>45800</v>
      </c>
      <c r="B326" s="161" t="s">
        <v>1782</v>
      </c>
      <c r="C326" s="106" t="s">
        <v>2014</v>
      </c>
      <c r="D326" s="135"/>
      <c r="E326" s="108">
        <v>7178369.4100000001</v>
      </c>
      <c r="F326" s="116">
        <f t="shared" si="6"/>
        <v>5391198103.8300028</v>
      </c>
    </row>
    <row r="327" spans="1:6" ht="43.5" customHeight="1" x14ac:dyDescent="0.2">
      <c r="A327" s="114">
        <v>45800</v>
      </c>
      <c r="B327" s="161" t="s">
        <v>1783</v>
      </c>
      <c r="C327" s="106" t="s">
        <v>1733</v>
      </c>
      <c r="D327" s="133"/>
      <c r="E327" s="108">
        <v>5486479.0800000001</v>
      </c>
      <c r="F327" s="116">
        <f t="shared" si="6"/>
        <v>5385711624.7500029</v>
      </c>
    </row>
    <row r="328" spans="1:6" ht="40.5" customHeight="1" x14ac:dyDescent="0.2">
      <c r="A328" s="114">
        <v>45800</v>
      </c>
      <c r="B328" s="161" t="s">
        <v>1784</v>
      </c>
      <c r="C328" s="106" t="s">
        <v>1734</v>
      </c>
      <c r="D328" s="133"/>
      <c r="E328" s="108">
        <v>3346911.61</v>
      </c>
      <c r="F328" s="116">
        <f t="shared" si="6"/>
        <v>5382364713.1400032</v>
      </c>
    </row>
    <row r="329" spans="1:6" ht="42.75" customHeight="1" x14ac:dyDescent="0.2">
      <c r="A329" s="114">
        <v>45803</v>
      </c>
      <c r="B329" s="161" t="s">
        <v>1785</v>
      </c>
      <c r="C329" s="106" t="s">
        <v>2009</v>
      </c>
      <c r="D329" s="135"/>
      <c r="E329" s="108">
        <v>45012528.409999996</v>
      </c>
      <c r="F329" s="116">
        <f t="shared" si="6"/>
        <v>5337352184.7300034</v>
      </c>
    </row>
    <row r="330" spans="1:6" ht="54.75" customHeight="1" x14ac:dyDescent="0.2">
      <c r="A330" s="114">
        <v>45803</v>
      </c>
      <c r="B330" s="161" t="s">
        <v>1786</v>
      </c>
      <c r="C330" s="106" t="s">
        <v>1875</v>
      </c>
      <c r="D330" s="133"/>
      <c r="E330" s="108">
        <v>826232.88</v>
      </c>
      <c r="F330" s="116">
        <f t="shared" si="6"/>
        <v>5336525951.8500032</v>
      </c>
    </row>
    <row r="331" spans="1:6" ht="65.25" customHeight="1" x14ac:dyDescent="0.2">
      <c r="A331" s="114">
        <v>45803</v>
      </c>
      <c r="B331" s="161" t="s">
        <v>1787</v>
      </c>
      <c r="C331" s="106" t="s">
        <v>1874</v>
      </c>
      <c r="D331" s="133"/>
      <c r="E331" s="108">
        <v>110229.7</v>
      </c>
      <c r="F331" s="116">
        <f t="shared" si="6"/>
        <v>5336415722.1500034</v>
      </c>
    </row>
    <row r="332" spans="1:6" ht="51.75" customHeight="1" x14ac:dyDescent="0.2">
      <c r="A332" s="114">
        <v>45803</v>
      </c>
      <c r="B332" s="161" t="s">
        <v>1788</v>
      </c>
      <c r="C332" s="106" t="s">
        <v>1873</v>
      </c>
      <c r="D332" s="133"/>
      <c r="E332" s="108">
        <v>53524.800000000003</v>
      </c>
      <c r="F332" s="116">
        <f t="shared" si="6"/>
        <v>5336362197.3500032</v>
      </c>
    </row>
    <row r="333" spans="1:6" ht="63" customHeight="1" x14ac:dyDescent="0.2">
      <c r="A333" s="114">
        <v>45803</v>
      </c>
      <c r="B333" s="161" t="s">
        <v>1789</v>
      </c>
      <c r="C333" s="106" t="s">
        <v>1872</v>
      </c>
      <c r="D333" s="133"/>
      <c r="E333" s="108">
        <v>534000</v>
      </c>
      <c r="F333" s="116">
        <f t="shared" si="6"/>
        <v>5335828197.3500032</v>
      </c>
    </row>
    <row r="334" spans="1:6" ht="58.5" customHeight="1" x14ac:dyDescent="0.2">
      <c r="A334" s="114">
        <v>45803</v>
      </c>
      <c r="B334" s="161" t="s">
        <v>1790</v>
      </c>
      <c r="C334" s="106" t="s">
        <v>1871</v>
      </c>
      <c r="D334" s="135"/>
      <c r="E334" s="108">
        <v>534000</v>
      </c>
      <c r="F334" s="116">
        <f t="shared" si="6"/>
        <v>5335294197.3500032</v>
      </c>
    </row>
    <row r="335" spans="1:6" ht="69" customHeight="1" x14ac:dyDescent="0.2">
      <c r="A335" s="114">
        <v>45803</v>
      </c>
      <c r="B335" s="161" t="s">
        <v>1791</v>
      </c>
      <c r="C335" s="106" t="s">
        <v>1870</v>
      </c>
      <c r="D335" s="133"/>
      <c r="E335" s="108">
        <v>462800</v>
      </c>
      <c r="F335" s="116">
        <f t="shared" si="6"/>
        <v>5334831397.3500032</v>
      </c>
    </row>
    <row r="336" spans="1:6" ht="67.5" customHeight="1" x14ac:dyDescent="0.2">
      <c r="A336" s="114">
        <v>45803</v>
      </c>
      <c r="B336" s="161" t="s">
        <v>1792</v>
      </c>
      <c r="C336" s="106" t="s">
        <v>1869</v>
      </c>
      <c r="D336" s="133"/>
      <c r="E336" s="108">
        <v>467250</v>
      </c>
      <c r="F336" s="116">
        <f t="shared" si="6"/>
        <v>5334364147.3500032</v>
      </c>
    </row>
    <row r="337" spans="1:6" ht="56.25" customHeight="1" x14ac:dyDescent="0.2">
      <c r="A337" s="114">
        <v>45803</v>
      </c>
      <c r="B337" s="161" t="s">
        <v>1793</v>
      </c>
      <c r="C337" s="106" t="s">
        <v>1868</v>
      </c>
      <c r="D337" s="133"/>
      <c r="E337" s="108">
        <v>525100</v>
      </c>
      <c r="F337" s="116">
        <f t="shared" si="6"/>
        <v>5333839047.3500032</v>
      </c>
    </row>
    <row r="338" spans="1:6" ht="68.25" customHeight="1" x14ac:dyDescent="0.2">
      <c r="A338" s="114">
        <v>45803</v>
      </c>
      <c r="B338" s="161" t="s">
        <v>1794</v>
      </c>
      <c r="C338" s="106" t="s">
        <v>1867</v>
      </c>
      <c r="D338" s="133"/>
      <c r="E338" s="108">
        <v>480600</v>
      </c>
      <c r="F338" s="116">
        <f t="shared" si="6"/>
        <v>5333358447.3500032</v>
      </c>
    </row>
    <row r="339" spans="1:6" ht="69" customHeight="1" x14ac:dyDescent="0.2">
      <c r="A339" s="114">
        <v>45803</v>
      </c>
      <c r="B339" s="161" t="s">
        <v>1837</v>
      </c>
      <c r="C339" s="106" t="s">
        <v>1866</v>
      </c>
      <c r="D339" s="133"/>
      <c r="E339" s="108">
        <v>9766910.0399999991</v>
      </c>
      <c r="F339" s="116">
        <f t="shared" si="6"/>
        <v>5323591537.3100033</v>
      </c>
    </row>
    <row r="340" spans="1:6" ht="44.25" customHeight="1" x14ac:dyDescent="0.2">
      <c r="A340" s="114">
        <v>45803</v>
      </c>
      <c r="B340" s="161" t="s">
        <v>1795</v>
      </c>
      <c r="C340" s="106" t="s">
        <v>1865</v>
      </c>
      <c r="D340" s="133"/>
      <c r="E340" s="108">
        <v>36115.599999999999</v>
      </c>
      <c r="F340" s="116">
        <f t="shared" si="6"/>
        <v>5323555421.7100029</v>
      </c>
    </row>
    <row r="341" spans="1:6" ht="74.25" customHeight="1" x14ac:dyDescent="0.2">
      <c r="A341" s="114">
        <v>45803</v>
      </c>
      <c r="B341" s="161" t="s">
        <v>1796</v>
      </c>
      <c r="C341" s="106" t="s">
        <v>1864</v>
      </c>
      <c r="D341" s="133"/>
      <c r="E341" s="108">
        <v>534000</v>
      </c>
      <c r="F341" s="116">
        <f t="shared" si="6"/>
        <v>5323021421.7100029</v>
      </c>
    </row>
    <row r="342" spans="1:6" ht="41.25" customHeight="1" x14ac:dyDescent="0.2">
      <c r="A342" s="114">
        <v>45803</v>
      </c>
      <c r="B342" s="161" t="s">
        <v>1797</v>
      </c>
      <c r="C342" s="106" t="s">
        <v>1863</v>
      </c>
      <c r="D342" s="133"/>
      <c r="E342" s="108">
        <v>1217712.8</v>
      </c>
      <c r="F342" s="116">
        <f t="shared" si="6"/>
        <v>5321803708.9100027</v>
      </c>
    </row>
    <row r="343" spans="1:6" ht="56.25" customHeight="1" x14ac:dyDescent="0.2">
      <c r="A343" s="114">
        <v>45803</v>
      </c>
      <c r="B343" s="161" t="s">
        <v>1798</v>
      </c>
      <c r="C343" s="106" t="s">
        <v>1862</v>
      </c>
      <c r="D343" s="133"/>
      <c r="E343" s="108">
        <v>49166.66</v>
      </c>
      <c r="F343" s="116">
        <f t="shared" si="6"/>
        <v>5321754542.2500029</v>
      </c>
    </row>
    <row r="344" spans="1:6" ht="65.25" customHeight="1" x14ac:dyDescent="0.2">
      <c r="A344" s="114">
        <v>45803</v>
      </c>
      <c r="B344" s="161" t="s">
        <v>1799</v>
      </c>
      <c r="C344" s="106" t="s">
        <v>1861</v>
      </c>
      <c r="D344" s="133"/>
      <c r="E344" s="108">
        <v>534000</v>
      </c>
      <c r="F344" s="116">
        <f t="shared" si="6"/>
        <v>5321220542.2500029</v>
      </c>
    </row>
    <row r="345" spans="1:6" ht="71.25" customHeight="1" x14ac:dyDescent="0.2">
      <c r="A345" s="114">
        <v>45803</v>
      </c>
      <c r="B345" s="161" t="s">
        <v>1800</v>
      </c>
      <c r="C345" s="106" t="s">
        <v>1860</v>
      </c>
      <c r="D345" s="133"/>
      <c r="E345" s="108">
        <v>534000</v>
      </c>
      <c r="F345" s="116">
        <f t="shared" si="6"/>
        <v>5320686542.2500029</v>
      </c>
    </row>
    <row r="346" spans="1:6" ht="24" customHeight="1" x14ac:dyDescent="0.2">
      <c r="A346" s="114">
        <v>45803</v>
      </c>
      <c r="B346" s="161" t="s">
        <v>1801</v>
      </c>
      <c r="C346" s="106" t="s">
        <v>59</v>
      </c>
      <c r="D346" s="133"/>
      <c r="E346" s="108">
        <v>0</v>
      </c>
      <c r="F346" s="116">
        <f t="shared" si="6"/>
        <v>5320686542.2500029</v>
      </c>
    </row>
    <row r="347" spans="1:6" ht="80.25" customHeight="1" x14ac:dyDescent="0.2">
      <c r="A347" s="114">
        <v>45803</v>
      </c>
      <c r="B347" s="161" t="s">
        <v>1802</v>
      </c>
      <c r="C347" s="106" t="s">
        <v>1859</v>
      </c>
      <c r="D347" s="133"/>
      <c r="E347" s="108">
        <v>63782.45</v>
      </c>
      <c r="F347" s="116">
        <f t="shared" si="6"/>
        <v>5320622759.8000031</v>
      </c>
    </row>
    <row r="348" spans="1:6" ht="74.25" customHeight="1" x14ac:dyDescent="0.2">
      <c r="A348" s="114">
        <v>45803</v>
      </c>
      <c r="B348" s="161" t="s">
        <v>1803</v>
      </c>
      <c r="C348" s="106" t="s">
        <v>1858</v>
      </c>
      <c r="D348" s="133"/>
      <c r="E348" s="108">
        <v>3000000</v>
      </c>
      <c r="F348" s="116">
        <f t="shared" si="6"/>
        <v>5317622759.8000031</v>
      </c>
    </row>
    <row r="349" spans="1:6" ht="49.5" customHeight="1" x14ac:dyDescent="0.2">
      <c r="A349" s="136">
        <v>45804</v>
      </c>
      <c r="B349" s="161" t="s">
        <v>1838</v>
      </c>
      <c r="C349" s="106" t="s">
        <v>1857</v>
      </c>
      <c r="D349" s="133"/>
      <c r="E349" s="108">
        <v>17820</v>
      </c>
      <c r="F349" s="116">
        <f t="shared" si="6"/>
        <v>5317604939.8000031</v>
      </c>
    </row>
    <row r="350" spans="1:6" ht="30.75" customHeight="1" x14ac:dyDescent="0.2">
      <c r="A350" s="136">
        <v>45804</v>
      </c>
      <c r="B350" s="161" t="s">
        <v>1839</v>
      </c>
      <c r="C350" s="106" t="s">
        <v>59</v>
      </c>
      <c r="D350" s="133"/>
      <c r="E350" s="108">
        <v>0</v>
      </c>
      <c r="F350" s="116">
        <f t="shared" si="6"/>
        <v>5317604939.8000031</v>
      </c>
    </row>
    <row r="351" spans="1:6" ht="68.25" customHeight="1" x14ac:dyDescent="0.2">
      <c r="A351" s="136">
        <v>45804</v>
      </c>
      <c r="B351" s="161" t="s">
        <v>1840</v>
      </c>
      <c r="C351" s="106" t="s">
        <v>1856</v>
      </c>
      <c r="D351" s="133"/>
      <c r="E351" s="108">
        <v>525100</v>
      </c>
      <c r="F351" s="116">
        <f t="shared" si="6"/>
        <v>5317079839.8000031</v>
      </c>
    </row>
    <row r="352" spans="1:6" ht="33.75" customHeight="1" x14ac:dyDescent="0.2">
      <c r="A352" s="136">
        <v>45804</v>
      </c>
      <c r="B352" s="161" t="s">
        <v>1841</v>
      </c>
      <c r="C352" s="106" t="s">
        <v>59</v>
      </c>
      <c r="D352" s="133"/>
      <c r="E352" s="108">
        <v>525100</v>
      </c>
      <c r="F352" s="116">
        <f t="shared" si="6"/>
        <v>5316554739.8000031</v>
      </c>
    </row>
    <row r="353" spans="1:7" ht="57" customHeight="1" x14ac:dyDescent="0.2">
      <c r="A353" s="136">
        <v>45804</v>
      </c>
      <c r="B353" s="161" t="s">
        <v>1842</v>
      </c>
      <c r="C353" s="106" t="s">
        <v>1855</v>
      </c>
      <c r="D353" s="133"/>
      <c r="E353" s="108">
        <v>400500</v>
      </c>
      <c r="F353" s="116">
        <f t="shared" si="6"/>
        <v>5316154239.8000031</v>
      </c>
    </row>
    <row r="354" spans="1:7" ht="60" customHeight="1" x14ac:dyDescent="0.2">
      <c r="A354" s="136">
        <v>45804</v>
      </c>
      <c r="B354" s="161" t="s">
        <v>1843</v>
      </c>
      <c r="C354" s="106" t="s">
        <v>1854</v>
      </c>
      <c r="D354" s="133"/>
      <c r="E354" s="108">
        <v>534000</v>
      </c>
      <c r="F354" s="116">
        <f t="shared" si="6"/>
        <v>5315620239.8000031</v>
      </c>
    </row>
    <row r="355" spans="1:7" ht="66" customHeight="1" x14ac:dyDescent="0.2">
      <c r="A355" s="136">
        <v>45804</v>
      </c>
      <c r="B355" s="161" t="s">
        <v>1844</v>
      </c>
      <c r="C355" s="106" t="s">
        <v>1853</v>
      </c>
      <c r="D355" s="133"/>
      <c r="E355" s="108">
        <v>534000</v>
      </c>
      <c r="F355" s="116">
        <f t="shared" si="6"/>
        <v>5315086239.8000031</v>
      </c>
    </row>
    <row r="356" spans="1:7" ht="66" customHeight="1" x14ac:dyDescent="0.2">
      <c r="A356" s="136">
        <v>45804</v>
      </c>
      <c r="B356" s="161" t="s">
        <v>1845</v>
      </c>
      <c r="C356" s="106" t="s">
        <v>1852</v>
      </c>
      <c r="D356" s="133"/>
      <c r="E356" s="108">
        <v>480600</v>
      </c>
      <c r="F356" s="116">
        <f t="shared" si="6"/>
        <v>5314605639.8000031</v>
      </c>
    </row>
    <row r="357" spans="1:7" ht="36" customHeight="1" x14ac:dyDescent="0.2">
      <c r="A357" s="136">
        <v>45804</v>
      </c>
      <c r="B357" s="161" t="s">
        <v>1846</v>
      </c>
      <c r="C357" s="106" t="s">
        <v>1851</v>
      </c>
      <c r="D357" s="133"/>
      <c r="E357" s="108">
        <v>23498535.07</v>
      </c>
      <c r="F357" s="116">
        <f t="shared" si="6"/>
        <v>5291107104.7300034</v>
      </c>
    </row>
    <row r="358" spans="1:7" ht="51.75" customHeight="1" x14ac:dyDescent="0.2">
      <c r="A358" s="136">
        <v>45804</v>
      </c>
      <c r="B358" s="161" t="s">
        <v>1847</v>
      </c>
      <c r="C358" s="106" t="s">
        <v>1850</v>
      </c>
      <c r="D358" s="133"/>
      <c r="E358" s="108">
        <v>3602020.8</v>
      </c>
      <c r="F358" s="116">
        <f t="shared" si="6"/>
        <v>5287505083.9300032</v>
      </c>
    </row>
    <row r="359" spans="1:7" ht="62.25" customHeight="1" x14ac:dyDescent="0.2">
      <c r="A359" s="136">
        <v>45804</v>
      </c>
      <c r="B359" s="161" t="s">
        <v>1848</v>
      </c>
      <c r="C359" s="106" t="s">
        <v>1849</v>
      </c>
      <c r="D359" s="133"/>
      <c r="E359" s="108">
        <v>20471</v>
      </c>
      <c r="F359" s="116">
        <f t="shared" si="6"/>
        <v>5287484612.9300032</v>
      </c>
      <c r="G359" s="10"/>
    </row>
    <row r="360" spans="1:7" ht="72" customHeight="1" x14ac:dyDescent="0.2">
      <c r="A360" s="136">
        <v>45805</v>
      </c>
      <c r="B360" s="161" t="s">
        <v>1961</v>
      </c>
      <c r="C360" s="106" t="s">
        <v>1941</v>
      </c>
      <c r="D360" s="133"/>
      <c r="E360" s="108">
        <v>445000</v>
      </c>
      <c r="F360" s="116">
        <f t="shared" si="6"/>
        <v>5287039612.9300032</v>
      </c>
    </row>
    <row r="361" spans="1:7" ht="90" customHeight="1" x14ac:dyDescent="0.2">
      <c r="A361" s="136">
        <v>45805</v>
      </c>
      <c r="B361" s="161" t="s">
        <v>1960</v>
      </c>
      <c r="C361" s="106" t="s">
        <v>2012</v>
      </c>
      <c r="D361" s="133"/>
      <c r="E361" s="108">
        <v>534000</v>
      </c>
      <c r="F361" s="116">
        <f t="shared" si="6"/>
        <v>5286505612.9300032</v>
      </c>
    </row>
    <row r="362" spans="1:7" ht="68.25" customHeight="1" x14ac:dyDescent="0.2">
      <c r="A362" s="136">
        <v>45805</v>
      </c>
      <c r="B362" s="161" t="s">
        <v>1959</v>
      </c>
      <c r="C362" s="106" t="s">
        <v>2011</v>
      </c>
      <c r="D362" s="133"/>
      <c r="E362" s="108">
        <v>2526291.69</v>
      </c>
      <c r="F362" s="116">
        <f t="shared" si="6"/>
        <v>5283979321.2400036</v>
      </c>
    </row>
    <row r="363" spans="1:7" ht="66.75" customHeight="1" x14ac:dyDescent="0.2">
      <c r="A363" s="136">
        <v>45805</v>
      </c>
      <c r="B363" s="161" t="s">
        <v>1958</v>
      </c>
      <c r="C363" s="106" t="s">
        <v>2010</v>
      </c>
      <c r="D363" s="133"/>
      <c r="E363" s="108">
        <v>351550</v>
      </c>
      <c r="F363" s="116">
        <f t="shared" si="6"/>
        <v>5283627771.2400036</v>
      </c>
    </row>
    <row r="364" spans="1:7" ht="72" customHeight="1" x14ac:dyDescent="0.2">
      <c r="A364" s="136">
        <v>45805</v>
      </c>
      <c r="B364" s="161" t="s">
        <v>1957</v>
      </c>
      <c r="C364" s="106" t="s">
        <v>1999</v>
      </c>
      <c r="D364" s="133"/>
      <c r="E364" s="108">
        <v>1302659</v>
      </c>
      <c r="F364" s="116">
        <f t="shared" si="6"/>
        <v>5282325112.2400036</v>
      </c>
    </row>
    <row r="365" spans="1:7" ht="54.75" customHeight="1" x14ac:dyDescent="0.2">
      <c r="A365" s="136">
        <v>45805</v>
      </c>
      <c r="B365" s="161" t="s">
        <v>1956</v>
      </c>
      <c r="C365" s="106" t="s">
        <v>1998</v>
      </c>
      <c r="D365" s="133"/>
      <c r="E365" s="108">
        <v>534000</v>
      </c>
      <c r="F365" s="116">
        <f t="shared" si="6"/>
        <v>5281791112.2400036</v>
      </c>
    </row>
    <row r="366" spans="1:7" ht="63" customHeight="1" x14ac:dyDescent="0.2">
      <c r="A366" s="136">
        <v>45805</v>
      </c>
      <c r="B366" s="161" t="s">
        <v>1955</v>
      </c>
      <c r="C366" s="106" t="s">
        <v>1996</v>
      </c>
      <c r="D366" s="133"/>
      <c r="E366" s="108">
        <v>645650.92000000004</v>
      </c>
      <c r="F366" s="116">
        <f t="shared" si="6"/>
        <v>5281145461.3200035</v>
      </c>
    </row>
    <row r="367" spans="1:7" ht="51.75" customHeight="1" x14ac:dyDescent="0.2">
      <c r="A367" s="136">
        <v>45805</v>
      </c>
      <c r="B367" s="161" t="s">
        <v>1954</v>
      </c>
      <c r="C367" s="106" t="s">
        <v>1997</v>
      </c>
      <c r="D367" s="133"/>
      <c r="E367" s="108">
        <v>1270989.6399999999</v>
      </c>
      <c r="F367" s="116">
        <f t="shared" si="6"/>
        <v>5279874471.6800032</v>
      </c>
    </row>
    <row r="368" spans="1:7" ht="25.5" customHeight="1" x14ac:dyDescent="0.2">
      <c r="A368" s="136">
        <v>45805</v>
      </c>
      <c r="B368" s="161" t="s">
        <v>1953</v>
      </c>
      <c r="C368" s="198" t="s">
        <v>59</v>
      </c>
      <c r="D368" s="133"/>
      <c r="E368" s="108">
        <v>200000</v>
      </c>
      <c r="F368" s="116">
        <f t="shared" si="6"/>
        <v>5279674471.6800032</v>
      </c>
    </row>
    <row r="369" spans="1:60" ht="52.5" customHeight="1" x14ac:dyDescent="0.2">
      <c r="A369" s="136">
        <v>45805</v>
      </c>
      <c r="B369" s="161" t="s">
        <v>1952</v>
      </c>
      <c r="C369" s="106" t="s">
        <v>1995</v>
      </c>
      <c r="D369" s="133"/>
      <c r="E369" s="108">
        <v>26430423.539999999</v>
      </c>
      <c r="F369" s="116">
        <f t="shared" si="6"/>
        <v>5253244048.1400032</v>
      </c>
    </row>
    <row r="370" spans="1:60" s="207" customFormat="1" ht="56.25" customHeight="1" x14ac:dyDescent="0.2">
      <c r="A370" s="201">
        <v>45805</v>
      </c>
      <c r="B370" s="202" t="s">
        <v>1951</v>
      </c>
      <c r="C370" s="198" t="s">
        <v>1994</v>
      </c>
      <c r="D370" s="203"/>
      <c r="E370" s="204">
        <v>534000</v>
      </c>
      <c r="F370" s="116">
        <f t="shared" si="6"/>
        <v>5252710048.1400032</v>
      </c>
      <c r="G370" s="205"/>
      <c r="H370" s="206"/>
      <c r="I370" s="206"/>
      <c r="J370" s="205"/>
      <c r="K370" s="205"/>
      <c r="L370" s="205"/>
      <c r="M370" s="205"/>
      <c r="N370" s="205"/>
      <c r="O370" s="205"/>
      <c r="P370" s="205"/>
      <c r="Q370" s="205"/>
      <c r="R370" s="205"/>
      <c r="S370" s="205"/>
      <c r="T370" s="205"/>
      <c r="U370" s="205"/>
      <c r="V370" s="205"/>
      <c r="W370" s="205"/>
      <c r="X370" s="205"/>
      <c r="Y370" s="205"/>
      <c r="Z370" s="205"/>
      <c r="AA370" s="205"/>
      <c r="AB370" s="205"/>
      <c r="AC370" s="205"/>
      <c r="AD370" s="205"/>
      <c r="AE370" s="205"/>
      <c r="AF370" s="205"/>
      <c r="AG370" s="205"/>
      <c r="AH370" s="205"/>
      <c r="AI370" s="205"/>
      <c r="AJ370" s="205"/>
      <c r="AK370" s="205"/>
      <c r="AL370" s="205"/>
      <c r="AM370" s="205"/>
      <c r="AN370" s="205"/>
      <c r="AO370" s="205"/>
      <c r="AP370" s="205"/>
      <c r="AQ370" s="205"/>
      <c r="AR370" s="205"/>
      <c r="AS370" s="205"/>
      <c r="AT370" s="205"/>
      <c r="AU370" s="205"/>
      <c r="AV370" s="205"/>
      <c r="AW370" s="205"/>
      <c r="AX370" s="205"/>
      <c r="AY370" s="205"/>
      <c r="AZ370" s="205"/>
      <c r="BA370" s="205"/>
      <c r="BB370" s="205"/>
      <c r="BC370" s="205"/>
      <c r="BD370" s="205"/>
      <c r="BE370" s="205"/>
      <c r="BF370" s="205"/>
      <c r="BG370" s="205"/>
      <c r="BH370" s="205"/>
    </row>
    <row r="371" spans="1:60" ht="77.25" customHeight="1" x14ac:dyDescent="0.2">
      <c r="A371" s="136">
        <v>45805</v>
      </c>
      <c r="B371" s="161" t="s">
        <v>1950</v>
      </c>
      <c r="C371" s="106" t="s">
        <v>1993</v>
      </c>
      <c r="D371" s="133"/>
      <c r="E371" s="108">
        <v>471700</v>
      </c>
      <c r="F371" s="116">
        <f t="shared" si="6"/>
        <v>5252238348.1400032</v>
      </c>
    </row>
    <row r="372" spans="1:60" ht="56.25" customHeight="1" x14ac:dyDescent="0.2">
      <c r="A372" s="136">
        <v>45805</v>
      </c>
      <c r="B372" s="161" t="s">
        <v>1949</v>
      </c>
      <c r="C372" s="106" t="s">
        <v>1992</v>
      </c>
      <c r="D372" s="133"/>
      <c r="E372" s="108">
        <v>2354000</v>
      </c>
      <c r="F372" s="116">
        <f t="shared" si="6"/>
        <v>5249884348.1400032</v>
      </c>
    </row>
    <row r="373" spans="1:60" ht="75" customHeight="1" x14ac:dyDescent="0.2">
      <c r="A373" s="136">
        <v>45805</v>
      </c>
      <c r="B373" s="161" t="s">
        <v>1948</v>
      </c>
      <c r="C373" s="106" t="s">
        <v>1991</v>
      </c>
      <c r="D373" s="133"/>
      <c r="E373" s="108">
        <v>507300</v>
      </c>
      <c r="F373" s="116">
        <f t="shared" si="6"/>
        <v>5249377048.1400032</v>
      </c>
    </row>
    <row r="374" spans="1:60" ht="61.5" customHeight="1" x14ac:dyDescent="0.2">
      <c r="A374" s="136">
        <v>45805</v>
      </c>
      <c r="B374" s="161" t="s">
        <v>1947</v>
      </c>
      <c r="C374" s="106" t="s">
        <v>1990</v>
      </c>
      <c r="D374" s="133"/>
      <c r="E374" s="108">
        <v>254366.7</v>
      </c>
      <c r="F374" s="116">
        <f t="shared" si="6"/>
        <v>5249122681.4400034</v>
      </c>
    </row>
    <row r="375" spans="1:60" ht="77.25" customHeight="1" x14ac:dyDescent="0.2">
      <c r="A375" s="136">
        <v>45805</v>
      </c>
      <c r="B375" s="161" t="s">
        <v>1946</v>
      </c>
      <c r="C375" s="106" t="s">
        <v>1989</v>
      </c>
      <c r="D375" s="133"/>
      <c r="E375" s="108">
        <v>480600</v>
      </c>
      <c r="F375" s="116">
        <f t="shared" si="6"/>
        <v>5248642081.4400034</v>
      </c>
    </row>
    <row r="376" spans="1:60" ht="64.5" customHeight="1" x14ac:dyDescent="0.2">
      <c r="A376" s="136">
        <v>45805</v>
      </c>
      <c r="B376" s="161" t="s">
        <v>1945</v>
      </c>
      <c r="C376" s="106" t="s">
        <v>1988</v>
      </c>
      <c r="D376" s="133"/>
      <c r="E376" s="108">
        <v>68269.56</v>
      </c>
      <c r="F376" s="116">
        <f t="shared" si="6"/>
        <v>5248573811.880003</v>
      </c>
    </row>
    <row r="377" spans="1:60" ht="57.75" customHeight="1" x14ac:dyDescent="0.2">
      <c r="A377" s="136">
        <v>45805</v>
      </c>
      <c r="B377" s="161" t="s">
        <v>1944</v>
      </c>
      <c r="C377" s="106" t="s">
        <v>1987</v>
      </c>
      <c r="D377" s="133"/>
      <c r="E377" s="108">
        <v>342650</v>
      </c>
      <c r="F377" s="116">
        <f t="shared" si="6"/>
        <v>5248231161.880003</v>
      </c>
    </row>
    <row r="378" spans="1:60" ht="58.5" customHeight="1" x14ac:dyDescent="0.2">
      <c r="A378" s="136">
        <v>45805</v>
      </c>
      <c r="B378" s="161" t="s">
        <v>1943</v>
      </c>
      <c r="C378" s="106" t="s">
        <v>1986</v>
      </c>
      <c r="D378" s="133"/>
      <c r="E378" s="108">
        <v>534000</v>
      </c>
      <c r="F378" s="116">
        <f t="shared" si="6"/>
        <v>5247697161.880003</v>
      </c>
    </row>
    <row r="379" spans="1:60" ht="57" customHeight="1" x14ac:dyDescent="0.2">
      <c r="A379" s="136">
        <v>45805</v>
      </c>
      <c r="B379" s="161" t="s">
        <v>1942</v>
      </c>
      <c r="C379" s="106" t="s">
        <v>1985</v>
      </c>
      <c r="D379" s="133"/>
      <c r="E379" s="108">
        <v>8272000</v>
      </c>
      <c r="F379" s="116">
        <f t="shared" si="6"/>
        <v>5239425161.880003</v>
      </c>
      <c r="G379" s="10"/>
    </row>
    <row r="380" spans="1:60" ht="60.75" customHeight="1" x14ac:dyDescent="0.2">
      <c r="A380" s="136">
        <v>45806</v>
      </c>
      <c r="B380" s="161" t="s">
        <v>1962</v>
      </c>
      <c r="C380" s="106" t="s">
        <v>1984</v>
      </c>
      <c r="D380" s="133"/>
      <c r="E380" s="108">
        <v>14750</v>
      </c>
      <c r="F380" s="116">
        <f t="shared" si="6"/>
        <v>5239410411.880003</v>
      </c>
    </row>
    <row r="381" spans="1:60" ht="51" customHeight="1" x14ac:dyDescent="0.2">
      <c r="A381" s="136">
        <v>45806</v>
      </c>
      <c r="B381" s="161" t="s">
        <v>1963</v>
      </c>
      <c r="C381" s="106" t="s">
        <v>1983</v>
      </c>
      <c r="D381" s="133"/>
      <c r="E381" s="108">
        <v>120150</v>
      </c>
      <c r="F381" s="116">
        <f t="shared" si="6"/>
        <v>5239290261.880003</v>
      </c>
    </row>
    <row r="382" spans="1:60" ht="54" customHeight="1" x14ac:dyDescent="0.2">
      <c r="A382" s="136">
        <v>45806</v>
      </c>
      <c r="B382" s="161" t="s">
        <v>1964</v>
      </c>
      <c r="C382" s="106" t="s">
        <v>1982</v>
      </c>
      <c r="D382" s="133"/>
      <c r="E382" s="108">
        <v>7723937.7999999998</v>
      </c>
      <c r="F382" s="116">
        <f t="shared" si="6"/>
        <v>5231566324.0800028</v>
      </c>
    </row>
    <row r="383" spans="1:60" ht="40.5" customHeight="1" x14ac:dyDescent="0.2">
      <c r="A383" s="136">
        <v>45806</v>
      </c>
      <c r="B383" s="161" t="s">
        <v>1965</v>
      </c>
      <c r="C383" s="106" t="s">
        <v>1981</v>
      </c>
      <c r="D383" s="133"/>
      <c r="E383" s="108">
        <v>4979.6000000000004</v>
      </c>
      <c r="F383" s="116">
        <f t="shared" si="6"/>
        <v>5231561344.4800024</v>
      </c>
    </row>
    <row r="384" spans="1:60" ht="45" customHeight="1" x14ac:dyDescent="0.2">
      <c r="A384" s="136">
        <v>45806</v>
      </c>
      <c r="B384" s="161" t="s">
        <v>1966</v>
      </c>
      <c r="C384" s="106" t="s">
        <v>1980</v>
      </c>
      <c r="D384" s="133"/>
      <c r="E384" s="108">
        <v>55683081.240000002</v>
      </c>
      <c r="F384" s="116">
        <f t="shared" si="6"/>
        <v>5175878263.2400026</v>
      </c>
    </row>
    <row r="385" spans="1:7" ht="56.25" customHeight="1" x14ac:dyDescent="0.2">
      <c r="A385" s="136">
        <v>45806</v>
      </c>
      <c r="B385" s="161" t="s">
        <v>1967</v>
      </c>
      <c r="C385" s="106" t="s">
        <v>1979</v>
      </c>
      <c r="D385" s="133"/>
      <c r="E385" s="108">
        <v>476150</v>
      </c>
      <c r="F385" s="116">
        <f t="shared" si="6"/>
        <v>5175402113.2400026</v>
      </c>
    </row>
    <row r="386" spans="1:7" ht="68.25" customHeight="1" x14ac:dyDescent="0.2">
      <c r="A386" s="136">
        <v>45806</v>
      </c>
      <c r="B386" s="161" t="s">
        <v>1968</v>
      </c>
      <c r="C386" s="106" t="s">
        <v>1978</v>
      </c>
      <c r="D386" s="133"/>
      <c r="E386" s="108">
        <v>534000</v>
      </c>
      <c r="F386" s="116">
        <f t="shared" si="6"/>
        <v>5174868113.2400026</v>
      </c>
      <c r="G386" s="118"/>
    </row>
    <row r="387" spans="1:7" ht="26.25" customHeight="1" x14ac:dyDescent="0.2">
      <c r="A387" s="136">
        <v>45807</v>
      </c>
      <c r="B387" s="161" t="s">
        <v>1969</v>
      </c>
      <c r="C387" s="106" t="s">
        <v>59</v>
      </c>
      <c r="D387" s="133"/>
      <c r="E387" s="108">
        <v>75095.17</v>
      </c>
      <c r="F387" s="116">
        <f t="shared" si="6"/>
        <v>5174793018.0700026</v>
      </c>
    </row>
    <row r="388" spans="1:7" ht="60.75" customHeight="1" x14ac:dyDescent="0.2">
      <c r="A388" s="136">
        <v>45807</v>
      </c>
      <c r="B388" s="161" t="s">
        <v>1970</v>
      </c>
      <c r="C388" s="106" t="s">
        <v>1977</v>
      </c>
      <c r="D388" s="133"/>
      <c r="E388" s="108">
        <v>944000</v>
      </c>
      <c r="F388" s="116">
        <f t="shared" si="6"/>
        <v>5173849018.0700026</v>
      </c>
    </row>
    <row r="389" spans="1:7" ht="57.75" customHeight="1" x14ac:dyDescent="0.2">
      <c r="A389" s="136">
        <v>45807</v>
      </c>
      <c r="B389" s="161" t="s">
        <v>1971</v>
      </c>
      <c r="C389" s="106" t="s">
        <v>1976</v>
      </c>
      <c r="D389" s="133"/>
      <c r="E389" s="108">
        <v>1500000</v>
      </c>
      <c r="F389" s="116">
        <f t="shared" ref="F389:F391" si="7">F388-E389</f>
        <v>5172349018.0700026</v>
      </c>
    </row>
    <row r="390" spans="1:7" ht="84.75" customHeight="1" x14ac:dyDescent="0.2">
      <c r="A390" s="136">
        <v>45807</v>
      </c>
      <c r="B390" s="161" t="s">
        <v>1972</v>
      </c>
      <c r="C390" s="106" t="s">
        <v>1975</v>
      </c>
      <c r="D390" s="133"/>
      <c r="E390" s="108">
        <v>657923.31000000006</v>
      </c>
      <c r="F390" s="116">
        <f t="shared" si="7"/>
        <v>5171691094.7600021</v>
      </c>
    </row>
    <row r="391" spans="1:7" ht="54.75" customHeight="1" x14ac:dyDescent="0.2">
      <c r="A391" s="136">
        <v>45807</v>
      </c>
      <c r="B391" s="161" t="s">
        <v>1973</v>
      </c>
      <c r="C391" s="106" t="s">
        <v>1974</v>
      </c>
      <c r="D391" s="133"/>
      <c r="E391" s="197">
        <v>300000</v>
      </c>
      <c r="F391" s="116">
        <f t="shared" si="7"/>
        <v>5171391094.7600021</v>
      </c>
    </row>
    <row r="392" spans="1:7" x14ac:dyDescent="0.2">
      <c r="A392" s="192"/>
      <c r="B392" s="174"/>
    </row>
    <row r="393" spans="1:7" ht="9.75" customHeight="1" x14ac:dyDescent="0.2">
      <c r="A393" s="167"/>
      <c r="B393" s="174"/>
    </row>
  </sheetData>
  <mergeCells count="36">
    <mergeCell ref="A27:E27"/>
    <mergeCell ref="A1:F1"/>
    <mergeCell ref="A2:F2"/>
    <mergeCell ref="A3:F3"/>
    <mergeCell ref="A4:F4"/>
    <mergeCell ref="A6:F6"/>
    <mergeCell ref="A7:E7"/>
    <mergeCell ref="A21:F21"/>
    <mergeCell ref="A22:F22"/>
    <mergeCell ref="A23:F23"/>
    <mergeCell ref="A24:F24"/>
    <mergeCell ref="A26:F26"/>
    <mergeCell ref="A56:E56"/>
    <mergeCell ref="A38:F38"/>
    <mergeCell ref="A39:F39"/>
    <mergeCell ref="A40:F40"/>
    <mergeCell ref="A41:F41"/>
    <mergeCell ref="A43:F43"/>
    <mergeCell ref="A44:E44"/>
    <mergeCell ref="A50:F50"/>
    <mergeCell ref="A51:F51"/>
    <mergeCell ref="A52:F52"/>
    <mergeCell ref="A53:F53"/>
    <mergeCell ref="A55:F55"/>
    <mergeCell ref="A181:E181"/>
    <mergeCell ref="A83:F83"/>
    <mergeCell ref="A84:F84"/>
    <mergeCell ref="A85:F85"/>
    <mergeCell ref="A86:F86"/>
    <mergeCell ref="A88:F88"/>
    <mergeCell ref="A89:E89"/>
    <mergeCell ref="A174:F174"/>
    <mergeCell ref="A175:F175"/>
    <mergeCell ref="A176:F176"/>
    <mergeCell ref="A177:F177"/>
    <mergeCell ref="A180:F180"/>
  </mergeCells>
  <pageMargins left="0.70866141732283472" right="0.70866141732283472" top="0.74803149606299213" bottom="0.74803149606299213" header="0.31496062992125984" footer="0.31496062992125984"/>
  <pageSetup paperSize="9" scale="65" orientation="portrait" r:id="rId1"/>
  <ignoredErrors>
    <ignoredError sqref="F34 F11:F13 F188:F192" formula="1"/>
    <ignoredError sqref="B100:B15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27"/>
  <sheetViews>
    <sheetView topLeftCell="A197" zoomScaleNormal="100" workbookViewId="0">
      <selection activeCell="B96" sqref="B96"/>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9" ht="15" x14ac:dyDescent="0.25">
      <c r="A1" s="233" t="s">
        <v>0</v>
      </c>
      <c r="B1" s="233"/>
      <c r="C1" s="233"/>
      <c r="D1" s="233"/>
      <c r="E1" s="233"/>
      <c r="F1" s="233"/>
    </row>
    <row r="2" spans="1:9" ht="15" x14ac:dyDescent="0.25">
      <c r="A2" s="233" t="s">
        <v>1</v>
      </c>
      <c r="B2" s="233"/>
      <c r="C2" s="233"/>
      <c r="D2" s="233"/>
      <c r="E2" s="233"/>
      <c r="F2" s="233"/>
    </row>
    <row r="3" spans="1:9" ht="15" customHeight="1" x14ac:dyDescent="0.25">
      <c r="A3" s="234" t="s">
        <v>2064</v>
      </c>
      <c r="B3" s="234"/>
      <c r="C3" s="234"/>
      <c r="D3" s="234"/>
      <c r="E3" s="234"/>
      <c r="F3" s="234"/>
    </row>
    <row r="4" spans="1:9" ht="15" customHeight="1" x14ac:dyDescent="0.25">
      <c r="A4" s="234" t="s">
        <v>2</v>
      </c>
      <c r="B4" s="234"/>
      <c r="C4" s="234"/>
      <c r="D4" s="234"/>
      <c r="E4" s="234"/>
      <c r="F4" s="234"/>
    </row>
    <row r="5" spans="1:9" ht="15" x14ac:dyDescent="0.25">
      <c r="A5" s="4"/>
      <c r="B5" s="5"/>
      <c r="C5" s="6"/>
      <c r="D5" s="7"/>
      <c r="E5" s="8"/>
      <c r="F5" s="9"/>
      <c r="G5" s="10"/>
    </row>
    <row r="6" spans="1:9" ht="15" customHeight="1" x14ac:dyDescent="0.2">
      <c r="A6" s="235" t="s">
        <v>3</v>
      </c>
      <c r="B6" s="236"/>
      <c r="C6" s="236"/>
      <c r="D6" s="236"/>
      <c r="E6" s="236"/>
      <c r="F6" s="237"/>
      <c r="G6" s="10"/>
    </row>
    <row r="7" spans="1:9" ht="15" customHeight="1" x14ac:dyDescent="0.2">
      <c r="A7" s="235" t="s">
        <v>4</v>
      </c>
      <c r="B7" s="236"/>
      <c r="C7" s="236"/>
      <c r="D7" s="236"/>
      <c r="E7" s="237"/>
      <c r="F7" s="11">
        <v>3502275.05</v>
      </c>
      <c r="G7" s="10"/>
    </row>
    <row r="8" spans="1:9" ht="12" x14ac:dyDescent="0.2">
      <c r="A8" s="12" t="s">
        <v>5</v>
      </c>
      <c r="B8" s="12" t="s">
        <v>6</v>
      </c>
      <c r="C8" s="12" t="s">
        <v>7</v>
      </c>
      <c r="D8" s="12" t="s">
        <v>8</v>
      </c>
      <c r="E8" s="12" t="s">
        <v>9</v>
      </c>
      <c r="F8" s="12" t="s">
        <v>10</v>
      </c>
    </row>
    <row r="9" spans="1:9" ht="15" customHeight="1" x14ac:dyDescent="0.25">
      <c r="A9" s="13"/>
      <c r="B9" s="14"/>
      <c r="C9" s="15" t="s">
        <v>11</v>
      </c>
      <c r="D9" s="16">
        <v>9425637.7599999998</v>
      </c>
      <c r="E9" s="17"/>
      <c r="F9" s="18">
        <f>F7+D9</f>
        <v>12927912.809999999</v>
      </c>
      <c r="G9" s="149"/>
    </row>
    <row r="10" spans="1:9" ht="15" customHeight="1" x14ac:dyDescent="0.2">
      <c r="A10" s="13"/>
      <c r="B10" s="14"/>
      <c r="C10" s="19" t="s">
        <v>12</v>
      </c>
      <c r="D10" s="17"/>
      <c r="E10" s="17"/>
      <c r="F10" s="18">
        <f>F9</f>
        <v>12927912.809999999</v>
      </c>
    </row>
    <row r="11" spans="1:9" ht="15" customHeight="1" x14ac:dyDescent="0.2">
      <c r="A11" s="13"/>
      <c r="B11" s="14"/>
      <c r="C11" s="20" t="s">
        <v>13</v>
      </c>
      <c r="D11" s="21"/>
      <c r="E11" s="22"/>
      <c r="F11" s="18">
        <f>F10</f>
        <v>12927912.809999999</v>
      </c>
    </row>
    <row r="12" spans="1:9" ht="15" customHeight="1" x14ac:dyDescent="0.2">
      <c r="A12" s="13"/>
      <c r="B12" s="14"/>
      <c r="C12" s="19" t="s">
        <v>12</v>
      </c>
      <c r="D12" s="23"/>
      <c r="E12" s="17">
        <v>8607.51</v>
      </c>
      <c r="F12" s="18">
        <f>F11-E12</f>
        <v>12919305.299999999</v>
      </c>
    </row>
    <row r="13" spans="1:9" ht="15" customHeight="1" x14ac:dyDescent="0.2">
      <c r="A13" s="13"/>
      <c r="B13" s="14"/>
      <c r="C13" s="24" t="s">
        <v>16</v>
      </c>
      <c r="D13" s="23"/>
      <c r="E13" s="17">
        <v>175</v>
      </c>
      <c r="F13" s="18">
        <f t="shared" ref="F13:F14" si="0">F12-E13</f>
        <v>12919130.299999999</v>
      </c>
    </row>
    <row r="14" spans="1:9" ht="15" customHeight="1" x14ac:dyDescent="0.2">
      <c r="A14" s="13"/>
      <c r="B14" s="14"/>
      <c r="C14" s="24" t="s">
        <v>278</v>
      </c>
      <c r="D14" s="23"/>
      <c r="E14" s="17">
        <v>120</v>
      </c>
      <c r="F14" s="18">
        <f t="shared" si="0"/>
        <v>12919010.299999999</v>
      </c>
    </row>
    <row r="15" spans="1:9" ht="15" customHeight="1" x14ac:dyDescent="0.2">
      <c r="A15" s="65"/>
      <c r="B15" s="208"/>
      <c r="C15" s="209"/>
      <c r="D15" s="210"/>
      <c r="E15" s="77"/>
      <c r="F15" s="78"/>
    </row>
    <row r="16" spans="1:9" s="34" customFormat="1" ht="15" customHeight="1" x14ac:dyDescent="0.25">
      <c r="A16" s="233" t="s">
        <v>0</v>
      </c>
      <c r="B16" s="233"/>
      <c r="C16" s="233"/>
      <c r="D16" s="233"/>
      <c r="E16" s="233"/>
      <c r="F16" s="233"/>
      <c r="H16" s="35"/>
      <c r="I16" s="35"/>
    </row>
    <row r="17" spans="1:60" s="38" customFormat="1" ht="15" customHeight="1" x14ac:dyDescent="0.25">
      <c r="A17" s="238" t="s">
        <v>1</v>
      </c>
      <c r="B17" s="238"/>
      <c r="C17" s="238"/>
      <c r="D17" s="238"/>
      <c r="E17" s="238"/>
      <c r="F17" s="238"/>
      <c r="G17" s="36"/>
      <c r="H17" s="37"/>
      <c r="I17" s="37"/>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row>
    <row r="18" spans="1:60" s="38" customFormat="1" ht="15" customHeight="1" x14ac:dyDescent="0.25">
      <c r="A18" s="234" t="s">
        <v>2064</v>
      </c>
      <c r="B18" s="234"/>
      <c r="C18" s="234"/>
      <c r="D18" s="234"/>
      <c r="E18" s="234"/>
      <c r="F18" s="234"/>
      <c r="G18" s="36"/>
      <c r="H18" s="37"/>
      <c r="I18" s="37"/>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row>
    <row r="19" spans="1:60" s="38" customFormat="1" ht="15" customHeight="1" x14ac:dyDescent="0.25">
      <c r="A19" s="239" t="s">
        <v>2</v>
      </c>
      <c r="B19" s="239"/>
      <c r="C19" s="239"/>
      <c r="D19" s="239"/>
      <c r="E19" s="239"/>
      <c r="F19" s="239"/>
      <c r="G19" s="36"/>
      <c r="H19" s="37"/>
      <c r="I19" s="37"/>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row>
    <row r="20" spans="1:60" s="38" customFormat="1" ht="15" customHeight="1" x14ac:dyDescent="0.25">
      <c r="A20" s="39"/>
      <c r="B20" s="40"/>
      <c r="C20" s="41"/>
      <c r="D20" s="42"/>
      <c r="E20" s="43"/>
      <c r="F20" s="44"/>
      <c r="G20" s="36"/>
      <c r="H20" s="37"/>
      <c r="I20" s="37"/>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row>
    <row r="21" spans="1:60" s="38" customFormat="1" ht="15" customHeight="1" x14ac:dyDescent="0.2">
      <c r="A21" s="230" t="s">
        <v>17</v>
      </c>
      <c r="B21" s="231"/>
      <c r="C21" s="231"/>
      <c r="D21" s="231"/>
      <c r="E21" s="231"/>
      <c r="F21" s="232"/>
      <c r="G21" s="36"/>
      <c r="H21" s="37"/>
      <c r="I21" s="37"/>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row>
    <row r="22" spans="1:60" s="38" customFormat="1" ht="15" customHeight="1" x14ac:dyDescent="0.2">
      <c r="A22" s="230" t="s">
        <v>4</v>
      </c>
      <c r="B22" s="231"/>
      <c r="C22" s="231"/>
      <c r="D22" s="231"/>
      <c r="E22" s="232"/>
      <c r="F22" s="11">
        <v>0</v>
      </c>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
      <c r="A23" s="12" t="s">
        <v>5</v>
      </c>
      <c r="B23" s="12" t="s">
        <v>6</v>
      </c>
      <c r="C23" s="12" t="s">
        <v>18</v>
      </c>
      <c r="D23" s="12" t="s">
        <v>8</v>
      </c>
      <c r="E23" s="12" t="s">
        <v>9</v>
      </c>
      <c r="F23" s="12" t="s">
        <v>19</v>
      </c>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
      <c r="A24" s="45"/>
      <c r="B24" s="46"/>
      <c r="C24" s="47" t="s">
        <v>20</v>
      </c>
      <c r="D24" s="48"/>
      <c r="E24" s="49"/>
      <c r="F24" s="50">
        <f>F22</f>
        <v>0</v>
      </c>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
      <c r="A25" s="13"/>
      <c r="B25" s="14"/>
      <c r="C25" s="15" t="s">
        <v>21</v>
      </c>
      <c r="D25" s="51">
        <v>2303.66</v>
      </c>
      <c r="E25" s="17"/>
      <c r="F25" s="50">
        <f>F24+D25</f>
        <v>2303.66</v>
      </c>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13"/>
      <c r="B26" s="14"/>
      <c r="C26" s="47" t="s">
        <v>2530</v>
      </c>
      <c r="D26" s="51"/>
      <c r="E26" s="17">
        <v>2303.66</v>
      </c>
      <c r="F26" s="50">
        <f>F25-E26</f>
        <v>0</v>
      </c>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65"/>
      <c r="B27" s="208"/>
      <c r="C27" s="27"/>
      <c r="D27" s="216"/>
      <c r="E27" s="77"/>
      <c r="F27" s="95"/>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64" customFormat="1" ht="15" customHeight="1" x14ac:dyDescent="0.25">
      <c r="A28" s="238" t="s">
        <v>0</v>
      </c>
      <c r="B28" s="238"/>
      <c r="C28" s="238"/>
      <c r="D28" s="238"/>
      <c r="E28" s="238"/>
      <c r="F28" s="238"/>
      <c r="G28" s="62"/>
      <c r="H28" s="63"/>
      <c r="I28" s="63"/>
      <c r="J28" s="62"/>
      <c r="K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row>
    <row r="29" spans="1:60" s="64" customFormat="1" ht="15" customHeight="1" x14ac:dyDescent="0.25">
      <c r="A29" s="238" t="s">
        <v>1</v>
      </c>
      <c r="B29" s="238"/>
      <c r="C29" s="238"/>
      <c r="D29" s="238"/>
      <c r="E29" s="238"/>
      <c r="F29" s="238"/>
      <c r="G29" s="62"/>
      <c r="H29" s="63"/>
      <c r="I29" s="63"/>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row>
    <row r="30" spans="1:60" s="64" customFormat="1" ht="15" customHeight="1" x14ac:dyDescent="0.25">
      <c r="A30" s="234" t="s">
        <v>2065</v>
      </c>
      <c r="B30" s="234"/>
      <c r="C30" s="234"/>
      <c r="D30" s="234"/>
      <c r="E30" s="234"/>
      <c r="F30" s="234"/>
      <c r="G30" s="62"/>
      <c r="H30" s="63"/>
      <c r="I30" s="63"/>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row>
    <row r="31" spans="1:60" s="64" customFormat="1" ht="15" customHeight="1" x14ac:dyDescent="0.25">
      <c r="A31" s="239" t="s">
        <v>2</v>
      </c>
      <c r="B31" s="239"/>
      <c r="C31" s="239"/>
      <c r="D31" s="239"/>
      <c r="E31" s="239"/>
      <c r="F31" s="239"/>
      <c r="G31" s="62"/>
      <c r="H31" s="63"/>
      <c r="I31" s="63"/>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row>
    <row r="32" spans="1:60" s="64" customFormat="1" ht="15" customHeight="1" x14ac:dyDescent="0.2">
      <c r="A32" s="65"/>
      <c r="B32" s="66"/>
      <c r="C32" s="1"/>
      <c r="D32" s="67"/>
      <c r="E32" s="68"/>
      <c r="F32" s="69"/>
      <c r="G32" s="62"/>
      <c r="H32" s="63"/>
      <c r="I32" s="63"/>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row>
    <row r="33" spans="1:60" s="64" customFormat="1" ht="15" customHeight="1" x14ac:dyDescent="0.2">
      <c r="A33" s="230" t="s">
        <v>26</v>
      </c>
      <c r="B33" s="231"/>
      <c r="C33" s="231"/>
      <c r="D33" s="231"/>
      <c r="E33" s="231"/>
      <c r="F33" s="232"/>
      <c r="H33" s="63"/>
      <c r="I33" s="63"/>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row>
    <row r="34" spans="1:60" s="64" customFormat="1" ht="15" customHeight="1" x14ac:dyDescent="0.2">
      <c r="A34" s="230" t="s">
        <v>27</v>
      </c>
      <c r="B34" s="231"/>
      <c r="C34" s="231"/>
      <c r="D34" s="231"/>
      <c r="E34" s="232"/>
      <c r="F34" s="70">
        <v>0</v>
      </c>
      <c r="G34" s="62"/>
      <c r="H34" s="63"/>
      <c r="I34" s="63"/>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s="64" customFormat="1" ht="15" customHeight="1" x14ac:dyDescent="0.2">
      <c r="A35" s="12" t="s">
        <v>5</v>
      </c>
      <c r="B35" s="12" t="s">
        <v>28</v>
      </c>
      <c r="C35" s="12" t="s">
        <v>29</v>
      </c>
      <c r="D35" s="12" t="s">
        <v>8</v>
      </c>
      <c r="E35" s="12" t="s">
        <v>9</v>
      </c>
      <c r="F35" s="12"/>
      <c r="G35" s="62"/>
      <c r="H35" s="63"/>
      <c r="I35" s="63"/>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
      <c r="A36" s="13"/>
      <c r="B36" s="14"/>
      <c r="C36" s="15" t="s">
        <v>11</v>
      </c>
      <c r="D36" s="71">
        <v>57163272.189999998</v>
      </c>
      <c r="E36" s="72"/>
      <c r="F36" s="18">
        <f>F34+D36</f>
        <v>57163272.189999998</v>
      </c>
      <c r="G36" s="186"/>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
      <c r="A37" s="13"/>
      <c r="B37" s="14"/>
      <c r="C37" s="15" t="s">
        <v>31</v>
      </c>
      <c r="D37" s="71">
        <v>15000000</v>
      </c>
      <c r="E37" s="72"/>
      <c r="F37" s="18">
        <f>F36+D37</f>
        <v>72163272.189999998</v>
      </c>
      <c r="G37" s="186"/>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
      <c r="A38" s="13"/>
      <c r="B38" s="73"/>
      <c r="C38" s="15" t="s">
        <v>30</v>
      </c>
      <c r="D38" s="151"/>
      <c r="E38" s="16"/>
      <c r="F38" s="18">
        <f>F37</f>
        <v>72163272.189999998</v>
      </c>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13"/>
      <c r="B39" s="73"/>
      <c r="C39" s="15" t="s">
        <v>2530</v>
      </c>
      <c r="D39" s="151"/>
      <c r="E39" s="16">
        <v>15033027</v>
      </c>
      <c r="F39" s="18">
        <f>F38-E39</f>
        <v>57130245.189999998</v>
      </c>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13"/>
      <c r="B40" s="73"/>
      <c r="C40" s="15" t="s">
        <v>31</v>
      </c>
      <c r="D40" s="17"/>
      <c r="E40" s="17">
        <v>57130245.189999998</v>
      </c>
      <c r="F40" s="18">
        <f>F39-E40</f>
        <v>0</v>
      </c>
      <c r="G40" s="6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65"/>
      <c r="B41" s="66"/>
      <c r="C41" s="75"/>
      <c r="D41" s="77"/>
      <c r="E41" s="77"/>
      <c r="F41" s="78"/>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34" customFormat="1" ht="15" customHeight="1" x14ac:dyDescent="0.2">
      <c r="A42" s="90"/>
      <c r="B42" s="91"/>
      <c r="C42" s="92"/>
      <c r="D42" s="93"/>
      <c r="E42" s="94"/>
      <c r="F42" s="95"/>
      <c r="H42" s="35"/>
      <c r="I42" s="35"/>
    </row>
    <row r="43" spans="1:60" s="34" customFormat="1" ht="15" customHeight="1" x14ac:dyDescent="0.25">
      <c r="A43" s="238" t="s">
        <v>0</v>
      </c>
      <c r="B43" s="238"/>
      <c r="C43" s="238"/>
      <c r="D43" s="238"/>
      <c r="E43" s="238"/>
      <c r="F43" s="238"/>
      <c r="H43" s="35"/>
      <c r="I43" s="35"/>
    </row>
    <row r="44" spans="1:60" s="34" customFormat="1" ht="15" customHeight="1" x14ac:dyDescent="0.25">
      <c r="A44" s="238" t="s">
        <v>1</v>
      </c>
      <c r="B44" s="238"/>
      <c r="C44" s="238"/>
      <c r="D44" s="238"/>
      <c r="E44" s="238"/>
      <c r="F44" s="238"/>
      <c r="H44" s="35"/>
      <c r="I44" s="35"/>
    </row>
    <row r="45" spans="1:60" s="34" customFormat="1" ht="15" customHeight="1" x14ac:dyDescent="0.25">
      <c r="A45" s="234" t="s">
        <v>2066</v>
      </c>
      <c r="B45" s="234"/>
      <c r="C45" s="234"/>
      <c r="D45" s="234"/>
      <c r="E45" s="234"/>
      <c r="F45" s="234"/>
      <c r="H45" s="35"/>
      <c r="I45" s="35"/>
    </row>
    <row r="46" spans="1:60" s="34" customFormat="1" ht="15" customHeight="1" x14ac:dyDescent="0.25">
      <c r="A46" s="239" t="s">
        <v>2</v>
      </c>
      <c r="B46" s="239"/>
      <c r="C46" s="239"/>
      <c r="D46" s="239"/>
      <c r="E46" s="239"/>
      <c r="F46" s="239"/>
      <c r="H46" s="35"/>
      <c r="I46" s="35"/>
    </row>
    <row r="47" spans="1:60" s="34" customFormat="1" ht="15" customHeight="1" x14ac:dyDescent="0.25">
      <c r="A47" s="81"/>
      <c r="B47" s="40"/>
      <c r="C47" s="41"/>
      <c r="D47" s="42"/>
      <c r="E47" s="43"/>
      <c r="F47" s="44"/>
      <c r="H47" s="35"/>
      <c r="I47" s="35"/>
    </row>
    <row r="48" spans="1:60" s="34" customFormat="1" ht="15" customHeight="1" x14ac:dyDescent="0.2">
      <c r="A48" s="230" t="s">
        <v>32</v>
      </c>
      <c r="B48" s="231"/>
      <c r="C48" s="231"/>
      <c r="D48" s="231"/>
      <c r="E48" s="231"/>
      <c r="F48" s="232"/>
      <c r="H48" s="35"/>
      <c r="I48" s="35"/>
    </row>
    <row r="49" spans="1:60" s="34" customFormat="1" ht="15" customHeight="1" x14ac:dyDescent="0.2">
      <c r="A49" s="230" t="s">
        <v>4</v>
      </c>
      <c r="B49" s="231"/>
      <c r="C49" s="231"/>
      <c r="D49" s="231"/>
      <c r="E49" s="232"/>
      <c r="F49" s="11">
        <v>2677643.19</v>
      </c>
      <c r="H49" s="35"/>
      <c r="I49" s="35"/>
    </row>
    <row r="50" spans="1:60" s="34" customFormat="1" ht="15" customHeight="1" x14ac:dyDescent="0.2">
      <c r="A50" s="12" t="s">
        <v>5</v>
      </c>
      <c r="B50" s="12" t="s">
        <v>6</v>
      </c>
      <c r="C50" s="12" t="s">
        <v>29</v>
      </c>
      <c r="D50" s="12" t="s">
        <v>8</v>
      </c>
      <c r="E50" s="12" t="s">
        <v>9</v>
      </c>
      <c r="F50" s="12" t="s">
        <v>19</v>
      </c>
      <c r="H50" s="35"/>
      <c r="I50" s="35"/>
    </row>
    <row r="51" spans="1:60" s="34" customFormat="1" ht="15" customHeight="1" x14ac:dyDescent="0.2">
      <c r="A51" s="82"/>
      <c r="B51" s="83"/>
      <c r="C51" s="15" t="s">
        <v>20</v>
      </c>
      <c r="D51" s="180">
        <v>13215846.619999999</v>
      </c>
      <c r="E51" s="84"/>
      <c r="F51" s="85">
        <f>F49+D51</f>
        <v>15893489.809999999</v>
      </c>
      <c r="H51" s="35"/>
      <c r="I51" s="35"/>
    </row>
    <row r="52" spans="1:60" s="34" customFormat="1" ht="15" customHeight="1" x14ac:dyDescent="0.2">
      <c r="A52" s="82"/>
      <c r="B52" s="83"/>
      <c r="C52" s="15" t="s">
        <v>1805</v>
      </c>
      <c r="D52" s="88">
        <v>5000000</v>
      </c>
      <c r="E52" s="84"/>
      <c r="F52" s="85">
        <f>F51+D52</f>
        <v>20893489.809999999</v>
      </c>
      <c r="H52" s="35"/>
      <c r="I52" s="35"/>
    </row>
    <row r="53" spans="1:60" s="34" customFormat="1" ht="15" customHeight="1" x14ac:dyDescent="0.2">
      <c r="A53" s="82"/>
      <c r="B53" s="83"/>
      <c r="C53" s="15" t="s">
        <v>2527</v>
      </c>
      <c r="D53" s="88">
        <v>327170.69</v>
      </c>
      <c r="E53" s="17"/>
      <c r="F53" s="85">
        <f>F52+D53</f>
        <v>21220660.5</v>
      </c>
      <c r="H53" s="35"/>
      <c r="I53" s="35"/>
    </row>
    <row r="54" spans="1:60" s="34" customFormat="1" ht="15" customHeight="1" x14ac:dyDescent="0.2">
      <c r="A54" s="82"/>
      <c r="B54" s="83"/>
      <c r="C54" s="15" t="s">
        <v>2528</v>
      </c>
      <c r="D54" s="88">
        <v>431005.53</v>
      </c>
      <c r="E54" s="87"/>
      <c r="F54" s="85">
        <f>F53+D54</f>
        <v>21651666.030000001</v>
      </c>
      <c r="H54" s="35"/>
      <c r="I54" s="35"/>
    </row>
    <row r="55" spans="1:60" s="34" customFormat="1" ht="15" customHeight="1" x14ac:dyDescent="0.2">
      <c r="A55" s="82"/>
      <c r="B55" s="83"/>
      <c r="C55" s="15" t="s">
        <v>2529</v>
      </c>
      <c r="D55" s="88">
        <v>5833089.0499999998</v>
      </c>
      <c r="E55" s="87"/>
      <c r="F55" s="85">
        <f>F54+D55</f>
        <v>27484755.080000002</v>
      </c>
      <c r="H55" s="35"/>
      <c r="I55" s="35"/>
    </row>
    <row r="56" spans="1:60" s="34" customFormat="1" ht="15" customHeight="1" x14ac:dyDescent="0.2">
      <c r="A56" s="82"/>
      <c r="B56" s="83"/>
      <c r="C56" s="15" t="s">
        <v>42</v>
      </c>
      <c r="D56" s="87">
        <v>8844.07</v>
      </c>
      <c r="E56" s="88"/>
      <c r="F56" s="85">
        <f>F55+D56</f>
        <v>27493599.150000002</v>
      </c>
      <c r="H56" s="35"/>
      <c r="I56" s="35"/>
    </row>
    <row r="57" spans="1:60" s="34" customFormat="1" ht="15" customHeight="1" x14ac:dyDescent="0.2">
      <c r="A57" s="82"/>
      <c r="B57" s="83"/>
      <c r="C57" s="15" t="s">
        <v>33</v>
      </c>
      <c r="D57" s="89"/>
      <c r="E57" s="84">
        <v>15000000</v>
      </c>
      <c r="F57" s="85">
        <f>F56-E57</f>
        <v>12493599.150000002</v>
      </c>
      <c r="H57" s="35"/>
      <c r="I57" s="35"/>
    </row>
    <row r="58" spans="1:60" s="34" customFormat="1" ht="15" customHeight="1" x14ac:dyDescent="0.2">
      <c r="A58" s="82"/>
      <c r="B58" s="83"/>
      <c r="C58" s="15" t="s">
        <v>36</v>
      </c>
      <c r="D58" s="89"/>
      <c r="E58" s="17">
        <v>1159947.81</v>
      </c>
      <c r="F58" s="85">
        <f>F57-E58</f>
        <v>11333651.340000002</v>
      </c>
      <c r="H58" s="35"/>
      <c r="I58" s="35"/>
    </row>
    <row r="59" spans="1:60" s="34" customFormat="1" ht="15" customHeight="1" x14ac:dyDescent="0.2">
      <c r="A59" s="82"/>
      <c r="B59" s="83"/>
      <c r="C59" s="15" t="s">
        <v>37</v>
      </c>
      <c r="D59" s="88"/>
      <c r="E59" s="87">
        <v>114.07</v>
      </c>
      <c r="F59" s="85">
        <f>F58-E59</f>
        <v>11333537.270000001</v>
      </c>
      <c r="H59" s="35"/>
      <c r="I59" s="35"/>
    </row>
    <row r="60" spans="1:60" s="34" customFormat="1" ht="15" customHeight="1" x14ac:dyDescent="0.2">
      <c r="A60" s="82"/>
      <c r="B60" s="83"/>
      <c r="C60" s="15" t="s">
        <v>40</v>
      </c>
      <c r="D60" s="88"/>
      <c r="E60" s="88">
        <v>150</v>
      </c>
      <c r="F60" s="85">
        <f>F59-E60</f>
        <v>11333387.270000001</v>
      </c>
      <c r="H60" s="35"/>
      <c r="I60" s="35"/>
    </row>
    <row r="61" spans="1:60" s="34" customFormat="1" ht="15" customHeight="1" x14ac:dyDescent="0.2">
      <c r="A61" s="82"/>
      <c r="B61" s="83"/>
      <c r="C61" s="15" t="s">
        <v>729</v>
      </c>
      <c r="D61" s="88"/>
      <c r="E61" s="88">
        <v>250</v>
      </c>
      <c r="F61" s="85">
        <f>F60-E61</f>
        <v>11333137.270000001</v>
      </c>
      <c r="H61" s="35"/>
      <c r="I61" s="35"/>
    </row>
    <row r="62" spans="1:60" s="34" customFormat="1" ht="15" customHeight="1" x14ac:dyDescent="0.2">
      <c r="A62" s="90"/>
      <c r="B62" s="91"/>
      <c r="C62" s="92"/>
      <c r="D62" s="93"/>
      <c r="E62" s="94"/>
      <c r="F62" s="95"/>
      <c r="H62" s="35"/>
      <c r="I62" s="35"/>
    </row>
    <row r="63" spans="1:60" s="34" customFormat="1" ht="15" customHeight="1" x14ac:dyDescent="0.25">
      <c r="A63" s="233" t="s">
        <v>0</v>
      </c>
      <c r="B63" s="233"/>
      <c r="C63" s="233"/>
      <c r="D63" s="233"/>
      <c r="E63" s="233"/>
      <c r="F63" s="233"/>
      <c r="H63" s="35"/>
      <c r="I63" s="35"/>
    </row>
    <row r="64" spans="1:60" s="38" customFormat="1" ht="15" customHeight="1" x14ac:dyDescent="0.25">
      <c r="A64" s="238" t="s">
        <v>1</v>
      </c>
      <c r="B64" s="238"/>
      <c r="C64" s="238"/>
      <c r="D64" s="238"/>
      <c r="E64" s="238"/>
      <c r="F64" s="238"/>
      <c r="G64" s="36"/>
      <c r="H64" s="37"/>
      <c r="I64" s="37"/>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row>
    <row r="65" spans="1:60" s="38" customFormat="1" ht="15" customHeight="1" x14ac:dyDescent="0.25">
      <c r="A65" s="234" t="s">
        <v>2064</v>
      </c>
      <c r="B65" s="234"/>
      <c r="C65" s="234"/>
      <c r="D65" s="234"/>
      <c r="E65" s="234"/>
      <c r="F65" s="234"/>
      <c r="G65" s="36"/>
      <c r="H65" s="37"/>
      <c r="I65" s="37"/>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row>
    <row r="66" spans="1:60" s="38" customFormat="1" ht="15" customHeight="1" x14ac:dyDescent="0.25">
      <c r="A66" s="239" t="s">
        <v>2</v>
      </c>
      <c r="B66" s="239"/>
      <c r="C66" s="239"/>
      <c r="D66" s="239"/>
      <c r="E66" s="239"/>
      <c r="F66" s="239"/>
      <c r="G66" s="36"/>
      <c r="H66" s="37"/>
      <c r="I66" s="37"/>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row>
    <row r="67" spans="1:60" s="38" customFormat="1" ht="15" customHeight="1" x14ac:dyDescent="0.25">
      <c r="A67" s="39"/>
      <c r="B67" s="40"/>
      <c r="C67" s="41"/>
      <c r="D67" s="42"/>
      <c r="E67" s="43"/>
      <c r="F67" s="44"/>
      <c r="G67" s="36"/>
      <c r="H67" s="37"/>
      <c r="I67" s="37"/>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row>
    <row r="68" spans="1:60" s="38" customFormat="1" ht="15" customHeight="1" x14ac:dyDescent="0.2">
      <c r="A68" s="230" t="s">
        <v>2599</v>
      </c>
      <c r="B68" s="231"/>
      <c r="C68" s="231"/>
      <c r="D68" s="231"/>
      <c r="E68" s="231"/>
      <c r="F68" s="232"/>
      <c r="G68" s="36"/>
      <c r="H68" s="37"/>
      <c r="I68" s="37"/>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row>
    <row r="69" spans="1:60" s="38" customFormat="1" ht="15" customHeight="1" x14ac:dyDescent="0.2">
      <c r="A69" s="230" t="s">
        <v>4</v>
      </c>
      <c r="B69" s="231"/>
      <c r="C69" s="231"/>
      <c r="D69" s="231"/>
      <c r="E69" s="232"/>
      <c r="F69" s="11">
        <v>0</v>
      </c>
      <c r="G69" s="36"/>
      <c r="H69" s="37"/>
      <c r="I69" s="37"/>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row>
    <row r="70" spans="1:60" s="38" customFormat="1" ht="15" customHeight="1" x14ac:dyDescent="0.2">
      <c r="A70" s="12" t="s">
        <v>5</v>
      </c>
      <c r="B70" s="12" t="s">
        <v>6</v>
      </c>
      <c r="C70" s="12" t="s">
        <v>18</v>
      </c>
      <c r="D70" s="12" t="s">
        <v>8</v>
      </c>
      <c r="E70" s="12" t="s">
        <v>9</v>
      </c>
      <c r="F70" s="12" t="s">
        <v>19</v>
      </c>
      <c r="G70" s="36"/>
      <c r="H70" s="37"/>
      <c r="I70" s="37"/>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row>
    <row r="71" spans="1:60" s="38" customFormat="1" ht="15" customHeight="1" x14ac:dyDescent="0.2">
      <c r="A71" s="45"/>
      <c r="B71" s="46"/>
      <c r="C71" s="47" t="s">
        <v>20</v>
      </c>
      <c r="D71" s="48"/>
      <c r="E71" s="49"/>
      <c r="F71" s="50">
        <f>F69</f>
        <v>0</v>
      </c>
      <c r="G71" s="36"/>
      <c r="H71" s="37"/>
      <c r="I71" s="37"/>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row>
    <row r="72" spans="1:60" s="38" customFormat="1" ht="15" customHeight="1" x14ac:dyDescent="0.2">
      <c r="A72" s="13"/>
      <c r="B72" s="14"/>
      <c r="C72" s="15" t="s">
        <v>21</v>
      </c>
      <c r="D72" s="51">
        <v>6303.85</v>
      </c>
      <c r="E72" s="17"/>
      <c r="F72" s="50">
        <f>F71+D72</f>
        <v>6303.85</v>
      </c>
      <c r="G72" s="36"/>
      <c r="H72" s="37"/>
      <c r="I72" s="37"/>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row>
    <row r="73" spans="1:60" s="38" customFormat="1" ht="15" customHeight="1" x14ac:dyDescent="0.2">
      <c r="A73" s="13"/>
      <c r="B73" s="14"/>
      <c r="C73" s="15" t="s">
        <v>21</v>
      </c>
      <c r="D73" s="51"/>
      <c r="E73" s="17"/>
      <c r="F73" s="50">
        <f>F72</f>
        <v>6303.85</v>
      </c>
      <c r="G73" s="36"/>
      <c r="H73" s="37"/>
      <c r="I73" s="37"/>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row>
    <row r="74" spans="1:60" s="38" customFormat="1" ht="15" customHeight="1" x14ac:dyDescent="0.2">
      <c r="A74" s="13"/>
      <c r="B74" s="14"/>
      <c r="C74" s="15" t="s">
        <v>22</v>
      </c>
      <c r="D74" s="51"/>
      <c r="E74" s="52"/>
      <c r="F74" s="50">
        <f>F73</f>
        <v>6303.85</v>
      </c>
      <c r="G74" s="36"/>
      <c r="H74" s="37"/>
      <c r="I74" s="37"/>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row>
    <row r="75" spans="1:60" s="38" customFormat="1" ht="15" customHeight="1" x14ac:dyDescent="0.2">
      <c r="A75" s="13"/>
      <c r="B75" s="14"/>
      <c r="C75" s="47" t="s">
        <v>23</v>
      </c>
      <c r="D75" s="51"/>
      <c r="E75" s="17"/>
      <c r="F75" s="50">
        <f>F74</f>
        <v>6303.85</v>
      </c>
      <c r="G75" s="36"/>
      <c r="H75" s="37"/>
      <c r="I75" s="37"/>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row>
    <row r="76" spans="1:60" s="38" customFormat="1" ht="15" customHeight="1" x14ac:dyDescent="0.2">
      <c r="A76" s="13"/>
      <c r="B76" s="14"/>
      <c r="C76" s="47" t="s">
        <v>2530</v>
      </c>
      <c r="D76" s="51"/>
      <c r="E76" s="17">
        <v>6303.85</v>
      </c>
      <c r="F76" s="55">
        <f>F75-E76</f>
        <v>0</v>
      </c>
      <c r="G76" s="36"/>
      <c r="H76" s="37"/>
      <c r="I76" s="37"/>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row>
    <row r="77" spans="1:60" s="34" customFormat="1" ht="15" customHeight="1" x14ac:dyDescent="0.2">
      <c r="A77" s="90"/>
      <c r="B77" s="91"/>
      <c r="C77" s="92"/>
      <c r="D77" s="93"/>
      <c r="E77" s="94"/>
      <c r="F77" s="95"/>
      <c r="H77" s="35"/>
      <c r="I77" s="35"/>
    </row>
    <row r="78" spans="1:60" s="34" customFormat="1" ht="15" customHeight="1" x14ac:dyDescent="0.2">
      <c r="A78" s="90"/>
      <c r="B78" s="91"/>
      <c r="C78" s="92"/>
      <c r="D78" s="93"/>
      <c r="E78" s="94"/>
      <c r="F78" s="95"/>
      <c r="H78" s="35"/>
      <c r="I78" s="35"/>
    </row>
    <row r="79" spans="1:60" s="38" customFormat="1" ht="15" customHeight="1" x14ac:dyDescent="0.25">
      <c r="A79" s="238" t="s">
        <v>0</v>
      </c>
      <c r="B79" s="238"/>
      <c r="C79" s="238"/>
      <c r="D79" s="238"/>
      <c r="E79" s="238"/>
      <c r="F79" s="238"/>
      <c r="G79" s="36"/>
      <c r="H79" s="37"/>
      <c r="I79" s="3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row>
    <row r="80" spans="1:60" s="38" customFormat="1" ht="15" customHeight="1" x14ac:dyDescent="0.25">
      <c r="A80" s="238" t="s">
        <v>1</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4" t="s">
        <v>2066</v>
      </c>
      <c r="B81" s="234"/>
      <c r="C81" s="234"/>
      <c r="D81" s="234"/>
      <c r="E81" s="234"/>
      <c r="F81" s="234"/>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9" t="s">
        <v>2</v>
      </c>
      <c r="B82" s="239"/>
      <c r="C82" s="239"/>
      <c r="D82" s="239"/>
      <c r="E82" s="239"/>
      <c r="F82" s="239"/>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
      <c r="A83" s="96"/>
      <c r="B83" s="97"/>
      <c r="C83" s="1"/>
      <c r="D83" s="67"/>
      <c r="E83" s="68"/>
      <c r="F83" s="6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230" t="s">
        <v>44</v>
      </c>
      <c r="B84" s="231"/>
      <c r="C84" s="231"/>
      <c r="D84" s="231"/>
      <c r="E84" s="231"/>
      <c r="F84" s="232"/>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v>
      </c>
      <c r="B85" s="231"/>
      <c r="C85" s="231"/>
      <c r="D85" s="231"/>
      <c r="E85" s="232"/>
      <c r="F85" s="11">
        <v>5499243.6100000003</v>
      </c>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12" t="s">
        <v>5</v>
      </c>
      <c r="B86" s="12" t="s">
        <v>6</v>
      </c>
      <c r="C86" s="12" t="s">
        <v>29</v>
      </c>
      <c r="D86" s="12" t="s">
        <v>8</v>
      </c>
      <c r="E86" s="12" t="s">
        <v>9</v>
      </c>
      <c r="F86" s="12" t="s">
        <v>19</v>
      </c>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82"/>
      <c r="B87" s="83"/>
      <c r="C87" s="15" t="s">
        <v>45</v>
      </c>
      <c r="D87" s="98"/>
      <c r="E87" s="84"/>
      <c r="F87" s="85">
        <f>F85+D88</f>
        <v>5499243.6100000003</v>
      </c>
      <c r="G87" s="150"/>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33</v>
      </c>
      <c r="D88" s="98"/>
      <c r="E88" s="84"/>
      <c r="F88" s="85">
        <f>F87</f>
        <v>5499243.6100000003</v>
      </c>
      <c r="G88" s="185"/>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v>10291923.4</v>
      </c>
      <c r="E89" s="84"/>
      <c r="F89" s="85">
        <f>F88+D89</f>
        <v>15791167.010000002</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30</v>
      </c>
      <c r="D90" s="212">
        <v>300500.03000000003</v>
      </c>
      <c r="E90" s="84"/>
      <c r="F90" s="85">
        <f>F89+D90</f>
        <v>16091667.040000001</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47" t="s">
        <v>23</v>
      </c>
      <c r="D91" s="98"/>
      <c r="E91" s="84">
        <v>14908.53</v>
      </c>
      <c r="F91" s="85">
        <f t="shared" ref="F91:F94" si="1">F90-E91</f>
        <v>16076758.510000002</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80" customFormat="1" ht="15" customHeight="1" x14ac:dyDescent="0.25">
      <c r="A92" s="82"/>
      <c r="B92" s="83"/>
      <c r="C92" s="15" t="s">
        <v>46</v>
      </c>
      <c r="D92" s="98"/>
      <c r="E92" s="84"/>
      <c r="F92" s="85">
        <f t="shared" si="1"/>
        <v>16076758.510000002</v>
      </c>
      <c r="G92" s="41"/>
      <c r="H92" s="79"/>
      <c r="I92" s="79"/>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80" customFormat="1" ht="15" customHeight="1" x14ac:dyDescent="0.25">
      <c r="A93" s="82"/>
      <c r="B93" s="83"/>
      <c r="C93" s="47" t="s">
        <v>47</v>
      </c>
      <c r="D93" s="98"/>
      <c r="E93" s="84"/>
      <c r="F93" s="85">
        <f t="shared" si="1"/>
        <v>16076758.510000002</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100"/>
      <c r="B94" s="101"/>
      <c r="C94" s="47" t="s">
        <v>1704</v>
      </c>
      <c r="D94" s="103"/>
      <c r="E94" s="104"/>
      <c r="F94" s="85">
        <f t="shared" si="1"/>
        <v>16076758.510000002</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100"/>
      <c r="B95" s="101"/>
      <c r="C95" s="102" t="s">
        <v>25</v>
      </c>
      <c r="D95" s="103"/>
      <c r="E95" s="104"/>
      <c r="F95" s="85">
        <f>F94-E95</f>
        <v>16076758.510000002</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112" customFormat="1" ht="34.5" customHeight="1" x14ac:dyDescent="0.25">
      <c r="A96" s="114">
        <v>45811</v>
      </c>
      <c r="B96" s="105" t="s">
        <v>2532</v>
      </c>
      <c r="C96" s="106" t="s">
        <v>2072</v>
      </c>
      <c r="D96" s="179"/>
      <c r="E96" s="108">
        <v>29939.85</v>
      </c>
      <c r="F96" s="85">
        <f>F95-E96</f>
        <v>16046818.660000002</v>
      </c>
      <c r="G96" s="109"/>
      <c r="H96" s="127"/>
      <c r="I96" s="110" t="s">
        <v>48</v>
      </c>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row>
    <row r="97" spans="1:60" s="112" customFormat="1" ht="32.25" customHeight="1" x14ac:dyDescent="0.25">
      <c r="A97" s="114">
        <v>45811</v>
      </c>
      <c r="B97" s="105" t="s">
        <v>2533</v>
      </c>
      <c r="C97" s="106" t="s">
        <v>2073</v>
      </c>
      <c r="D97" s="16"/>
      <c r="E97" s="108">
        <v>293626.39</v>
      </c>
      <c r="F97" s="85">
        <f t="shared" ref="F97:F160" si="2">F96-E97</f>
        <v>15753192.270000001</v>
      </c>
      <c r="G97" s="109"/>
      <c r="H97" s="127"/>
      <c r="I97" s="110"/>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57.75" customHeight="1" x14ac:dyDescent="0.25">
      <c r="A98" s="114">
        <v>45811</v>
      </c>
      <c r="B98" s="105" t="s">
        <v>2534</v>
      </c>
      <c r="C98" s="106" t="s">
        <v>2074</v>
      </c>
      <c r="D98" s="16"/>
      <c r="E98" s="108">
        <v>354438.24</v>
      </c>
      <c r="F98" s="85">
        <f t="shared" si="2"/>
        <v>15398754.030000001</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6" customHeight="1" x14ac:dyDescent="0.25">
      <c r="A99" s="114">
        <v>45812</v>
      </c>
      <c r="B99" s="105" t="s">
        <v>2535</v>
      </c>
      <c r="C99" s="106" t="s">
        <v>2075</v>
      </c>
      <c r="D99" s="131"/>
      <c r="E99" s="108">
        <v>298895.03999999998</v>
      </c>
      <c r="F99" s="85">
        <f t="shared" si="2"/>
        <v>15099858.990000002</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24.75" customHeight="1" x14ac:dyDescent="0.25">
      <c r="A100" s="114">
        <v>45812</v>
      </c>
      <c r="B100" s="105">
        <v>50971</v>
      </c>
      <c r="C100" s="106" t="s">
        <v>59</v>
      </c>
      <c r="D100" s="131"/>
      <c r="E100" s="108">
        <v>0</v>
      </c>
      <c r="F100" s="85">
        <f t="shared" si="2"/>
        <v>15099858.990000002</v>
      </c>
      <c r="G100" s="184"/>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50.25" customHeight="1" x14ac:dyDescent="0.25">
      <c r="A101" s="114">
        <v>45812</v>
      </c>
      <c r="B101" s="105" t="s">
        <v>2536</v>
      </c>
      <c r="C101" s="106" t="s">
        <v>2076</v>
      </c>
      <c r="D101" s="131"/>
      <c r="E101" s="108">
        <v>1368306.18</v>
      </c>
      <c r="F101" s="85">
        <f t="shared" si="2"/>
        <v>13731552.810000002</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47.25" customHeight="1" x14ac:dyDescent="0.25">
      <c r="A102" s="114">
        <v>45812</v>
      </c>
      <c r="B102" s="105" t="s">
        <v>2537</v>
      </c>
      <c r="C102" s="106" t="s">
        <v>2077</v>
      </c>
      <c r="D102" s="132"/>
      <c r="E102" s="108">
        <v>14255.84</v>
      </c>
      <c r="F102" s="85">
        <f t="shared" si="2"/>
        <v>13717296.970000003</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23.25" customHeight="1" x14ac:dyDescent="0.25">
      <c r="A103" s="114">
        <v>45812</v>
      </c>
      <c r="B103" s="105">
        <v>50974</v>
      </c>
      <c r="C103" s="106" t="s">
        <v>59</v>
      </c>
      <c r="D103" s="132"/>
      <c r="E103" s="108">
        <v>0</v>
      </c>
      <c r="F103" s="85">
        <f t="shared" si="2"/>
        <v>13717296.970000003</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61.5" customHeight="1" x14ac:dyDescent="0.25">
      <c r="A104" s="114">
        <v>45812</v>
      </c>
      <c r="B104" s="105" t="s">
        <v>2538</v>
      </c>
      <c r="C104" s="106" t="s">
        <v>2078</v>
      </c>
      <c r="D104" s="133"/>
      <c r="E104" s="108">
        <v>48600</v>
      </c>
      <c r="F104" s="85">
        <f t="shared" si="2"/>
        <v>13668696.970000003</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45" customHeight="1" x14ac:dyDescent="0.25">
      <c r="A105" s="114">
        <v>45812</v>
      </c>
      <c r="B105" s="105" t="s">
        <v>2539</v>
      </c>
      <c r="C105" s="106" t="s">
        <v>2145</v>
      </c>
      <c r="D105" s="133"/>
      <c r="E105" s="108">
        <v>9000</v>
      </c>
      <c r="F105" s="85">
        <f t="shared" si="2"/>
        <v>13659696.970000003</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57" customHeight="1" x14ac:dyDescent="0.25">
      <c r="A106" s="114">
        <v>45812</v>
      </c>
      <c r="B106" s="105" t="s">
        <v>2540</v>
      </c>
      <c r="C106" s="106" t="s">
        <v>2079</v>
      </c>
      <c r="D106" s="133"/>
      <c r="E106" s="108">
        <v>4500</v>
      </c>
      <c r="F106" s="85">
        <f t="shared" si="2"/>
        <v>13655196.970000003</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45" customHeight="1" x14ac:dyDescent="0.25">
      <c r="A107" s="114">
        <v>45812</v>
      </c>
      <c r="B107" s="105" t="s">
        <v>2085</v>
      </c>
      <c r="C107" s="106" t="s">
        <v>2080</v>
      </c>
      <c r="D107" s="133"/>
      <c r="E107" s="108">
        <v>20070</v>
      </c>
      <c r="F107" s="85">
        <f t="shared" si="2"/>
        <v>13635126.970000003</v>
      </c>
      <c r="G107" s="109"/>
      <c r="H107" s="127"/>
      <c r="I107" s="110"/>
      <c r="J107" s="111"/>
      <c r="K107" s="111" t="s">
        <v>49</v>
      </c>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54.75" customHeight="1" x14ac:dyDescent="0.25">
      <c r="A108" s="114">
        <v>45812</v>
      </c>
      <c r="B108" s="105" t="s">
        <v>2086</v>
      </c>
      <c r="C108" s="106" t="s">
        <v>2081</v>
      </c>
      <c r="D108" s="133"/>
      <c r="E108" s="108">
        <v>14644.07</v>
      </c>
      <c r="F108" s="85">
        <f t="shared" si="2"/>
        <v>13620482.900000002</v>
      </c>
      <c r="G108" s="109"/>
      <c r="H108" s="127"/>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50.25" customHeight="1" x14ac:dyDescent="0.25">
      <c r="A109" s="114">
        <v>45812</v>
      </c>
      <c r="B109" s="105" t="s">
        <v>2087</v>
      </c>
      <c r="C109" s="106" t="s">
        <v>2082</v>
      </c>
      <c r="D109" s="133"/>
      <c r="E109" s="108">
        <v>9000</v>
      </c>
      <c r="F109" s="85">
        <f t="shared" si="2"/>
        <v>13611482.900000002</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42" customHeight="1" x14ac:dyDescent="0.25">
      <c r="A110" s="114">
        <v>45812</v>
      </c>
      <c r="B110" s="105" t="s">
        <v>2088</v>
      </c>
      <c r="C110" s="106" t="s">
        <v>2083</v>
      </c>
      <c r="D110" s="133"/>
      <c r="E110" s="108">
        <v>20700</v>
      </c>
      <c r="F110" s="85">
        <f t="shared" si="2"/>
        <v>13590782.900000002</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54.75" customHeight="1" x14ac:dyDescent="0.25">
      <c r="A111" s="114">
        <v>45812</v>
      </c>
      <c r="B111" s="105" t="s">
        <v>2089</v>
      </c>
      <c r="C111" s="106" t="s">
        <v>2084</v>
      </c>
      <c r="D111" s="133"/>
      <c r="E111" s="108">
        <v>18000</v>
      </c>
      <c r="F111" s="85">
        <f t="shared" si="2"/>
        <v>13572782.900000002</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44.25" customHeight="1" x14ac:dyDescent="0.25">
      <c r="A112" s="114">
        <v>45817</v>
      </c>
      <c r="B112" s="105" t="s">
        <v>2541</v>
      </c>
      <c r="C112" s="106" t="s">
        <v>2144</v>
      </c>
      <c r="D112" s="133"/>
      <c r="E112" s="108">
        <v>299992.96999999997</v>
      </c>
      <c r="F112" s="85">
        <f t="shared" si="2"/>
        <v>13272789.930000002</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42" customHeight="1" x14ac:dyDescent="0.25">
      <c r="A113" s="114">
        <v>45817</v>
      </c>
      <c r="B113" s="105" t="s">
        <v>2542</v>
      </c>
      <c r="C113" s="106" t="s">
        <v>2143</v>
      </c>
      <c r="D113" s="133"/>
      <c r="E113" s="108">
        <v>11469</v>
      </c>
      <c r="F113" s="85">
        <f t="shared" si="2"/>
        <v>13261320.930000002</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63" customHeight="1" x14ac:dyDescent="0.25">
      <c r="A114" s="114">
        <v>45817</v>
      </c>
      <c r="B114" s="105" t="s">
        <v>2543</v>
      </c>
      <c r="C114" s="106" t="s">
        <v>2531</v>
      </c>
      <c r="D114" s="133"/>
      <c r="E114" s="108">
        <v>11936.76</v>
      </c>
      <c r="F114" s="85">
        <f t="shared" si="2"/>
        <v>13249384.170000002</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45" customHeight="1" x14ac:dyDescent="0.25">
      <c r="A115" s="114">
        <v>45817</v>
      </c>
      <c r="B115" s="105" t="s">
        <v>2544</v>
      </c>
      <c r="C115" s="106" t="s">
        <v>2142</v>
      </c>
      <c r="D115" s="133"/>
      <c r="E115" s="108">
        <v>131474.01</v>
      </c>
      <c r="F115" s="85">
        <f t="shared" si="2"/>
        <v>13117910.160000002</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56.25" customHeight="1" x14ac:dyDescent="0.25">
      <c r="A116" s="114">
        <v>45817</v>
      </c>
      <c r="B116" s="105" t="s">
        <v>2545</v>
      </c>
      <c r="C116" s="106" t="s">
        <v>2141</v>
      </c>
      <c r="D116" s="133"/>
      <c r="E116" s="108">
        <v>19067.8</v>
      </c>
      <c r="F116" s="85">
        <f t="shared" si="2"/>
        <v>13098842.360000001</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51.75" customHeight="1" x14ac:dyDescent="0.25">
      <c r="A117" s="114">
        <v>45817</v>
      </c>
      <c r="B117" s="105" t="s">
        <v>2546</v>
      </c>
      <c r="C117" s="106" t="s">
        <v>2140</v>
      </c>
      <c r="D117" s="133"/>
      <c r="E117" s="108">
        <v>20000</v>
      </c>
      <c r="F117" s="85">
        <f t="shared" si="2"/>
        <v>13078842.360000001</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52.5" customHeight="1" x14ac:dyDescent="0.25">
      <c r="A118" s="114">
        <v>45817</v>
      </c>
      <c r="B118" s="105" t="s">
        <v>2136</v>
      </c>
      <c r="C118" s="106" t="s">
        <v>2139</v>
      </c>
      <c r="D118" s="133"/>
      <c r="E118" s="108">
        <v>9000</v>
      </c>
      <c r="F118" s="85">
        <f t="shared" si="2"/>
        <v>13069842.360000001</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56.25" customHeight="1" x14ac:dyDescent="0.25">
      <c r="A119" s="114">
        <v>45817</v>
      </c>
      <c r="B119" s="105" t="s">
        <v>2135</v>
      </c>
      <c r="C119" s="106" t="s">
        <v>2138</v>
      </c>
      <c r="D119" s="133"/>
      <c r="E119" s="108">
        <v>20000.009999999998</v>
      </c>
      <c r="F119" s="85">
        <f t="shared" si="2"/>
        <v>13049842.350000001</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65.25" customHeight="1" x14ac:dyDescent="0.25">
      <c r="A120" s="114">
        <v>45817</v>
      </c>
      <c r="B120" s="105" t="s">
        <v>2134</v>
      </c>
      <c r="C120" s="106" t="s">
        <v>2137</v>
      </c>
      <c r="D120" s="135"/>
      <c r="E120" s="108">
        <v>15000.36</v>
      </c>
      <c r="F120" s="85">
        <f t="shared" si="2"/>
        <v>13034841.990000002</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53.25" customHeight="1" x14ac:dyDescent="0.25">
      <c r="A121" s="114">
        <v>45819</v>
      </c>
      <c r="B121" s="105" t="s">
        <v>2547</v>
      </c>
      <c r="C121" s="106" t="s">
        <v>2217</v>
      </c>
      <c r="D121" s="133"/>
      <c r="E121" s="108">
        <v>37629.11</v>
      </c>
      <c r="F121" s="85">
        <f t="shared" si="2"/>
        <v>12997212.880000003</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5" customHeight="1" x14ac:dyDescent="0.25">
      <c r="A122" s="114">
        <v>45819</v>
      </c>
      <c r="B122" s="105" t="s">
        <v>2548</v>
      </c>
      <c r="C122" s="106" t="s">
        <v>2218</v>
      </c>
      <c r="D122" s="133"/>
      <c r="E122" s="108">
        <v>67732.33</v>
      </c>
      <c r="F122" s="85">
        <f t="shared" si="2"/>
        <v>12929480.550000003</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57" customHeight="1" x14ac:dyDescent="0.25">
      <c r="A123" s="114">
        <v>45819</v>
      </c>
      <c r="B123" s="105" t="s">
        <v>2549</v>
      </c>
      <c r="C123" s="106" t="s">
        <v>2219</v>
      </c>
      <c r="D123" s="133"/>
      <c r="E123" s="108">
        <v>209815.45</v>
      </c>
      <c r="F123" s="85">
        <f t="shared" si="2"/>
        <v>12719665.100000003</v>
      </c>
      <c r="G123" s="109"/>
      <c r="H123" s="127"/>
      <c r="I123" s="110"/>
      <c r="J123" s="111"/>
      <c r="K123" s="111" t="s">
        <v>648</v>
      </c>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60" customHeight="1" x14ac:dyDescent="0.25">
      <c r="A124" s="114">
        <v>45819</v>
      </c>
      <c r="B124" s="105" t="s">
        <v>2550</v>
      </c>
      <c r="C124" s="106" t="s">
        <v>2220</v>
      </c>
      <c r="D124" s="133"/>
      <c r="E124" s="108">
        <v>5794</v>
      </c>
      <c r="F124" s="85">
        <f t="shared" si="2"/>
        <v>12713871.100000003</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53.25" customHeight="1" x14ac:dyDescent="0.25">
      <c r="A125" s="114">
        <v>45819</v>
      </c>
      <c r="B125" s="105" t="s">
        <v>2551</v>
      </c>
      <c r="C125" s="106" t="s">
        <v>2221</v>
      </c>
      <c r="D125" s="133"/>
      <c r="E125" s="108">
        <v>2965.01</v>
      </c>
      <c r="F125" s="85">
        <f t="shared" si="2"/>
        <v>12710906.090000004</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69.75" customHeight="1" x14ac:dyDescent="0.25">
      <c r="A126" s="114">
        <v>45819</v>
      </c>
      <c r="B126" s="105" t="s">
        <v>2261</v>
      </c>
      <c r="C126" s="106" t="s">
        <v>2222</v>
      </c>
      <c r="D126" s="133"/>
      <c r="E126" s="108">
        <v>26730</v>
      </c>
      <c r="F126" s="85">
        <f t="shared" si="2"/>
        <v>12684176.090000004</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33" customFormat="1" ht="78.75" customHeight="1" x14ac:dyDescent="0.2">
      <c r="A127" s="114">
        <v>45819</v>
      </c>
      <c r="B127" s="105" t="s">
        <v>2260</v>
      </c>
      <c r="C127" s="106" t="s">
        <v>2223</v>
      </c>
      <c r="D127" s="133"/>
      <c r="E127" s="108">
        <v>20593.22</v>
      </c>
      <c r="F127" s="85">
        <f t="shared" si="2"/>
        <v>12663582.870000003</v>
      </c>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40.5" customHeight="1" x14ac:dyDescent="0.2">
      <c r="A128" s="114">
        <v>45820</v>
      </c>
      <c r="B128" s="105" t="s">
        <v>2259</v>
      </c>
      <c r="C128" s="106" t="s">
        <v>2224</v>
      </c>
      <c r="D128" s="133"/>
      <c r="E128" s="108">
        <v>614.97</v>
      </c>
      <c r="F128" s="85">
        <f t="shared" si="2"/>
        <v>12662967.900000002</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20.25" customHeight="1" x14ac:dyDescent="0.2">
      <c r="A129" s="114">
        <v>45824</v>
      </c>
      <c r="B129" s="105">
        <v>50989</v>
      </c>
      <c r="C129" s="106" t="s">
        <v>59</v>
      </c>
      <c r="D129" s="133"/>
      <c r="E129" s="108">
        <v>0</v>
      </c>
      <c r="F129" s="85">
        <f t="shared" si="2"/>
        <v>12662967.900000002</v>
      </c>
      <c r="G129" s="189"/>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21.75" customHeight="1" x14ac:dyDescent="0.2">
      <c r="A130" s="114">
        <v>45824</v>
      </c>
      <c r="B130" s="105">
        <v>50990</v>
      </c>
      <c r="C130" s="106" t="s">
        <v>59</v>
      </c>
      <c r="D130" s="133"/>
      <c r="E130" s="108">
        <v>0</v>
      </c>
      <c r="F130" s="85">
        <f t="shared" si="2"/>
        <v>12662967.900000002</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55.5" customHeight="1" x14ac:dyDescent="0.2">
      <c r="A131" s="114">
        <v>45824</v>
      </c>
      <c r="B131" s="105" t="s">
        <v>2552</v>
      </c>
      <c r="C131" s="106" t="s">
        <v>2226</v>
      </c>
      <c r="D131" s="133"/>
      <c r="E131" s="108">
        <v>11285.2</v>
      </c>
      <c r="F131" s="85">
        <f t="shared" si="2"/>
        <v>12651682.700000003</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52.5" customHeight="1" x14ac:dyDescent="0.2">
      <c r="A132" s="114">
        <v>45824</v>
      </c>
      <c r="B132" s="105" t="s">
        <v>2553</v>
      </c>
      <c r="C132" s="106" t="s">
        <v>2227</v>
      </c>
      <c r="D132" s="133"/>
      <c r="E132" s="108">
        <v>299060.46000000002</v>
      </c>
      <c r="F132" s="85">
        <f t="shared" si="2"/>
        <v>12352622.240000002</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54" customHeight="1" x14ac:dyDescent="0.2">
      <c r="A133" s="114">
        <v>45824</v>
      </c>
      <c r="B133" s="105" t="s">
        <v>2554</v>
      </c>
      <c r="C133" s="106" t="s">
        <v>2228</v>
      </c>
      <c r="D133" s="133"/>
      <c r="E133" s="108">
        <v>11368</v>
      </c>
      <c r="F133" s="85">
        <f t="shared" si="2"/>
        <v>12341254.240000002</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55.5" customHeight="1" x14ac:dyDescent="0.2">
      <c r="A134" s="114">
        <v>45824</v>
      </c>
      <c r="B134" s="105" t="s">
        <v>2555</v>
      </c>
      <c r="C134" s="106" t="s">
        <v>2229</v>
      </c>
      <c r="D134" s="164"/>
      <c r="E134" s="108">
        <v>59986.46</v>
      </c>
      <c r="F134" s="85">
        <f t="shared" si="2"/>
        <v>12281267.780000001</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55.5" customHeight="1" x14ac:dyDescent="0.2">
      <c r="A135" s="114">
        <v>45824</v>
      </c>
      <c r="B135" s="105" t="s">
        <v>2556</v>
      </c>
      <c r="C135" s="106" t="s">
        <v>2230</v>
      </c>
      <c r="D135" s="164"/>
      <c r="E135" s="108">
        <v>100184.1</v>
      </c>
      <c r="F135" s="85">
        <f t="shared" si="2"/>
        <v>12181083.680000002</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55.5" customHeight="1" x14ac:dyDescent="0.2">
      <c r="A136" s="114">
        <v>45824</v>
      </c>
      <c r="B136" s="105" t="s">
        <v>2557</v>
      </c>
      <c r="C136" s="106" t="s">
        <v>2231</v>
      </c>
      <c r="D136" s="164"/>
      <c r="E136" s="108">
        <v>89003.47</v>
      </c>
      <c r="F136" s="85">
        <f t="shared" si="2"/>
        <v>12092080.210000001</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54.75" customHeight="1" x14ac:dyDescent="0.2">
      <c r="A137" s="114">
        <v>45824</v>
      </c>
      <c r="B137" s="105" t="s">
        <v>2558</v>
      </c>
      <c r="C137" s="106" t="s">
        <v>2232</v>
      </c>
      <c r="D137" s="164"/>
      <c r="E137" s="108">
        <v>5955</v>
      </c>
      <c r="F137" s="85">
        <f t="shared" si="2"/>
        <v>12086125.210000001</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57" customHeight="1" x14ac:dyDescent="0.2">
      <c r="A138" s="114">
        <v>45824</v>
      </c>
      <c r="B138" s="105" t="s">
        <v>2559</v>
      </c>
      <c r="C138" s="106" t="s">
        <v>2233</v>
      </c>
      <c r="D138" s="164"/>
      <c r="E138" s="108">
        <v>50948.57</v>
      </c>
      <c r="F138" s="85">
        <f t="shared" si="2"/>
        <v>12035176.640000001</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73.5" customHeight="1" x14ac:dyDescent="0.2">
      <c r="A139" s="114">
        <v>45824</v>
      </c>
      <c r="B139" s="105" t="s">
        <v>2560</v>
      </c>
      <c r="C139" s="106" t="s">
        <v>2234</v>
      </c>
      <c r="D139" s="164"/>
      <c r="E139" s="108">
        <v>175066.59</v>
      </c>
      <c r="F139" s="85">
        <f t="shared" si="2"/>
        <v>11860110.050000001</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59.25" customHeight="1" x14ac:dyDescent="0.2">
      <c r="A140" s="114">
        <v>45824</v>
      </c>
      <c r="B140" s="105" t="s">
        <v>2561</v>
      </c>
      <c r="C140" s="106" t="s">
        <v>2235</v>
      </c>
      <c r="D140" s="164"/>
      <c r="E140" s="108">
        <v>179961.42</v>
      </c>
      <c r="F140" s="85">
        <f t="shared" si="2"/>
        <v>11680148.630000001</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61.5" customHeight="1" x14ac:dyDescent="0.2">
      <c r="A141" s="114">
        <v>45825</v>
      </c>
      <c r="B141" s="105" t="s">
        <v>2562</v>
      </c>
      <c r="C141" s="106" t="s">
        <v>2225</v>
      </c>
      <c r="D141" s="164"/>
      <c r="E141" s="108">
        <v>118710.95</v>
      </c>
      <c r="F141" s="85">
        <f t="shared" si="2"/>
        <v>11561437.680000002</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80.25" customHeight="1" x14ac:dyDescent="0.2">
      <c r="A142" s="114">
        <v>45831</v>
      </c>
      <c r="B142" s="105" t="s">
        <v>2563</v>
      </c>
      <c r="C142" s="106" t="s">
        <v>2236</v>
      </c>
      <c r="D142" s="164"/>
      <c r="E142" s="108">
        <v>345922.17</v>
      </c>
      <c r="F142" s="85">
        <f t="shared" si="2"/>
        <v>11215515.510000002</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27" customHeight="1" x14ac:dyDescent="0.2">
      <c r="A143" s="114">
        <v>45831</v>
      </c>
      <c r="B143" s="105">
        <v>51003</v>
      </c>
      <c r="C143" s="106" t="s">
        <v>59</v>
      </c>
      <c r="D143" s="164"/>
      <c r="E143" s="108">
        <v>0</v>
      </c>
      <c r="F143" s="85">
        <f t="shared" si="2"/>
        <v>11215515.510000002</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67.5" customHeight="1" x14ac:dyDescent="0.2">
      <c r="A144" s="114">
        <v>45831</v>
      </c>
      <c r="B144" s="105" t="s">
        <v>2564</v>
      </c>
      <c r="C144" s="106" t="s">
        <v>2237</v>
      </c>
      <c r="D144" s="164"/>
      <c r="E144" s="108">
        <v>81000</v>
      </c>
      <c r="F144" s="85">
        <f t="shared" si="2"/>
        <v>11134515.510000002</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59.25" customHeight="1" x14ac:dyDescent="0.2">
      <c r="A145" s="114">
        <v>45831</v>
      </c>
      <c r="B145" s="105" t="s">
        <v>2565</v>
      </c>
      <c r="C145" s="106" t="s">
        <v>2238</v>
      </c>
      <c r="D145" s="164"/>
      <c r="E145" s="108">
        <v>169998.38</v>
      </c>
      <c r="F145" s="85">
        <f t="shared" si="2"/>
        <v>10964517.130000001</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61.5" customHeight="1" x14ac:dyDescent="0.2">
      <c r="A146" s="114">
        <v>45831</v>
      </c>
      <c r="B146" s="105" t="s">
        <v>2566</v>
      </c>
      <c r="C146" s="106" t="s">
        <v>2239</v>
      </c>
      <c r="D146" s="164"/>
      <c r="E146" s="108">
        <v>298251.52000000002</v>
      </c>
      <c r="F146" s="85">
        <f t="shared" si="2"/>
        <v>10666265.610000001</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57.75" customHeight="1" x14ac:dyDescent="0.2">
      <c r="A147" s="114">
        <v>45831</v>
      </c>
      <c r="B147" s="105" t="s">
        <v>2567</v>
      </c>
      <c r="C147" s="106" t="s">
        <v>2240</v>
      </c>
      <c r="D147" s="164"/>
      <c r="E147" s="108">
        <v>512265.31</v>
      </c>
      <c r="F147" s="85">
        <f t="shared" si="2"/>
        <v>10154000.300000001</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71.25" customHeight="1" x14ac:dyDescent="0.2">
      <c r="A148" s="114">
        <v>45831</v>
      </c>
      <c r="B148" s="105" t="s">
        <v>2568</v>
      </c>
      <c r="C148" s="106" t="s">
        <v>2241</v>
      </c>
      <c r="D148" s="164"/>
      <c r="E148" s="108">
        <v>371700</v>
      </c>
      <c r="F148" s="85">
        <f t="shared" si="2"/>
        <v>9782300.3000000007</v>
      </c>
      <c r="G148" s="19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60" customHeight="1" x14ac:dyDescent="0.2">
      <c r="A149" s="114">
        <v>45831</v>
      </c>
      <c r="B149" s="105" t="s">
        <v>2569</v>
      </c>
      <c r="C149" s="106" t="s">
        <v>2242</v>
      </c>
      <c r="D149" s="164"/>
      <c r="E149" s="108">
        <v>20000.009999999998</v>
      </c>
      <c r="F149" s="85">
        <f t="shared" si="2"/>
        <v>9762300.290000001</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63.75" customHeight="1" x14ac:dyDescent="0.2">
      <c r="A150" s="114">
        <v>45831</v>
      </c>
      <c r="B150" s="105" t="s">
        <v>2570</v>
      </c>
      <c r="C150" s="106" t="s">
        <v>2243</v>
      </c>
      <c r="D150" s="164"/>
      <c r="E150" s="108">
        <v>80000.03</v>
      </c>
      <c r="F150" s="85">
        <f t="shared" si="2"/>
        <v>9682300.2600000016</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63.75" customHeight="1" x14ac:dyDescent="0.2">
      <c r="A151" s="155">
        <v>45833</v>
      </c>
      <c r="B151" s="105" t="s">
        <v>2571</v>
      </c>
      <c r="C151" s="106" t="s">
        <v>2244</v>
      </c>
      <c r="D151" s="164"/>
      <c r="E151" s="108">
        <v>1377502.41</v>
      </c>
      <c r="F151" s="85">
        <f t="shared" si="2"/>
        <v>8304797.8500000015</v>
      </c>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58.5" customHeight="1" x14ac:dyDescent="0.2">
      <c r="A152" s="155">
        <v>45833</v>
      </c>
      <c r="B152" s="105" t="s">
        <v>2572</v>
      </c>
      <c r="C152" s="106" t="s">
        <v>2245</v>
      </c>
      <c r="D152" s="164"/>
      <c r="E152" s="108">
        <v>239565.27</v>
      </c>
      <c r="F152" s="85">
        <f t="shared" si="2"/>
        <v>8065232.5800000019</v>
      </c>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60.75" customHeight="1" x14ac:dyDescent="0.2">
      <c r="A153" s="155">
        <v>45833</v>
      </c>
      <c r="B153" s="105" t="s">
        <v>2573</v>
      </c>
      <c r="C153" s="106" t="s">
        <v>2246</v>
      </c>
      <c r="D153" s="164"/>
      <c r="E153" s="108">
        <v>147560.01</v>
      </c>
      <c r="F153" s="85">
        <f t="shared" si="2"/>
        <v>7917672.5700000022</v>
      </c>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63.75" customHeight="1" x14ac:dyDescent="0.2">
      <c r="A154" s="155">
        <v>45833</v>
      </c>
      <c r="B154" s="105" t="s">
        <v>2574</v>
      </c>
      <c r="C154" s="106" t="s">
        <v>2247</v>
      </c>
      <c r="D154" s="165"/>
      <c r="E154" s="108">
        <v>299995.59999999998</v>
      </c>
      <c r="F154" s="85">
        <f t="shared" si="2"/>
        <v>7617676.9700000025</v>
      </c>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58.5" customHeight="1" x14ac:dyDescent="0.2">
      <c r="A155" s="155">
        <v>45833</v>
      </c>
      <c r="B155" s="105" t="s">
        <v>2575</v>
      </c>
      <c r="C155" s="106" t="s">
        <v>2248</v>
      </c>
      <c r="D155" s="165"/>
      <c r="E155" s="108">
        <v>117181.34</v>
      </c>
      <c r="F155" s="85">
        <f t="shared" si="2"/>
        <v>7500495.6300000027</v>
      </c>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62.25" customHeight="1" x14ac:dyDescent="0.2">
      <c r="A156" s="155">
        <v>45833</v>
      </c>
      <c r="B156" s="105" t="s">
        <v>2576</v>
      </c>
      <c r="C156" s="106" t="s">
        <v>2249</v>
      </c>
      <c r="D156" s="165"/>
      <c r="E156" s="160">
        <v>179588.34</v>
      </c>
      <c r="F156" s="85">
        <f t="shared" si="2"/>
        <v>7320907.2900000028</v>
      </c>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72.75" customHeight="1" x14ac:dyDescent="0.2">
      <c r="A157" s="155">
        <v>45833</v>
      </c>
      <c r="B157" s="105" t="s">
        <v>2577</v>
      </c>
      <c r="C157" s="169" t="s">
        <v>2250</v>
      </c>
      <c r="D157" s="164"/>
      <c r="E157" s="88">
        <v>206146.55</v>
      </c>
      <c r="F157" s="85">
        <f t="shared" si="2"/>
        <v>7114760.740000003</v>
      </c>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69.75" customHeight="1" x14ac:dyDescent="0.2">
      <c r="A158" s="155">
        <v>45833</v>
      </c>
      <c r="B158" s="105" t="s">
        <v>2578</v>
      </c>
      <c r="C158" s="169" t="s">
        <v>2251</v>
      </c>
      <c r="D158" s="164"/>
      <c r="E158" s="88">
        <v>17948.97</v>
      </c>
      <c r="F158" s="85">
        <f t="shared" si="2"/>
        <v>7096811.7700000033</v>
      </c>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56.25" customHeight="1" x14ac:dyDescent="0.2">
      <c r="A159" s="155">
        <v>45833</v>
      </c>
      <c r="B159" s="105" t="s">
        <v>2579</v>
      </c>
      <c r="C159" s="169" t="s">
        <v>2252</v>
      </c>
      <c r="D159" s="164"/>
      <c r="E159" s="88">
        <v>460153.11</v>
      </c>
      <c r="F159" s="85">
        <f t="shared" si="2"/>
        <v>6636658.6600000029</v>
      </c>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72" customHeight="1" x14ac:dyDescent="0.2">
      <c r="A160" s="155">
        <v>45833</v>
      </c>
      <c r="B160" s="105" t="s">
        <v>2580</v>
      </c>
      <c r="C160" s="169" t="s">
        <v>2253</v>
      </c>
      <c r="D160" s="164"/>
      <c r="E160" s="88">
        <v>8389.83</v>
      </c>
      <c r="F160" s="85">
        <f t="shared" si="2"/>
        <v>6628268.8300000029</v>
      </c>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26.25" customHeight="1" x14ac:dyDescent="0.2">
      <c r="A161" s="155">
        <v>45833</v>
      </c>
      <c r="B161" s="105">
        <v>51021</v>
      </c>
      <c r="C161" s="169" t="s">
        <v>59</v>
      </c>
      <c r="D161" s="164"/>
      <c r="E161" s="88">
        <v>0</v>
      </c>
      <c r="F161" s="85">
        <f t="shared" ref="F161:F166" si="3">F160-E161</f>
        <v>6628268.8300000029</v>
      </c>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84" customHeight="1" x14ac:dyDescent="0.2">
      <c r="A162" s="136">
        <v>45833</v>
      </c>
      <c r="B162" s="171" t="s">
        <v>2258</v>
      </c>
      <c r="C162" s="169" t="s">
        <v>2254</v>
      </c>
      <c r="D162" s="164"/>
      <c r="E162" s="88">
        <v>238350</v>
      </c>
      <c r="F162" s="85">
        <f t="shared" si="3"/>
        <v>6389918.8300000029</v>
      </c>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27" customHeight="1" x14ac:dyDescent="0.2">
      <c r="A163" s="136">
        <v>45834</v>
      </c>
      <c r="B163" s="171">
        <v>51022</v>
      </c>
      <c r="C163" s="169" t="s">
        <v>59</v>
      </c>
      <c r="D163" s="164"/>
      <c r="E163" s="187">
        <v>0</v>
      </c>
      <c r="F163" s="85">
        <f t="shared" si="3"/>
        <v>6389918.8300000029</v>
      </c>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60.75" customHeight="1" x14ac:dyDescent="0.2">
      <c r="A164" s="136">
        <v>45834</v>
      </c>
      <c r="B164" s="171" t="s">
        <v>2581</v>
      </c>
      <c r="C164" s="169" t="s">
        <v>2255</v>
      </c>
      <c r="D164" s="164"/>
      <c r="E164" s="187">
        <v>537963.42000000004</v>
      </c>
      <c r="F164" s="85">
        <f t="shared" si="3"/>
        <v>5851955.4100000029</v>
      </c>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59.25" customHeight="1" x14ac:dyDescent="0.2">
      <c r="A165" s="211">
        <v>45834</v>
      </c>
      <c r="B165" s="214" t="s">
        <v>2582</v>
      </c>
      <c r="C165" s="170" t="s">
        <v>2256</v>
      </c>
      <c r="D165" s="165"/>
      <c r="E165" s="215">
        <v>89943</v>
      </c>
      <c r="F165" s="85">
        <f t="shared" si="3"/>
        <v>5762012.4100000029</v>
      </c>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69" customHeight="1" x14ac:dyDescent="0.2">
      <c r="A166" s="136">
        <v>45834</v>
      </c>
      <c r="B166" s="139" t="s">
        <v>2583</v>
      </c>
      <c r="C166" s="140" t="s">
        <v>2257</v>
      </c>
      <c r="D166" s="164"/>
      <c r="E166" s="88">
        <v>476067.4</v>
      </c>
      <c r="F166" s="85">
        <f t="shared" si="3"/>
        <v>5285945.0100000026</v>
      </c>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167"/>
      <c r="B167" s="181"/>
      <c r="C167" s="181"/>
      <c r="D167" s="115"/>
      <c r="E167" s="213"/>
      <c r="F167" s="183"/>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167"/>
      <c r="B168" s="181"/>
      <c r="C168" s="181"/>
      <c r="D168" s="115"/>
      <c r="E168" s="213"/>
      <c r="F168" s="183"/>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167"/>
      <c r="B169" s="181"/>
      <c r="C169" s="181"/>
      <c r="D169" s="115"/>
      <c r="E169" s="213"/>
      <c r="F169" s="183"/>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167"/>
      <c r="B170" s="181"/>
      <c r="C170" s="181"/>
      <c r="D170" s="115"/>
      <c r="E170" s="213"/>
      <c r="F170" s="183"/>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167"/>
      <c r="B171" s="181"/>
      <c r="C171" s="181"/>
      <c r="D171" s="115"/>
      <c r="E171" s="213"/>
      <c r="F171" s="183"/>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167"/>
      <c r="B172" s="181"/>
      <c r="C172" s="181"/>
      <c r="D172" s="115"/>
      <c r="E172" s="213"/>
      <c r="F172" s="183"/>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167"/>
      <c r="B173" s="181"/>
      <c r="C173" s="181"/>
      <c r="D173" s="115"/>
      <c r="E173" s="213"/>
      <c r="F173" s="183"/>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167"/>
      <c r="B174" s="181"/>
      <c r="C174" s="181"/>
      <c r="D174" s="115"/>
      <c r="E174" s="213"/>
      <c r="F174" s="183"/>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167"/>
      <c r="B175" s="181"/>
      <c r="C175" s="181"/>
      <c r="D175" s="115"/>
      <c r="E175" s="213"/>
      <c r="F175" s="183"/>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
      <c r="A176" s="167"/>
      <c r="B176" s="181"/>
      <c r="C176" s="181"/>
      <c r="D176" s="115"/>
      <c r="E176" s="213"/>
      <c r="F176" s="183"/>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60" s="33" customFormat="1" ht="15" customHeight="1" x14ac:dyDescent="0.2">
      <c r="A177" s="25"/>
      <c r="B177" s="91"/>
      <c r="C177" s="27"/>
      <c r="D177" s="115"/>
      <c r="E177" s="115"/>
      <c r="F177" s="30"/>
      <c r="G177" s="31"/>
      <c r="H177" s="32"/>
      <c r="I177" s="3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row>
    <row r="178" spans="1:60" s="33" customFormat="1" ht="15" customHeight="1" x14ac:dyDescent="0.2">
      <c r="A178" s="25"/>
      <c r="B178" s="91"/>
      <c r="C178" s="27"/>
      <c r="D178" s="115"/>
      <c r="E178" s="115"/>
      <c r="F178" s="30"/>
      <c r="G178" s="31"/>
      <c r="H178" s="32"/>
      <c r="I178" s="3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row>
    <row r="179" spans="1:60" s="33" customFormat="1" ht="15" customHeight="1" x14ac:dyDescent="0.2">
      <c r="A179" s="25"/>
      <c r="B179" s="91"/>
      <c r="C179" s="27"/>
      <c r="D179" s="115"/>
      <c r="E179" s="115"/>
      <c r="F179" s="30"/>
      <c r="G179" s="31"/>
      <c r="H179" s="32"/>
      <c r="I179" s="3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row>
    <row r="180" spans="1:60" s="33" customFormat="1" ht="15" customHeight="1" x14ac:dyDescent="0.2">
      <c r="A180" s="25"/>
      <c r="B180" s="91"/>
      <c r="C180" s="27"/>
      <c r="D180" s="115"/>
      <c r="E180" s="115"/>
      <c r="F180" s="30"/>
      <c r="G180" s="31"/>
      <c r="H180" s="32"/>
      <c r="I180" s="3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row>
    <row r="181" spans="1:60" s="33" customFormat="1" ht="15" customHeight="1" x14ac:dyDescent="0.2">
      <c r="A181" s="25"/>
      <c r="B181" s="91"/>
      <c r="C181" s="27"/>
      <c r="D181" s="115"/>
      <c r="E181" s="115"/>
      <c r="F181" s="30"/>
      <c r="G181" s="31"/>
      <c r="H181" s="32"/>
      <c r="I181" s="3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row>
    <row r="182" spans="1:60" s="33" customFormat="1" ht="15" customHeight="1" x14ac:dyDescent="0.2">
      <c r="A182" s="25"/>
      <c r="B182" s="91"/>
      <c r="C182" s="27"/>
      <c r="D182" s="115"/>
      <c r="E182" s="115"/>
      <c r="F182" s="30"/>
      <c r="G182" s="31"/>
      <c r="H182" s="32"/>
      <c r="I182" s="3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row>
    <row r="183" spans="1:60" s="33" customFormat="1" ht="15" customHeight="1" x14ac:dyDescent="0.2">
      <c r="A183" s="25"/>
      <c r="B183" s="91"/>
      <c r="C183" s="27"/>
      <c r="D183" s="115"/>
      <c r="E183" s="115"/>
      <c r="F183" s="30"/>
      <c r="G183" s="31"/>
      <c r="H183" s="32"/>
      <c r="I183" s="3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row>
    <row r="184" spans="1:60" s="33" customFormat="1" ht="15" customHeight="1" x14ac:dyDescent="0.2">
      <c r="A184" s="25"/>
      <c r="B184" s="91"/>
      <c r="C184" s="27"/>
      <c r="D184" s="115"/>
      <c r="E184" s="115"/>
      <c r="F184" s="30"/>
      <c r="G184" s="31"/>
      <c r="H184" s="32"/>
      <c r="I184" s="32"/>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row>
    <row r="185" spans="1:60" s="33" customFormat="1" ht="15" customHeight="1" x14ac:dyDescent="0.2">
      <c r="A185" s="25"/>
      <c r="B185" s="91"/>
      <c r="C185" s="27"/>
      <c r="D185" s="115"/>
      <c r="E185" s="115"/>
      <c r="F185" s="30"/>
      <c r="G185" s="31"/>
      <c r="H185" s="32"/>
      <c r="I185" s="32"/>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row>
    <row r="186" spans="1:60" s="33" customFormat="1" ht="15" customHeight="1" x14ac:dyDescent="0.2">
      <c r="A186" s="25"/>
      <c r="B186" s="91"/>
      <c r="C186" s="27"/>
      <c r="D186" s="115"/>
      <c r="E186" s="115"/>
      <c r="F186" s="30"/>
      <c r="G186" s="31"/>
      <c r="H186" s="32"/>
      <c r="I186" s="32"/>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row>
    <row r="187" spans="1:60" s="33" customFormat="1" ht="15" customHeight="1" x14ac:dyDescent="0.2">
      <c r="A187" s="25"/>
      <c r="B187" s="91"/>
      <c r="C187" s="27"/>
      <c r="D187" s="115"/>
      <c r="E187" s="115"/>
      <c r="F187" s="30"/>
      <c r="G187" s="31"/>
      <c r="H187" s="32"/>
      <c r="I187" s="3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row>
    <row r="188" spans="1:60" s="33" customFormat="1" ht="15" customHeight="1" x14ac:dyDescent="0.2">
      <c r="A188" s="25"/>
      <c r="B188" s="91"/>
      <c r="C188" s="27"/>
      <c r="D188" s="115"/>
      <c r="E188" s="115"/>
      <c r="F188" s="30"/>
      <c r="G188" s="31"/>
      <c r="H188" s="32"/>
      <c r="I188" s="32"/>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row>
    <row r="189" spans="1:60" s="33" customFormat="1" ht="15" customHeight="1" x14ac:dyDescent="0.2">
      <c r="A189" s="25"/>
      <c r="B189" s="91"/>
      <c r="C189" s="27"/>
      <c r="D189" s="115"/>
      <c r="E189" s="115"/>
      <c r="F189" s="30"/>
      <c r="G189" s="31"/>
      <c r="H189" s="32"/>
      <c r="I189" s="32"/>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row>
    <row r="190" spans="1:60" s="33" customFormat="1" ht="15" customHeight="1" x14ac:dyDescent="0.2">
      <c r="A190" s="25"/>
      <c r="B190" s="91"/>
      <c r="C190" s="27"/>
      <c r="D190" s="115"/>
      <c r="E190" s="115"/>
      <c r="F190" s="30"/>
      <c r="G190" s="31"/>
      <c r="H190" s="32"/>
      <c r="I190" s="32"/>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row>
    <row r="191" spans="1:60" s="33" customFormat="1" ht="15" customHeight="1" x14ac:dyDescent="0.2">
      <c r="A191" s="25"/>
      <c r="B191" s="91"/>
      <c r="C191" s="27"/>
      <c r="D191" s="115"/>
      <c r="E191" s="115"/>
      <c r="F191" s="30"/>
      <c r="G191" s="31"/>
      <c r="H191" s="32"/>
      <c r="I191" s="32"/>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row>
    <row r="192" spans="1:60" s="33" customFormat="1" ht="15" customHeight="1" x14ac:dyDescent="0.2">
      <c r="A192" s="25"/>
      <c r="B192" s="91"/>
      <c r="C192" s="27"/>
      <c r="D192" s="115"/>
      <c r="E192" s="115"/>
      <c r="F192" s="30"/>
      <c r="G192" s="31"/>
      <c r="H192" s="32"/>
      <c r="I192" s="32"/>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row>
    <row r="193" spans="1:60" s="33" customFormat="1" ht="15" customHeight="1" x14ac:dyDescent="0.2">
      <c r="A193" s="25"/>
      <c r="B193" s="91"/>
      <c r="C193" s="27"/>
      <c r="D193" s="115"/>
      <c r="E193" s="115"/>
      <c r="F193" s="30"/>
      <c r="G193" s="31"/>
      <c r="H193" s="32"/>
      <c r="I193" s="32"/>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row>
    <row r="194" spans="1:60" s="33" customFormat="1" ht="15" customHeight="1" x14ac:dyDescent="0.2">
      <c r="A194" s="25"/>
      <c r="B194" s="91"/>
      <c r="C194" s="27"/>
      <c r="D194" s="115"/>
      <c r="E194" s="115"/>
      <c r="F194" s="30"/>
      <c r="G194" s="31"/>
      <c r="H194" s="32"/>
      <c r="I194" s="3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row>
    <row r="195" spans="1:60" s="33" customFormat="1" ht="15" customHeight="1" x14ac:dyDescent="0.2">
      <c r="A195" s="25"/>
      <c r="B195" s="91"/>
      <c r="C195" s="27"/>
      <c r="D195" s="115"/>
      <c r="E195" s="115"/>
      <c r="F195" s="30"/>
      <c r="G195" s="31"/>
      <c r="H195" s="32"/>
      <c r="I195" s="3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row>
    <row r="196" spans="1:60" s="33" customFormat="1" ht="15" customHeight="1" x14ac:dyDescent="0.2">
      <c r="A196" s="25"/>
      <c r="B196" s="91"/>
      <c r="C196" s="27"/>
      <c r="D196" s="115"/>
      <c r="E196" s="115"/>
      <c r="F196" s="30"/>
      <c r="G196" s="31"/>
      <c r="H196" s="32"/>
      <c r="I196" s="3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row>
    <row r="197" spans="1:60" s="33" customFormat="1" ht="15" customHeight="1" x14ac:dyDescent="0.2">
      <c r="A197" s="25"/>
      <c r="B197" s="91"/>
      <c r="C197" s="27"/>
      <c r="D197" s="115"/>
      <c r="E197" s="115"/>
      <c r="F197" s="30"/>
      <c r="G197" s="31"/>
      <c r="H197" s="32"/>
      <c r="I197" s="3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row>
    <row r="198" spans="1:60" s="33" customFormat="1" ht="15" customHeight="1" x14ac:dyDescent="0.2">
      <c r="A198" s="25"/>
      <c r="B198" s="91"/>
      <c r="C198" s="27"/>
      <c r="D198" s="115"/>
      <c r="E198" s="115"/>
      <c r="F198" s="30"/>
      <c r="G198" s="31"/>
      <c r="H198" s="32"/>
      <c r="I198" s="3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row>
    <row r="199" spans="1:60" s="33" customFormat="1" ht="15" customHeight="1" x14ac:dyDescent="0.2">
      <c r="A199" s="25"/>
      <c r="B199" s="91"/>
      <c r="C199" s="27"/>
      <c r="D199" s="115"/>
      <c r="E199" s="115"/>
      <c r="F199" s="30"/>
      <c r="G199" s="31"/>
      <c r="H199" s="32"/>
      <c r="I199" s="32"/>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row>
    <row r="200" spans="1:60" s="33" customFormat="1" ht="15" customHeight="1" x14ac:dyDescent="0.2">
      <c r="A200" s="25"/>
      <c r="B200" s="91"/>
      <c r="C200" s="27"/>
      <c r="D200" s="115"/>
      <c r="E200" s="115"/>
      <c r="F200" s="30"/>
      <c r="G200" s="31"/>
      <c r="H200" s="32"/>
      <c r="I200" s="32"/>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row>
    <row r="201" spans="1:60" s="33" customFormat="1" ht="15" customHeight="1" x14ac:dyDescent="0.25">
      <c r="A201" s="233" t="s">
        <v>0</v>
      </c>
      <c r="B201" s="233"/>
      <c r="C201" s="233"/>
      <c r="D201" s="233"/>
      <c r="E201" s="233"/>
      <c r="F201" s="233"/>
      <c r="G201" s="31"/>
      <c r="H201" s="32"/>
      <c r="I201" s="32"/>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row>
    <row r="202" spans="1:60" ht="15" customHeight="1" x14ac:dyDescent="0.25">
      <c r="A202" s="238" t="s">
        <v>1</v>
      </c>
      <c r="B202" s="238"/>
      <c r="C202" s="238"/>
      <c r="D202" s="238"/>
      <c r="E202" s="238"/>
      <c r="F202" s="238"/>
    </row>
    <row r="203" spans="1:60" ht="15" customHeight="1" x14ac:dyDescent="0.25">
      <c r="A203" s="234" t="s">
        <v>2067</v>
      </c>
      <c r="B203" s="234"/>
      <c r="C203" s="234"/>
      <c r="D203" s="234"/>
      <c r="E203" s="234"/>
      <c r="F203" s="234"/>
    </row>
    <row r="204" spans="1:60" ht="15" customHeight="1" x14ac:dyDescent="0.25">
      <c r="A204" s="239" t="s">
        <v>2</v>
      </c>
      <c r="B204" s="239"/>
      <c r="C204" s="239"/>
      <c r="D204" s="239"/>
      <c r="E204" s="239"/>
      <c r="F204" s="239"/>
    </row>
    <row r="205" spans="1:60" ht="15" customHeight="1" x14ac:dyDescent="0.2">
      <c r="A205" s="65"/>
      <c r="B205" s="66"/>
      <c r="C205" s="1"/>
      <c r="D205" s="67"/>
      <c r="E205" s="77"/>
      <c r="F205" s="69"/>
    </row>
    <row r="206" spans="1:60" ht="15" customHeight="1" x14ac:dyDescent="0.2">
      <c r="A206" s="65"/>
      <c r="B206" s="66"/>
      <c r="C206" s="1"/>
      <c r="D206" s="67"/>
      <c r="E206" s="68"/>
      <c r="F206" s="69"/>
    </row>
    <row r="207" spans="1:60" ht="15" customHeight="1" x14ac:dyDescent="0.2">
      <c r="A207" s="230" t="s">
        <v>50</v>
      </c>
      <c r="B207" s="231"/>
      <c r="C207" s="231"/>
      <c r="D207" s="231"/>
      <c r="E207" s="231"/>
      <c r="F207" s="232"/>
    </row>
    <row r="208" spans="1:60" ht="15" customHeight="1" x14ac:dyDescent="0.2">
      <c r="A208" s="230" t="s">
        <v>27</v>
      </c>
      <c r="B208" s="231"/>
      <c r="C208" s="231"/>
      <c r="D208" s="231"/>
      <c r="E208" s="232"/>
      <c r="F208" s="70">
        <v>5171391094.7600002</v>
      </c>
    </row>
    <row r="209" spans="1:60" ht="15" customHeight="1" x14ac:dyDescent="0.2">
      <c r="A209" s="12" t="s">
        <v>5</v>
      </c>
      <c r="B209" s="12" t="s">
        <v>28</v>
      </c>
      <c r="C209" s="12" t="s">
        <v>29</v>
      </c>
      <c r="D209" s="12" t="s">
        <v>8</v>
      </c>
      <c r="E209" s="12" t="s">
        <v>9</v>
      </c>
      <c r="F209" s="12" t="s">
        <v>10</v>
      </c>
    </row>
    <row r="210" spans="1:60" ht="15" customHeight="1" x14ac:dyDescent="0.2">
      <c r="A210" s="13"/>
      <c r="B210" s="14"/>
      <c r="C210" s="15" t="s">
        <v>11</v>
      </c>
      <c r="D210" s="158">
        <v>664491.97</v>
      </c>
      <c r="E210" s="124"/>
      <c r="F210" s="116">
        <f>F208+D210</f>
        <v>5172055586.7300005</v>
      </c>
    </row>
    <row r="211" spans="1:60" ht="15" customHeight="1" x14ac:dyDescent="0.2">
      <c r="A211" s="13"/>
      <c r="B211" s="14"/>
      <c r="C211" s="15" t="s">
        <v>31</v>
      </c>
      <c r="D211" s="158">
        <v>57130245.189999998</v>
      </c>
      <c r="E211" s="124"/>
      <c r="F211" s="116">
        <f>F210+D211</f>
        <v>5229185831.9200001</v>
      </c>
    </row>
    <row r="212" spans="1:60" ht="15" customHeight="1" x14ac:dyDescent="0.2">
      <c r="A212" s="117"/>
      <c r="B212" s="73"/>
      <c r="C212" s="15" t="s">
        <v>51</v>
      </c>
      <c r="D212" s="158">
        <v>786642119.5</v>
      </c>
      <c r="E212" s="124"/>
      <c r="F212" s="116">
        <f>F211+D212</f>
        <v>6015827951.4200001</v>
      </c>
    </row>
    <row r="213" spans="1:60" ht="15" customHeight="1" x14ac:dyDescent="0.2">
      <c r="A213" s="117"/>
      <c r="B213" s="73"/>
      <c r="C213" s="15" t="s">
        <v>52</v>
      </c>
      <c r="D213" s="158">
        <v>23604328.75</v>
      </c>
      <c r="E213" s="124"/>
      <c r="F213" s="116">
        <f>F212+D213</f>
        <v>6039432280.1700001</v>
      </c>
      <c r="G213" s="10"/>
    </row>
    <row r="214" spans="1:60" ht="15" customHeight="1" x14ac:dyDescent="0.2">
      <c r="A214" s="117"/>
      <c r="B214" s="73"/>
      <c r="C214" s="15" t="s">
        <v>53</v>
      </c>
      <c r="D214" s="71">
        <v>21035165.59</v>
      </c>
      <c r="E214" s="124"/>
      <c r="F214" s="116">
        <f>F213+D214</f>
        <v>6060467445.7600002</v>
      </c>
      <c r="G214" s="118"/>
      <c r="H214" s="119"/>
      <c r="I214" s="119"/>
      <c r="J214" s="120"/>
    </row>
    <row r="215" spans="1:60" x14ac:dyDescent="0.2">
      <c r="A215" s="117"/>
      <c r="B215" s="73"/>
      <c r="C215" s="15" t="s">
        <v>31</v>
      </c>
      <c r="D215" s="71"/>
      <c r="E215" s="124">
        <v>10291923.4</v>
      </c>
      <c r="F215" s="116">
        <f>F214-E215</f>
        <v>6050175522.3600006</v>
      </c>
    </row>
    <row r="216" spans="1:60" x14ac:dyDescent="0.2">
      <c r="A216" s="117"/>
      <c r="B216" s="73"/>
      <c r="C216" s="15" t="s">
        <v>2602</v>
      </c>
      <c r="D216" s="71"/>
      <c r="E216" s="124">
        <v>9900</v>
      </c>
      <c r="F216" s="116">
        <f>F215-E216</f>
        <v>6050165622.3600006</v>
      </c>
    </row>
    <row r="217" spans="1:60" x14ac:dyDescent="0.2">
      <c r="A217" s="117"/>
      <c r="B217" s="73"/>
      <c r="C217" s="15" t="s">
        <v>2603</v>
      </c>
      <c r="D217" s="71"/>
      <c r="E217" s="124">
        <v>16500</v>
      </c>
      <c r="F217" s="116">
        <f>F216-E217</f>
        <v>6050149122.3600006</v>
      </c>
    </row>
    <row r="218" spans="1:60" x14ac:dyDescent="0.2">
      <c r="A218" s="117"/>
      <c r="B218" s="73"/>
      <c r="C218" s="15" t="s">
        <v>2600</v>
      </c>
      <c r="D218" s="71">
        <v>95273.69</v>
      </c>
      <c r="E218" s="124"/>
      <c r="F218" s="116">
        <f>F217+D218</f>
        <v>6050244396.0500002</v>
      </c>
    </row>
    <row r="219" spans="1:60" x14ac:dyDescent="0.2">
      <c r="A219" s="117"/>
      <c r="B219" s="73"/>
      <c r="C219" s="15" t="s">
        <v>2601</v>
      </c>
      <c r="D219" s="71">
        <v>555700</v>
      </c>
      <c r="E219" s="124"/>
      <c r="F219" s="116">
        <f>F218+D219</f>
        <v>6050800096.0500002</v>
      </c>
    </row>
    <row r="220" spans="1:60" ht="15" customHeight="1" x14ac:dyDescent="0.2">
      <c r="A220" s="117"/>
      <c r="B220" s="73"/>
      <c r="C220" s="15" t="s">
        <v>57</v>
      </c>
      <c r="D220" s="71">
        <v>111290.34</v>
      </c>
      <c r="E220" s="124"/>
      <c r="F220" s="116">
        <f>F219+D220</f>
        <v>6050911386.3900003</v>
      </c>
    </row>
    <row r="221" spans="1:60" ht="15" customHeight="1" x14ac:dyDescent="0.2">
      <c r="A221" s="117"/>
      <c r="B221" s="73"/>
      <c r="C221" s="15" t="s">
        <v>2604</v>
      </c>
      <c r="D221" s="71">
        <v>955502.84</v>
      </c>
      <c r="E221" s="124"/>
      <c r="F221" s="116">
        <f>F220+D221</f>
        <v>6051866889.2300005</v>
      </c>
    </row>
    <row r="222" spans="1:60" s="2" customFormat="1" ht="44.25" customHeight="1" x14ac:dyDescent="0.2">
      <c r="A222" s="190">
        <v>45810</v>
      </c>
      <c r="B222" s="221" t="s">
        <v>2090</v>
      </c>
      <c r="C222" s="193" t="s">
        <v>2133</v>
      </c>
      <c r="D222" s="130"/>
      <c r="E222" s="222">
        <v>48619473.229999997</v>
      </c>
      <c r="F222" s="223">
        <f>F221-E222</f>
        <v>6003247416.000001</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44.25" customHeight="1" x14ac:dyDescent="0.2">
      <c r="A223" s="190">
        <v>45810</v>
      </c>
      <c r="B223" s="105" t="s">
        <v>2091</v>
      </c>
      <c r="C223" s="106" t="s">
        <v>2132</v>
      </c>
      <c r="D223" s="16"/>
      <c r="E223" s="218">
        <v>212400</v>
      </c>
      <c r="F223" s="223">
        <f t="shared" ref="F223:F286" si="4">F222-E223</f>
        <v>6003035016.000001</v>
      </c>
      <c r="G223" s="118"/>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2" customFormat="1" ht="33.75" customHeight="1" x14ac:dyDescent="0.2">
      <c r="A224" s="190">
        <v>45810</v>
      </c>
      <c r="B224" s="105" t="s">
        <v>2092</v>
      </c>
      <c r="C224" s="106" t="s">
        <v>2068</v>
      </c>
      <c r="D224" s="16"/>
      <c r="E224" s="218">
        <v>40147.67</v>
      </c>
      <c r="F224" s="223">
        <f t="shared" si="4"/>
        <v>6002994868.3300009</v>
      </c>
      <c r="G224" s="118"/>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s="2" customFormat="1" ht="33.75" customHeight="1" x14ac:dyDescent="0.2">
      <c r="A225" s="190">
        <v>45810</v>
      </c>
      <c r="B225" s="105" t="s">
        <v>2093</v>
      </c>
      <c r="C225" s="106" t="s">
        <v>2069</v>
      </c>
      <c r="D225" s="131"/>
      <c r="E225" s="218">
        <v>1056500</v>
      </c>
      <c r="F225" s="223">
        <f t="shared" si="4"/>
        <v>6001938368.3300009</v>
      </c>
      <c r="G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s="2" customFormat="1" ht="33" customHeight="1" x14ac:dyDescent="0.2">
      <c r="A226" s="190">
        <v>45810</v>
      </c>
      <c r="B226" s="105" t="s">
        <v>2094</v>
      </c>
      <c r="C226" s="106" t="s">
        <v>2070</v>
      </c>
      <c r="D226" s="131"/>
      <c r="E226" s="218">
        <v>37500</v>
      </c>
      <c r="F226" s="223">
        <f t="shared" si="4"/>
        <v>6001900868.3300009</v>
      </c>
      <c r="G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s="2" customFormat="1" ht="33" customHeight="1" x14ac:dyDescent="0.2">
      <c r="A227" s="190">
        <v>45810</v>
      </c>
      <c r="B227" s="105" t="s">
        <v>2095</v>
      </c>
      <c r="C227" s="106" t="s">
        <v>2131</v>
      </c>
      <c r="D227" s="131"/>
      <c r="E227" s="218">
        <v>34610.06</v>
      </c>
      <c r="F227" s="223">
        <f t="shared" si="4"/>
        <v>6001866258.2700005</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30.75" customHeight="1" x14ac:dyDescent="0.2">
      <c r="A228" s="114">
        <v>45811</v>
      </c>
      <c r="B228" s="105" t="s">
        <v>2096</v>
      </c>
      <c r="C228" s="106" t="s">
        <v>2071</v>
      </c>
      <c r="D228" s="131"/>
      <c r="E228" s="218">
        <v>1485625.31</v>
      </c>
      <c r="F228" s="223">
        <f t="shared" si="4"/>
        <v>6000380632.96</v>
      </c>
      <c r="G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51.75" customHeight="1" x14ac:dyDescent="0.2">
      <c r="A229" s="114">
        <v>45811</v>
      </c>
      <c r="B229" s="105" t="s">
        <v>2097</v>
      </c>
      <c r="C229" s="106" t="s">
        <v>2130</v>
      </c>
      <c r="D229" s="132"/>
      <c r="E229" s="218">
        <v>14486.39</v>
      </c>
      <c r="F229" s="223">
        <f t="shared" si="4"/>
        <v>6000366146.5699997</v>
      </c>
      <c r="G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54.75" customHeight="1" x14ac:dyDescent="0.2">
      <c r="A230" s="114">
        <v>45811</v>
      </c>
      <c r="B230" s="105" t="s">
        <v>2098</v>
      </c>
      <c r="C230" s="106" t="s">
        <v>2129</v>
      </c>
      <c r="D230" s="132"/>
      <c r="E230" s="218">
        <v>125379661.77</v>
      </c>
      <c r="F230" s="223">
        <f t="shared" si="4"/>
        <v>5874986484.7999992</v>
      </c>
      <c r="G230" s="118"/>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45" customHeight="1" x14ac:dyDescent="0.2">
      <c r="A231" s="114">
        <v>45811</v>
      </c>
      <c r="B231" s="105" t="s">
        <v>2099</v>
      </c>
      <c r="C231" s="106" t="s">
        <v>2128</v>
      </c>
      <c r="D231" s="133"/>
      <c r="E231" s="218">
        <v>70800</v>
      </c>
      <c r="F231" s="223">
        <f t="shared" si="4"/>
        <v>5874915684.7999992</v>
      </c>
      <c r="G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60" customHeight="1" x14ac:dyDescent="0.2">
      <c r="A232" s="114">
        <v>45811</v>
      </c>
      <c r="B232" s="105" t="s">
        <v>2100</v>
      </c>
      <c r="C232" s="106" t="s">
        <v>2127</v>
      </c>
      <c r="D232" s="133"/>
      <c r="E232" s="218">
        <v>115019229.06999999</v>
      </c>
      <c r="F232" s="223">
        <f t="shared" si="4"/>
        <v>5759896455.7299995</v>
      </c>
      <c r="G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1.25" customHeight="1" x14ac:dyDescent="0.2">
      <c r="A233" s="114">
        <v>45811</v>
      </c>
      <c r="B233" s="105" t="s">
        <v>2101</v>
      </c>
      <c r="C233" s="106" t="s">
        <v>2126</v>
      </c>
      <c r="D233" s="133"/>
      <c r="E233" s="218">
        <v>18085</v>
      </c>
      <c r="F233" s="223">
        <f t="shared" si="4"/>
        <v>5759878370.7299995</v>
      </c>
      <c r="G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1" customFormat="1" ht="63" customHeight="1" x14ac:dyDescent="0.2">
      <c r="A234" s="114">
        <v>45811</v>
      </c>
      <c r="B234" s="105" t="s">
        <v>2102</v>
      </c>
      <c r="C234" s="106" t="s">
        <v>2125</v>
      </c>
      <c r="D234" s="133"/>
      <c r="E234" s="218">
        <v>59590</v>
      </c>
      <c r="F234" s="223">
        <f t="shared" si="4"/>
        <v>5759818780.7299995</v>
      </c>
      <c r="H234" s="2"/>
      <c r="I234" s="2"/>
    </row>
    <row r="235" spans="1:60" s="1" customFormat="1" ht="42" customHeight="1" x14ac:dyDescent="0.2">
      <c r="A235" s="114">
        <v>45811</v>
      </c>
      <c r="B235" s="105" t="s">
        <v>2103</v>
      </c>
      <c r="C235" s="106" t="s">
        <v>2124</v>
      </c>
      <c r="D235" s="133"/>
      <c r="E235" s="218">
        <v>329998.8</v>
      </c>
      <c r="F235" s="223">
        <f t="shared" si="4"/>
        <v>5759488781.9299994</v>
      </c>
      <c r="G235" s="118"/>
      <c r="H235" s="2"/>
      <c r="I235" s="2"/>
    </row>
    <row r="236" spans="1:60" s="1" customFormat="1" ht="32.25" customHeight="1" x14ac:dyDescent="0.2">
      <c r="A236" s="114">
        <v>45811</v>
      </c>
      <c r="B236" s="105" t="s">
        <v>2584</v>
      </c>
      <c r="C236" s="106" t="s">
        <v>59</v>
      </c>
      <c r="D236" s="133"/>
      <c r="E236" s="218">
        <v>0</v>
      </c>
      <c r="F236" s="223">
        <f t="shared" si="4"/>
        <v>5759488781.9299994</v>
      </c>
      <c r="G236" s="118"/>
      <c r="H236" s="2"/>
      <c r="I236" s="2"/>
    </row>
    <row r="237" spans="1:60" s="1" customFormat="1" ht="45" customHeight="1" x14ac:dyDescent="0.2">
      <c r="A237" s="114">
        <v>45811</v>
      </c>
      <c r="B237" s="105" t="s">
        <v>2104</v>
      </c>
      <c r="C237" s="106" t="s">
        <v>2123</v>
      </c>
      <c r="D237" s="133"/>
      <c r="E237" s="218">
        <v>88609.9</v>
      </c>
      <c r="F237" s="223">
        <f t="shared" si="4"/>
        <v>5759400172.0299997</v>
      </c>
      <c r="G237" s="118"/>
      <c r="H237" s="2"/>
      <c r="I237" s="2"/>
    </row>
    <row r="238" spans="1:60" s="1" customFormat="1" ht="45.75" customHeight="1" x14ac:dyDescent="0.2">
      <c r="A238" s="114">
        <v>45811</v>
      </c>
      <c r="B238" s="105" t="s">
        <v>2105</v>
      </c>
      <c r="C238" s="106" t="s">
        <v>2122</v>
      </c>
      <c r="D238" s="133"/>
      <c r="E238" s="218">
        <v>55541.04</v>
      </c>
      <c r="F238" s="223">
        <f t="shared" si="4"/>
        <v>5759344630.9899998</v>
      </c>
      <c r="G238" s="118"/>
      <c r="H238" s="2"/>
      <c r="I238" s="2"/>
    </row>
    <row r="239" spans="1:60" s="1" customFormat="1" ht="42" customHeight="1" x14ac:dyDescent="0.2">
      <c r="A239" s="114">
        <v>45811</v>
      </c>
      <c r="B239" s="105" t="s">
        <v>2106</v>
      </c>
      <c r="C239" s="106" t="s">
        <v>2121</v>
      </c>
      <c r="D239" s="133"/>
      <c r="E239" s="218">
        <v>94638.89</v>
      </c>
      <c r="F239" s="223">
        <f t="shared" si="4"/>
        <v>5759249992.0999994</v>
      </c>
      <c r="H239" s="2"/>
      <c r="I239" s="2"/>
    </row>
    <row r="240" spans="1:60" s="1" customFormat="1" ht="33.75" customHeight="1" x14ac:dyDescent="0.2">
      <c r="A240" s="114">
        <v>45811</v>
      </c>
      <c r="B240" s="105" t="s">
        <v>2107</v>
      </c>
      <c r="C240" s="106" t="s">
        <v>2120</v>
      </c>
      <c r="D240" s="133"/>
      <c r="E240" s="218">
        <v>53565.22</v>
      </c>
      <c r="F240" s="223">
        <f t="shared" si="4"/>
        <v>5759196426.8799992</v>
      </c>
      <c r="H240" s="2"/>
      <c r="I240" s="2"/>
    </row>
    <row r="241" spans="1:60" s="1" customFormat="1" ht="34.5" customHeight="1" x14ac:dyDescent="0.2">
      <c r="A241" s="114">
        <v>45811</v>
      </c>
      <c r="B241" s="105" t="s">
        <v>2108</v>
      </c>
      <c r="C241" s="106" t="s">
        <v>2119</v>
      </c>
      <c r="D241" s="133"/>
      <c r="E241" s="218">
        <v>341976.06</v>
      </c>
      <c r="F241" s="223">
        <f t="shared" si="4"/>
        <v>5758854450.8199987</v>
      </c>
      <c r="H241" s="2"/>
      <c r="I241" s="2"/>
    </row>
    <row r="242" spans="1:60" s="1" customFormat="1" ht="31.5" customHeight="1" x14ac:dyDescent="0.2">
      <c r="A242" s="114">
        <v>45811</v>
      </c>
      <c r="B242" s="105" t="s">
        <v>2109</v>
      </c>
      <c r="C242" s="106" t="s">
        <v>2118</v>
      </c>
      <c r="D242" s="133"/>
      <c r="E242" s="218">
        <v>236341.82</v>
      </c>
      <c r="F242" s="223">
        <f t="shared" si="4"/>
        <v>5758618108.999999</v>
      </c>
      <c r="H242" s="2"/>
      <c r="I242" s="134"/>
    </row>
    <row r="243" spans="1:60" s="1" customFormat="1" ht="33" customHeight="1" x14ac:dyDescent="0.2">
      <c r="A243" s="114">
        <v>45811</v>
      </c>
      <c r="B243" s="105" t="s">
        <v>2110</v>
      </c>
      <c r="C243" s="106" t="s">
        <v>2117</v>
      </c>
      <c r="D243" s="133"/>
      <c r="E243" s="218">
        <v>11656.32</v>
      </c>
      <c r="F243" s="223">
        <f t="shared" si="4"/>
        <v>5758606452.6799994</v>
      </c>
      <c r="H243" s="2"/>
      <c r="I243" s="2"/>
    </row>
    <row r="244" spans="1:60" s="1" customFormat="1" ht="42" customHeight="1" x14ac:dyDescent="0.2">
      <c r="A244" s="114">
        <v>45781</v>
      </c>
      <c r="B244" s="105" t="s">
        <v>2111</v>
      </c>
      <c r="C244" s="106" t="s">
        <v>2116</v>
      </c>
      <c r="D244" s="133"/>
      <c r="E244" s="218">
        <v>138852.63</v>
      </c>
      <c r="F244" s="223">
        <f t="shared" si="4"/>
        <v>5758467600.0499992</v>
      </c>
      <c r="H244" s="2"/>
      <c r="I244" s="2"/>
    </row>
    <row r="245" spans="1:60" s="1" customFormat="1" ht="54" customHeight="1" x14ac:dyDescent="0.2">
      <c r="A245" s="114">
        <v>45781</v>
      </c>
      <c r="B245" s="105" t="s">
        <v>2112</v>
      </c>
      <c r="C245" s="106" t="s">
        <v>2115</v>
      </c>
      <c r="D245" s="133"/>
      <c r="E245" s="218">
        <v>83404.649999999994</v>
      </c>
      <c r="F245" s="223">
        <f t="shared" si="4"/>
        <v>5758384195.3999996</v>
      </c>
      <c r="H245" s="2"/>
      <c r="I245" s="2"/>
    </row>
    <row r="246" spans="1:60" s="1" customFormat="1" ht="67.5" customHeight="1" x14ac:dyDescent="0.2">
      <c r="A246" s="114">
        <v>45781</v>
      </c>
      <c r="B246" s="105" t="s">
        <v>2113</v>
      </c>
      <c r="C246" s="106" t="s">
        <v>2114</v>
      </c>
      <c r="D246" s="133"/>
      <c r="E246" s="218">
        <v>59590</v>
      </c>
      <c r="F246" s="223">
        <f t="shared" si="4"/>
        <v>5758324605.3999996</v>
      </c>
      <c r="G246" s="118"/>
      <c r="H246" s="2"/>
      <c r="I246" s="2"/>
    </row>
    <row r="247" spans="1:60" s="1" customFormat="1" ht="47.25" customHeight="1" x14ac:dyDescent="0.2">
      <c r="A247" s="114">
        <v>45813</v>
      </c>
      <c r="B247" s="105" t="s">
        <v>2146</v>
      </c>
      <c r="C247" s="106" t="s">
        <v>2147</v>
      </c>
      <c r="D247" s="135"/>
      <c r="E247" s="218">
        <v>10000</v>
      </c>
      <c r="F247" s="223">
        <f t="shared" si="4"/>
        <v>5758314605.3999996</v>
      </c>
      <c r="H247" s="2"/>
      <c r="I247" s="2"/>
    </row>
    <row r="248" spans="1:60" s="1" customFormat="1" ht="57" customHeight="1" x14ac:dyDescent="0.2">
      <c r="A248" s="114">
        <v>45813</v>
      </c>
      <c r="B248" s="105" t="s">
        <v>2148</v>
      </c>
      <c r="C248" s="106" t="s">
        <v>2151</v>
      </c>
      <c r="D248" s="133"/>
      <c r="E248" s="218">
        <v>26196.26</v>
      </c>
      <c r="F248" s="223">
        <f t="shared" si="4"/>
        <v>5758288409.1399994</v>
      </c>
      <c r="G248" s="118"/>
      <c r="H248" s="2"/>
      <c r="I248" s="2"/>
    </row>
    <row r="249" spans="1:60" s="1" customFormat="1" ht="54" customHeight="1" x14ac:dyDescent="0.2">
      <c r="A249" s="114">
        <v>45813</v>
      </c>
      <c r="B249" s="105" t="s">
        <v>2149</v>
      </c>
      <c r="C249" s="106" t="s">
        <v>2152</v>
      </c>
      <c r="D249" s="133"/>
      <c r="E249" s="218">
        <v>21633.33</v>
      </c>
      <c r="F249" s="223">
        <f t="shared" si="4"/>
        <v>5758266775.8099995</v>
      </c>
      <c r="H249" s="2"/>
      <c r="I249" s="2"/>
    </row>
    <row r="250" spans="1:60" s="2" customFormat="1" ht="64.5" customHeight="1" x14ac:dyDescent="0.2">
      <c r="A250" s="114">
        <v>45813</v>
      </c>
      <c r="B250" s="105" t="s">
        <v>2150</v>
      </c>
      <c r="C250" s="106" t="s">
        <v>2153</v>
      </c>
      <c r="D250" s="133"/>
      <c r="E250" s="218">
        <v>525100</v>
      </c>
      <c r="F250" s="223">
        <f t="shared" si="4"/>
        <v>5757741675.8099995</v>
      </c>
      <c r="G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s="2" customFormat="1" ht="39" customHeight="1" x14ac:dyDescent="0.2">
      <c r="A251" s="114">
        <v>45813</v>
      </c>
      <c r="B251" s="105" t="s">
        <v>2154</v>
      </c>
      <c r="C251" s="106" t="s">
        <v>2155</v>
      </c>
      <c r="D251" s="133"/>
      <c r="E251" s="218">
        <v>5191.51</v>
      </c>
      <c r="F251" s="223">
        <f t="shared" si="4"/>
        <v>5757736484.2999992</v>
      </c>
      <c r="G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s="2" customFormat="1" ht="61.5" customHeight="1" x14ac:dyDescent="0.2">
      <c r="A252" s="114">
        <v>45813</v>
      </c>
      <c r="B252" s="105" t="s">
        <v>2156</v>
      </c>
      <c r="C252" s="106" t="s">
        <v>2157</v>
      </c>
      <c r="D252" s="133"/>
      <c r="E252" s="218">
        <v>200000</v>
      </c>
      <c r="F252" s="223">
        <f t="shared" si="4"/>
        <v>5757536484.2999992</v>
      </c>
      <c r="G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s="2" customFormat="1" ht="30.75" customHeight="1" x14ac:dyDescent="0.2">
      <c r="A253" s="114">
        <v>45813</v>
      </c>
      <c r="B253" s="217" t="s">
        <v>2384</v>
      </c>
      <c r="C253" s="106" t="s">
        <v>59</v>
      </c>
      <c r="D253" s="133"/>
      <c r="E253" s="218">
        <v>0</v>
      </c>
      <c r="F253" s="223">
        <f t="shared" si="4"/>
        <v>5757536484.2999992</v>
      </c>
      <c r="G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s="2" customFormat="1" ht="48" customHeight="1" x14ac:dyDescent="0.2">
      <c r="A254" s="114">
        <v>45813</v>
      </c>
      <c r="B254" s="105" t="s">
        <v>2158</v>
      </c>
      <c r="C254" s="106" t="s">
        <v>2160</v>
      </c>
      <c r="D254" s="133"/>
      <c r="E254" s="218">
        <v>10724147.6</v>
      </c>
      <c r="F254" s="223">
        <f t="shared" si="4"/>
        <v>5746812336.6999989</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60" customHeight="1" x14ac:dyDescent="0.2">
      <c r="A255" s="114">
        <v>45813</v>
      </c>
      <c r="B255" s="105" t="s">
        <v>2159</v>
      </c>
      <c r="C255" s="106" t="s">
        <v>2161</v>
      </c>
      <c r="D255" s="133"/>
      <c r="E255" s="218">
        <v>141600</v>
      </c>
      <c r="F255" s="223">
        <f t="shared" si="4"/>
        <v>5746670736.6999989</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43.5" customHeight="1" x14ac:dyDescent="0.2">
      <c r="A256" s="114">
        <v>45813</v>
      </c>
      <c r="B256" s="105" t="s">
        <v>2162</v>
      </c>
      <c r="C256" s="106" t="s">
        <v>2163</v>
      </c>
      <c r="D256" s="133"/>
      <c r="E256" s="218">
        <v>182700.82</v>
      </c>
      <c r="F256" s="223">
        <f t="shared" si="4"/>
        <v>5746488035.8799992</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42.75" customHeight="1" x14ac:dyDescent="0.2">
      <c r="A257" s="114">
        <v>45813</v>
      </c>
      <c r="B257" s="105" t="s">
        <v>2164</v>
      </c>
      <c r="C257" s="106" t="s">
        <v>2165</v>
      </c>
      <c r="D257" s="133"/>
      <c r="E257" s="218">
        <v>40001.86</v>
      </c>
      <c r="F257" s="223">
        <f t="shared" si="4"/>
        <v>5746448034.0199995</v>
      </c>
      <c r="G257" s="118"/>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44.25" customHeight="1" x14ac:dyDescent="0.2">
      <c r="A258" s="114">
        <v>45813</v>
      </c>
      <c r="B258" s="105" t="s">
        <v>2166</v>
      </c>
      <c r="C258" s="106" t="s">
        <v>2167</v>
      </c>
      <c r="D258" s="133"/>
      <c r="E258" s="218">
        <v>75095.17</v>
      </c>
      <c r="F258" s="223">
        <f t="shared" si="4"/>
        <v>5746372938.8499994</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71.25" customHeight="1" x14ac:dyDescent="0.2">
      <c r="A259" s="114">
        <v>45813</v>
      </c>
      <c r="B259" s="105" t="s">
        <v>2168</v>
      </c>
      <c r="C259" s="106" t="s">
        <v>2170</v>
      </c>
      <c r="D259" s="133"/>
      <c r="E259" s="218">
        <v>502850</v>
      </c>
      <c r="F259" s="223">
        <f t="shared" si="4"/>
        <v>5745870088.8499994</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59.25" customHeight="1" x14ac:dyDescent="0.2">
      <c r="A260" s="114">
        <v>45783</v>
      </c>
      <c r="B260" s="105" t="s">
        <v>2169</v>
      </c>
      <c r="C260" s="106" t="s">
        <v>2171</v>
      </c>
      <c r="D260" s="133"/>
      <c r="E260" s="218">
        <v>525100</v>
      </c>
      <c r="F260" s="223">
        <f t="shared" si="4"/>
        <v>5745344988.8499994</v>
      </c>
      <c r="G260" s="118"/>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2" customFormat="1" ht="35.25" customHeight="1" x14ac:dyDescent="0.2">
      <c r="A261" s="114">
        <v>45783</v>
      </c>
      <c r="B261" s="105" t="s">
        <v>2172</v>
      </c>
      <c r="C261" s="106" t="s">
        <v>2173</v>
      </c>
      <c r="D261" s="133"/>
      <c r="E261" s="218">
        <v>137438722.46000001</v>
      </c>
      <c r="F261" s="223">
        <f t="shared" si="4"/>
        <v>5607906266.3899994</v>
      </c>
      <c r="G261" s="118"/>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41.25" customHeight="1" x14ac:dyDescent="0.2">
      <c r="A262" s="114">
        <v>45783</v>
      </c>
      <c r="B262" s="105" t="s">
        <v>2174</v>
      </c>
      <c r="C262" s="106" t="s">
        <v>2175</v>
      </c>
      <c r="D262" s="133"/>
      <c r="E262" s="218">
        <v>280000</v>
      </c>
      <c r="F262" s="223">
        <f t="shared" si="4"/>
        <v>5607626266.3899994</v>
      </c>
      <c r="G262" s="118"/>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38.25" customHeight="1" x14ac:dyDescent="0.2">
      <c r="A263" s="114">
        <v>45783</v>
      </c>
      <c r="B263" s="105" t="s">
        <v>2176</v>
      </c>
      <c r="C263" s="106" t="s">
        <v>2177</v>
      </c>
      <c r="D263" s="133"/>
      <c r="E263" s="218">
        <v>6791754.1500000004</v>
      </c>
      <c r="F263" s="223">
        <f t="shared" si="4"/>
        <v>5600834512.2399998</v>
      </c>
      <c r="G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52.5" customHeight="1" x14ac:dyDescent="0.2">
      <c r="A264" s="114">
        <v>45940</v>
      </c>
      <c r="B264" s="105" t="s">
        <v>2178</v>
      </c>
      <c r="C264" s="106" t="s">
        <v>2179</v>
      </c>
      <c r="D264" s="133"/>
      <c r="E264" s="218">
        <v>74340</v>
      </c>
      <c r="F264" s="223">
        <f t="shared" si="4"/>
        <v>5600760172.2399998</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56.25" customHeight="1" x14ac:dyDescent="0.2">
      <c r="A265" s="114">
        <v>45940</v>
      </c>
      <c r="B265" s="105" t="s">
        <v>2180</v>
      </c>
      <c r="C265" s="106" t="s">
        <v>2181</v>
      </c>
      <c r="D265" s="133"/>
      <c r="E265" s="218">
        <v>11328</v>
      </c>
      <c r="F265" s="223">
        <f t="shared" si="4"/>
        <v>5600748844.2399998</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33" customHeight="1" x14ac:dyDescent="0.2">
      <c r="A266" s="114">
        <v>45940</v>
      </c>
      <c r="B266" s="105" t="s">
        <v>2182</v>
      </c>
      <c r="C266" s="106" t="s">
        <v>2183</v>
      </c>
      <c r="D266" s="133"/>
      <c r="E266" s="218">
        <v>111333.66</v>
      </c>
      <c r="F266" s="223">
        <f t="shared" si="4"/>
        <v>5600637510.5799999</v>
      </c>
      <c r="G266" s="118"/>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1" customFormat="1" ht="66.75" customHeight="1" x14ac:dyDescent="0.2">
      <c r="A267" s="114">
        <v>45940</v>
      </c>
      <c r="B267" s="105" t="s">
        <v>2184</v>
      </c>
      <c r="C267" s="106" t="s">
        <v>2216</v>
      </c>
      <c r="D267" s="133"/>
      <c r="E267" s="218">
        <v>516200</v>
      </c>
      <c r="F267" s="223">
        <f t="shared" si="4"/>
        <v>5600121310.5799999</v>
      </c>
      <c r="H267" s="2"/>
      <c r="I267" s="2"/>
    </row>
    <row r="268" spans="1:60" s="1" customFormat="1" ht="54.75" customHeight="1" x14ac:dyDescent="0.2">
      <c r="A268" s="114">
        <v>45940</v>
      </c>
      <c r="B268" s="105" t="s">
        <v>2185</v>
      </c>
      <c r="C268" s="106" t="s">
        <v>2186</v>
      </c>
      <c r="D268" s="133"/>
      <c r="E268" s="218">
        <v>4000</v>
      </c>
      <c r="F268" s="223">
        <f t="shared" si="4"/>
        <v>5600117310.5799999</v>
      </c>
      <c r="G268" s="118"/>
      <c r="H268" s="2"/>
      <c r="I268" s="2"/>
    </row>
    <row r="269" spans="1:60" s="1" customFormat="1" ht="63" customHeight="1" x14ac:dyDescent="0.2">
      <c r="A269" s="114">
        <v>45940</v>
      </c>
      <c r="B269" s="105" t="s">
        <v>2187</v>
      </c>
      <c r="C269" s="106" t="s">
        <v>2188</v>
      </c>
      <c r="D269" s="133"/>
      <c r="E269" s="218">
        <v>534000</v>
      </c>
      <c r="F269" s="223">
        <f t="shared" si="4"/>
        <v>5599583310.5799999</v>
      </c>
      <c r="H269" s="2"/>
      <c r="I269" s="2"/>
    </row>
    <row r="270" spans="1:60" s="1" customFormat="1" ht="53.25" customHeight="1" x14ac:dyDescent="0.2">
      <c r="A270" s="114">
        <v>45940</v>
      </c>
      <c r="B270" s="105" t="s">
        <v>2189</v>
      </c>
      <c r="C270" s="106" t="s">
        <v>2190</v>
      </c>
      <c r="D270" s="133"/>
      <c r="E270" s="218">
        <v>137950</v>
      </c>
      <c r="F270" s="223">
        <f t="shared" si="4"/>
        <v>5599445360.5799999</v>
      </c>
      <c r="H270" s="2"/>
      <c r="I270" s="2"/>
    </row>
    <row r="271" spans="1:60" s="1" customFormat="1" ht="21" customHeight="1" x14ac:dyDescent="0.2">
      <c r="A271" s="114">
        <v>45940</v>
      </c>
      <c r="B271" s="105" t="s">
        <v>2191</v>
      </c>
      <c r="C271" s="106" t="s">
        <v>59</v>
      </c>
      <c r="D271" s="133"/>
      <c r="E271" s="218">
        <v>0</v>
      </c>
      <c r="F271" s="223">
        <f t="shared" si="4"/>
        <v>5599445360.5799999</v>
      </c>
      <c r="H271" s="2"/>
      <c r="I271" s="2"/>
    </row>
    <row r="272" spans="1:60" s="1" customFormat="1" ht="51" customHeight="1" x14ac:dyDescent="0.2">
      <c r="A272" s="114">
        <v>45940</v>
      </c>
      <c r="B272" s="105" t="s">
        <v>2192</v>
      </c>
      <c r="C272" s="106" t="s">
        <v>2195</v>
      </c>
      <c r="D272" s="133"/>
      <c r="E272" s="218">
        <v>133500</v>
      </c>
      <c r="F272" s="223">
        <f t="shared" si="4"/>
        <v>5599311860.5799999</v>
      </c>
      <c r="H272" s="2"/>
      <c r="I272" s="2"/>
    </row>
    <row r="273" spans="1:60" s="1" customFormat="1" ht="51.75" customHeight="1" x14ac:dyDescent="0.2">
      <c r="A273" s="114">
        <v>45940</v>
      </c>
      <c r="B273" s="105" t="s">
        <v>2193</v>
      </c>
      <c r="C273" s="106" t="s">
        <v>2196</v>
      </c>
      <c r="D273" s="133"/>
      <c r="E273" s="218">
        <v>137950</v>
      </c>
      <c r="F273" s="223">
        <f t="shared" si="4"/>
        <v>5599173910.5799999</v>
      </c>
      <c r="G273" s="118"/>
      <c r="H273" s="2"/>
      <c r="I273" s="2"/>
    </row>
    <row r="274" spans="1:60" s="1" customFormat="1" ht="61.5" customHeight="1" x14ac:dyDescent="0.2">
      <c r="A274" s="114">
        <v>45940</v>
      </c>
      <c r="B274" s="105" t="s">
        <v>2194</v>
      </c>
      <c r="C274" s="106" t="s">
        <v>2197</v>
      </c>
      <c r="D274" s="133"/>
      <c r="E274" s="218">
        <v>534000</v>
      </c>
      <c r="F274" s="223">
        <f t="shared" si="4"/>
        <v>5598639910.5799999</v>
      </c>
      <c r="H274" s="2"/>
      <c r="I274" s="2"/>
    </row>
    <row r="275" spans="1:60" s="1" customFormat="1" ht="65.25" customHeight="1" x14ac:dyDescent="0.2">
      <c r="A275" s="114">
        <v>45940</v>
      </c>
      <c r="B275" s="105" t="s">
        <v>2198</v>
      </c>
      <c r="C275" s="106" t="s">
        <v>2204</v>
      </c>
      <c r="D275" s="133"/>
      <c r="E275" s="218">
        <v>507300</v>
      </c>
      <c r="F275" s="223">
        <f t="shared" si="4"/>
        <v>5598132610.5799999</v>
      </c>
      <c r="H275" s="2"/>
      <c r="I275" s="2"/>
    </row>
    <row r="276" spans="1:60" s="1" customFormat="1" ht="63.75" customHeight="1" x14ac:dyDescent="0.2">
      <c r="A276" s="114">
        <v>45940</v>
      </c>
      <c r="B276" s="105" t="s">
        <v>2199</v>
      </c>
      <c r="C276" s="106" t="s">
        <v>2205</v>
      </c>
      <c r="D276" s="133"/>
      <c r="E276" s="218">
        <v>534000</v>
      </c>
      <c r="F276" s="223">
        <f t="shared" si="4"/>
        <v>5597598610.5799999</v>
      </c>
      <c r="H276" s="2"/>
      <c r="I276" s="2"/>
    </row>
    <row r="277" spans="1:60" s="1" customFormat="1" ht="64.5" customHeight="1" x14ac:dyDescent="0.2">
      <c r="A277" s="114">
        <v>45940</v>
      </c>
      <c r="B277" s="105" t="s">
        <v>2200</v>
      </c>
      <c r="C277" s="106" t="s">
        <v>2215</v>
      </c>
      <c r="D277" s="133"/>
      <c r="E277" s="218">
        <v>427200</v>
      </c>
      <c r="F277" s="223">
        <f t="shared" si="4"/>
        <v>5597171410.5799999</v>
      </c>
      <c r="H277" s="2"/>
      <c r="I277" s="2"/>
    </row>
    <row r="278" spans="1:60" s="1" customFormat="1" ht="51.75" customHeight="1" x14ac:dyDescent="0.2">
      <c r="A278" s="114">
        <v>45940</v>
      </c>
      <c r="B278" s="105" t="s">
        <v>2201</v>
      </c>
      <c r="C278" s="106" t="s">
        <v>2206</v>
      </c>
      <c r="D278" s="133"/>
      <c r="E278" s="218">
        <v>427200</v>
      </c>
      <c r="F278" s="223">
        <f t="shared" si="4"/>
        <v>5596744210.5799999</v>
      </c>
      <c r="H278" s="2"/>
      <c r="I278" s="2"/>
    </row>
    <row r="279" spans="1:60" s="1" customFormat="1" ht="56.25" customHeight="1" x14ac:dyDescent="0.2">
      <c r="A279" s="114">
        <v>45940</v>
      </c>
      <c r="B279" s="105" t="s">
        <v>2202</v>
      </c>
      <c r="C279" s="106" t="s">
        <v>2207</v>
      </c>
      <c r="D279" s="133"/>
      <c r="E279" s="218">
        <v>427200</v>
      </c>
      <c r="F279" s="223">
        <f t="shared" si="4"/>
        <v>5596317010.5799999</v>
      </c>
      <c r="H279" s="2"/>
      <c r="I279" s="2"/>
    </row>
    <row r="280" spans="1:60" s="1" customFormat="1" ht="57" customHeight="1" x14ac:dyDescent="0.2">
      <c r="A280" s="114">
        <v>45940</v>
      </c>
      <c r="B280" s="105" t="s">
        <v>2203</v>
      </c>
      <c r="C280" s="106" t="s">
        <v>2214</v>
      </c>
      <c r="D280" s="133"/>
      <c r="E280" s="218">
        <v>28320</v>
      </c>
      <c r="F280" s="223">
        <f t="shared" si="4"/>
        <v>5596288690.5799999</v>
      </c>
      <c r="H280" s="2"/>
      <c r="I280" s="2"/>
    </row>
    <row r="281" spans="1:60" s="1" customFormat="1" ht="70.5" customHeight="1" x14ac:dyDescent="0.2">
      <c r="A281" s="114">
        <v>45940</v>
      </c>
      <c r="B281" s="105" t="s">
        <v>2208</v>
      </c>
      <c r="C281" s="106" t="s">
        <v>2211</v>
      </c>
      <c r="D281" s="133"/>
      <c r="E281" s="218">
        <v>534000</v>
      </c>
      <c r="F281" s="223">
        <f t="shared" si="4"/>
        <v>5595754690.5799999</v>
      </c>
      <c r="H281" s="2"/>
      <c r="I281" s="2"/>
    </row>
    <row r="282" spans="1:60" s="1" customFormat="1" ht="56.25" customHeight="1" x14ac:dyDescent="0.2">
      <c r="A282" s="114">
        <v>45940</v>
      </c>
      <c r="B282" s="105" t="s">
        <v>2209</v>
      </c>
      <c r="C282" s="106" t="s">
        <v>2212</v>
      </c>
      <c r="D282" s="133"/>
      <c r="E282" s="218">
        <v>26222.22</v>
      </c>
      <c r="F282" s="223">
        <f t="shared" si="4"/>
        <v>5595728468.3599997</v>
      </c>
      <c r="H282" s="2"/>
      <c r="I282" s="2"/>
    </row>
    <row r="283" spans="1:60" s="2" customFormat="1" ht="47.25" customHeight="1" x14ac:dyDescent="0.2">
      <c r="A283" s="114">
        <v>45940</v>
      </c>
      <c r="B283" s="105" t="s">
        <v>2210</v>
      </c>
      <c r="C283" s="106" t="s">
        <v>2213</v>
      </c>
      <c r="D283" s="133"/>
      <c r="E283" s="218">
        <v>2555231.94</v>
      </c>
      <c r="F283" s="223">
        <f t="shared" si="4"/>
        <v>5593173236.4200001</v>
      </c>
      <c r="G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row>
    <row r="284" spans="1:60" s="2" customFormat="1" ht="44.25" customHeight="1" x14ac:dyDescent="0.2">
      <c r="A284" s="114">
        <v>45820</v>
      </c>
      <c r="B284" s="105" t="s">
        <v>2385</v>
      </c>
      <c r="C284" s="106" t="s">
        <v>2585</v>
      </c>
      <c r="D284" s="133"/>
      <c r="E284" s="218">
        <v>383582.64</v>
      </c>
      <c r="F284" s="223">
        <f t="shared" si="4"/>
        <v>5592789653.7799997</v>
      </c>
      <c r="G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row>
    <row r="285" spans="1:60" s="2" customFormat="1" ht="51.75" customHeight="1" x14ac:dyDescent="0.2">
      <c r="A285" s="114">
        <v>45820</v>
      </c>
      <c r="B285" s="105" t="s">
        <v>2386</v>
      </c>
      <c r="C285" s="106" t="s">
        <v>2586</v>
      </c>
      <c r="D285" s="133"/>
      <c r="E285" s="218">
        <v>10140</v>
      </c>
      <c r="F285" s="223">
        <f t="shared" si="4"/>
        <v>5592779513.7799997</v>
      </c>
      <c r="G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row>
    <row r="286" spans="1:60" s="2" customFormat="1" ht="78" customHeight="1" x14ac:dyDescent="0.2">
      <c r="A286" s="114">
        <v>45820</v>
      </c>
      <c r="B286" s="105" t="s">
        <v>2387</v>
      </c>
      <c r="C286" s="106" t="s">
        <v>2587</v>
      </c>
      <c r="D286" s="133"/>
      <c r="E286" s="218">
        <v>7268109.2199999997</v>
      </c>
      <c r="F286" s="223">
        <f t="shared" si="4"/>
        <v>5585511404.5599995</v>
      </c>
      <c r="G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row>
    <row r="287" spans="1:60" s="2" customFormat="1" ht="63" customHeight="1" x14ac:dyDescent="0.2">
      <c r="A287" s="114">
        <v>45820</v>
      </c>
      <c r="B287" s="105" t="s">
        <v>2388</v>
      </c>
      <c r="C287" s="106" t="s">
        <v>2588</v>
      </c>
      <c r="D287" s="133"/>
      <c r="E287" s="218">
        <v>498400</v>
      </c>
      <c r="F287" s="223">
        <f t="shared" ref="F287:F350" si="5">F286-E287</f>
        <v>5585013004.5599995</v>
      </c>
      <c r="G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row>
    <row r="288" spans="1:60" s="2" customFormat="1" ht="84.75" customHeight="1" x14ac:dyDescent="0.2">
      <c r="A288" s="114">
        <v>45820</v>
      </c>
      <c r="B288" s="105" t="s">
        <v>2389</v>
      </c>
      <c r="C288" s="106" t="s">
        <v>2589</v>
      </c>
      <c r="D288" s="133"/>
      <c r="E288" s="218">
        <v>62952.5</v>
      </c>
      <c r="F288" s="223">
        <f t="shared" si="5"/>
        <v>5584950052.0599995</v>
      </c>
      <c r="G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row>
    <row r="289" spans="1:60" s="2" customFormat="1" ht="57" customHeight="1" x14ac:dyDescent="0.2">
      <c r="A289" s="114">
        <v>45820</v>
      </c>
      <c r="B289" s="105" t="s">
        <v>2390</v>
      </c>
      <c r="C289" s="106" t="s">
        <v>2590</v>
      </c>
      <c r="D289" s="133"/>
      <c r="E289" s="218">
        <v>115700</v>
      </c>
      <c r="F289" s="223">
        <f t="shared" si="5"/>
        <v>5584834352.0599995</v>
      </c>
      <c r="G289" s="118"/>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row>
    <row r="290" spans="1:60" s="2" customFormat="1" ht="66" customHeight="1" x14ac:dyDescent="0.2">
      <c r="A290" s="114">
        <v>45820</v>
      </c>
      <c r="B290" s="105" t="s">
        <v>2391</v>
      </c>
      <c r="C290" s="106" t="s">
        <v>2591</v>
      </c>
      <c r="D290" s="133"/>
      <c r="E290" s="218">
        <v>137950</v>
      </c>
      <c r="F290" s="223">
        <f t="shared" si="5"/>
        <v>5584696402.0599995</v>
      </c>
      <c r="G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row>
    <row r="291" spans="1:60" s="2" customFormat="1" ht="72.75" customHeight="1" x14ac:dyDescent="0.2">
      <c r="A291" s="114">
        <v>45820</v>
      </c>
      <c r="B291" s="105" t="s">
        <v>2392</v>
      </c>
      <c r="C291" s="106" t="s">
        <v>2592</v>
      </c>
      <c r="D291" s="133"/>
      <c r="E291" s="218">
        <v>20471</v>
      </c>
      <c r="F291" s="223">
        <f t="shared" si="5"/>
        <v>5584675931.0599995</v>
      </c>
      <c r="G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row>
    <row r="292" spans="1:60" s="2" customFormat="1" ht="53.25" customHeight="1" x14ac:dyDescent="0.2">
      <c r="A292" s="114">
        <v>45820</v>
      </c>
      <c r="B292" s="105" t="s">
        <v>2393</v>
      </c>
      <c r="C292" s="106" t="s">
        <v>2593</v>
      </c>
      <c r="D292" s="133"/>
      <c r="E292" s="218">
        <v>474173.26</v>
      </c>
      <c r="F292" s="223">
        <f t="shared" si="5"/>
        <v>5584201757.7999992</v>
      </c>
      <c r="G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row>
    <row r="293" spans="1:60" s="2" customFormat="1" ht="67.5" customHeight="1" x14ac:dyDescent="0.2">
      <c r="A293" s="114">
        <v>45820</v>
      </c>
      <c r="B293" s="105" t="s">
        <v>2394</v>
      </c>
      <c r="C293" s="106" t="s">
        <v>2594</v>
      </c>
      <c r="D293" s="133"/>
      <c r="E293" s="218">
        <v>88283.199999999997</v>
      </c>
      <c r="F293" s="223">
        <f t="shared" si="5"/>
        <v>5584113474.5999994</v>
      </c>
      <c r="G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row>
    <row r="294" spans="1:60" s="2" customFormat="1" ht="48" customHeight="1" x14ac:dyDescent="0.2">
      <c r="A294" s="114">
        <v>45820</v>
      </c>
      <c r="B294" s="105" t="s">
        <v>2395</v>
      </c>
      <c r="C294" s="106" t="s">
        <v>2595</v>
      </c>
      <c r="D294" s="133"/>
      <c r="E294" s="218">
        <v>746894.91</v>
      </c>
      <c r="F294" s="223">
        <f t="shared" si="5"/>
        <v>5583366579.6899996</v>
      </c>
      <c r="G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row>
    <row r="295" spans="1:60" s="2" customFormat="1" ht="59.25" customHeight="1" x14ac:dyDescent="0.2">
      <c r="A295" s="114">
        <v>45820</v>
      </c>
      <c r="B295" s="105" t="s">
        <v>2396</v>
      </c>
      <c r="C295" s="106" t="s">
        <v>2596</v>
      </c>
      <c r="D295" s="133"/>
      <c r="E295" s="218">
        <v>7823022.4000000004</v>
      </c>
      <c r="F295" s="223">
        <f t="shared" si="5"/>
        <v>5575543557.29</v>
      </c>
      <c r="G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row>
    <row r="296" spans="1:60" s="2" customFormat="1" ht="53.25" customHeight="1" x14ac:dyDescent="0.2">
      <c r="A296" s="114">
        <v>45820</v>
      </c>
      <c r="B296" s="105" t="s">
        <v>2397</v>
      </c>
      <c r="C296" s="106" t="s">
        <v>2262</v>
      </c>
      <c r="D296" s="133"/>
      <c r="E296" s="218">
        <v>137950</v>
      </c>
      <c r="F296" s="223">
        <f t="shared" si="5"/>
        <v>5575405607.29</v>
      </c>
      <c r="G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row>
    <row r="297" spans="1:60" s="2" customFormat="1" ht="63.75" customHeight="1" x14ac:dyDescent="0.2">
      <c r="A297" s="114">
        <v>45820</v>
      </c>
      <c r="B297" s="105" t="s">
        <v>2398</v>
      </c>
      <c r="C297" s="106" t="s">
        <v>2263</v>
      </c>
      <c r="D297" s="133"/>
      <c r="E297" s="218">
        <v>529550</v>
      </c>
      <c r="F297" s="223">
        <f t="shared" si="5"/>
        <v>5574876057.29</v>
      </c>
      <c r="G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row>
    <row r="298" spans="1:60" s="2" customFormat="1" ht="83.25" customHeight="1" x14ac:dyDescent="0.2">
      <c r="A298" s="114">
        <v>45820</v>
      </c>
      <c r="B298" s="105" t="s">
        <v>2399</v>
      </c>
      <c r="C298" s="106" t="s">
        <v>2264</v>
      </c>
      <c r="D298" s="133"/>
      <c r="E298" s="218">
        <v>547350</v>
      </c>
      <c r="F298" s="223">
        <f t="shared" si="5"/>
        <v>5574328707.29</v>
      </c>
      <c r="G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row>
    <row r="299" spans="1:60" s="2" customFormat="1" ht="25.5" customHeight="1" x14ac:dyDescent="0.2">
      <c r="A299" s="114">
        <v>45820</v>
      </c>
      <c r="B299" s="105" t="s">
        <v>2400</v>
      </c>
      <c r="C299" s="106" t="s">
        <v>59</v>
      </c>
      <c r="D299" s="135"/>
      <c r="E299" s="218">
        <v>0</v>
      </c>
      <c r="F299" s="223">
        <f t="shared" si="5"/>
        <v>5574328707.29</v>
      </c>
      <c r="G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row>
    <row r="300" spans="1:60" s="1" customFormat="1" ht="54" customHeight="1" x14ac:dyDescent="0.2">
      <c r="A300" s="114">
        <v>45820</v>
      </c>
      <c r="B300" s="105" t="s">
        <v>2401</v>
      </c>
      <c r="C300" s="106" t="s">
        <v>2265</v>
      </c>
      <c r="D300" s="135"/>
      <c r="E300" s="218">
        <v>137950</v>
      </c>
      <c r="F300" s="223">
        <f t="shared" si="5"/>
        <v>5574190757.29</v>
      </c>
      <c r="H300" s="2"/>
      <c r="I300" s="2"/>
    </row>
    <row r="301" spans="1:60" s="1" customFormat="1" ht="61.5" customHeight="1" x14ac:dyDescent="0.2">
      <c r="A301" s="114">
        <v>45820</v>
      </c>
      <c r="B301" s="105" t="s">
        <v>2402</v>
      </c>
      <c r="C301" s="106" t="s">
        <v>2266</v>
      </c>
      <c r="D301" s="133"/>
      <c r="E301" s="218">
        <v>502850</v>
      </c>
      <c r="F301" s="223">
        <f t="shared" si="5"/>
        <v>5573687907.29</v>
      </c>
      <c r="H301" s="2"/>
      <c r="I301" s="2"/>
    </row>
    <row r="302" spans="1:60" s="1" customFormat="1" ht="32.25" customHeight="1" x14ac:dyDescent="0.2">
      <c r="A302" s="114">
        <v>45820</v>
      </c>
      <c r="B302" s="105" t="s">
        <v>2403</v>
      </c>
      <c r="C302" s="106" t="s">
        <v>2267</v>
      </c>
      <c r="D302" s="133"/>
      <c r="E302" s="218">
        <v>597087.69999999995</v>
      </c>
      <c r="F302" s="223">
        <f t="shared" si="5"/>
        <v>5573090819.5900002</v>
      </c>
      <c r="H302" s="2"/>
      <c r="I302" s="2"/>
    </row>
    <row r="303" spans="1:60" s="1" customFormat="1" ht="80.25" customHeight="1" x14ac:dyDescent="0.2">
      <c r="A303" s="114">
        <v>45820</v>
      </c>
      <c r="B303" s="105" t="s">
        <v>2404</v>
      </c>
      <c r="C303" s="106" t="s">
        <v>2268</v>
      </c>
      <c r="D303" s="133"/>
      <c r="E303" s="218">
        <v>485050</v>
      </c>
      <c r="F303" s="223">
        <f t="shared" si="5"/>
        <v>5572605769.5900002</v>
      </c>
      <c r="H303" s="2"/>
      <c r="I303" s="2"/>
    </row>
    <row r="304" spans="1:60" s="1" customFormat="1" ht="80.25" customHeight="1" x14ac:dyDescent="0.2">
      <c r="A304" s="114">
        <v>45820</v>
      </c>
      <c r="B304" s="105" t="s">
        <v>2405</v>
      </c>
      <c r="C304" s="106" t="s">
        <v>2269</v>
      </c>
      <c r="D304" s="133"/>
      <c r="E304" s="218">
        <v>618550</v>
      </c>
      <c r="F304" s="223">
        <f t="shared" si="5"/>
        <v>5571987219.5900002</v>
      </c>
      <c r="H304" s="2"/>
      <c r="I304" s="2"/>
    </row>
    <row r="305" spans="1:9" s="1" customFormat="1" ht="83.25" customHeight="1" x14ac:dyDescent="0.2">
      <c r="A305" s="114">
        <v>45820</v>
      </c>
      <c r="B305" s="105" t="s">
        <v>2406</v>
      </c>
      <c r="C305" s="106" t="s">
        <v>2270</v>
      </c>
      <c r="D305" s="133"/>
      <c r="E305" s="218">
        <v>4100580</v>
      </c>
      <c r="F305" s="223">
        <f t="shared" si="5"/>
        <v>5567886639.5900002</v>
      </c>
      <c r="H305" s="2"/>
      <c r="I305" s="2"/>
    </row>
    <row r="306" spans="1:9" s="1" customFormat="1" ht="81" customHeight="1" x14ac:dyDescent="0.2">
      <c r="A306" s="114">
        <v>45820</v>
      </c>
      <c r="B306" s="105" t="s">
        <v>2407</v>
      </c>
      <c r="C306" s="106" t="s">
        <v>2271</v>
      </c>
      <c r="D306" s="133"/>
      <c r="E306" s="218">
        <v>645250</v>
      </c>
      <c r="F306" s="223">
        <f t="shared" si="5"/>
        <v>5567241389.5900002</v>
      </c>
      <c r="H306" s="2"/>
      <c r="I306" s="2"/>
    </row>
    <row r="307" spans="1:9" s="1" customFormat="1" ht="46.5" customHeight="1" x14ac:dyDescent="0.2">
      <c r="A307" s="114">
        <v>45820</v>
      </c>
      <c r="B307" s="105" t="s">
        <v>2408</v>
      </c>
      <c r="C307" s="106" t="s">
        <v>2272</v>
      </c>
      <c r="D307" s="133"/>
      <c r="E307" s="218">
        <v>676394.55</v>
      </c>
      <c r="F307" s="223">
        <f t="shared" si="5"/>
        <v>5566564995.04</v>
      </c>
      <c r="H307" s="2"/>
      <c r="I307" s="2"/>
    </row>
    <row r="308" spans="1:9" s="1" customFormat="1" ht="56.25" customHeight="1" x14ac:dyDescent="0.2">
      <c r="A308" s="114">
        <v>45820</v>
      </c>
      <c r="B308" s="105" t="s">
        <v>2409</v>
      </c>
      <c r="C308" s="106" t="s">
        <v>2273</v>
      </c>
      <c r="D308" s="133"/>
      <c r="E308" s="218">
        <v>115700</v>
      </c>
      <c r="F308" s="223">
        <f t="shared" si="5"/>
        <v>5566449295.04</v>
      </c>
      <c r="H308" s="2"/>
      <c r="I308" s="2"/>
    </row>
    <row r="309" spans="1:9" s="1" customFormat="1" ht="57" customHeight="1" x14ac:dyDescent="0.2">
      <c r="A309" s="114">
        <v>45820</v>
      </c>
      <c r="B309" s="105" t="s">
        <v>2410</v>
      </c>
      <c r="C309" s="106" t="s">
        <v>2274</v>
      </c>
      <c r="D309" s="133"/>
      <c r="E309" s="218">
        <v>137950</v>
      </c>
      <c r="F309" s="223">
        <f t="shared" si="5"/>
        <v>5566311345.04</v>
      </c>
      <c r="H309" s="2"/>
      <c r="I309" s="2"/>
    </row>
    <row r="310" spans="1:9" s="1" customFormat="1" ht="24" customHeight="1" x14ac:dyDescent="0.2">
      <c r="A310" s="114">
        <v>45820</v>
      </c>
      <c r="B310" s="105" t="s">
        <v>2411</v>
      </c>
      <c r="C310" s="106" t="s">
        <v>59</v>
      </c>
      <c r="D310" s="133"/>
      <c r="E310" s="218">
        <v>0</v>
      </c>
      <c r="F310" s="223">
        <f t="shared" si="5"/>
        <v>5566311345.04</v>
      </c>
      <c r="H310" s="2"/>
      <c r="I310" s="2"/>
    </row>
    <row r="311" spans="1:9" s="1" customFormat="1" ht="63.75" customHeight="1" x14ac:dyDescent="0.2">
      <c r="A311" s="114">
        <v>45820</v>
      </c>
      <c r="B311" s="105" t="s">
        <v>2412</v>
      </c>
      <c r="C311" s="106" t="s">
        <v>2275</v>
      </c>
      <c r="D311" s="133"/>
      <c r="E311" s="218">
        <v>120150</v>
      </c>
      <c r="F311" s="223">
        <f t="shared" si="5"/>
        <v>5566191195.04</v>
      </c>
      <c r="H311" s="2"/>
      <c r="I311" s="2"/>
    </row>
    <row r="312" spans="1:9" s="1" customFormat="1" ht="72" customHeight="1" x14ac:dyDescent="0.2">
      <c r="A312" s="114">
        <v>45820</v>
      </c>
      <c r="B312" s="105" t="s">
        <v>2413</v>
      </c>
      <c r="C312" s="106" t="s">
        <v>2276</v>
      </c>
      <c r="D312" s="133"/>
      <c r="E312" s="218">
        <v>137950</v>
      </c>
      <c r="F312" s="223">
        <f t="shared" si="5"/>
        <v>5566053245.04</v>
      </c>
      <c r="H312" s="2"/>
      <c r="I312" s="2"/>
    </row>
    <row r="313" spans="1:9" s="1" customFormat="1" ht="56.25" customHeight="1" x14ac:dyDescent="0.2">
      <c r="A313" s="114">
        <v>45820</v>
      </c>
      <c r="B313" s="105" t="s">
        <v>2414</v>
      </c>
      <c r="C313" s="106" t="s">
        <v>2277</v>
      </c>
      <c r="D313" s="133"/>
      <c r="E313" s="218">
        <v>1533473.08</v>
      </c>
      <c r="F313" s="223">
        <f t="shared" si="5"/>
        <v>5564519771.96</v>
      </c>
      <c r="H313" s="2"/>
      <c r="I313" s="2"/>
    </row>
    <row r="314" spans="1:9" s="1" customFormat="1" ht="63.75" customHeight="1" x14ac:dyDescent="0.2">
      <c r="A314" s="114">
        <v>45820</v>
      </c>
      <c r="B314" s="105" t="s">
        <v>2415</v>
      </c>
      <c r="C314" s="106" t="s">
        <v>2278</v>
      </c>
      <c r="D314" s="133"/>
      <c r="E314" s="218">
        <v>1850241.63</v>
      </c>
      <c r="F314" s="223">
        <f t="shared" si="5"/>
        <v>5562669530.3299999</v>
      </c>
      <c r="H314" s="2"/>
      <c r="I314" s="2"/>
    </row>
    <row r="315" spans="1:9" s="1" customFormat="1" ht="55.5" customHeight="1" x14ac:dyDescent="0.2">
      <c r="A315" s="114">
        <v>45820</v>
      </c>
      <c r="B315" s="105" t="s">
        <v>2416</v>
      </c>
      <c r="C315" s="106" t="s">
        <v>2279</v>
      </c>
      <c r="D315" s="133"/>
      <c r="E315" s="218">
        <v>4493277.78</v>
      </c>
      <c r="F315" s="223">
        <f t="shared" si="5"/>
        <v>5558176252.5500002</v>
      </c>
      <c r="H315" s="2"/>
      <c r="I315" s="2"/>
    </row>
    <row r="316" spans="1:9" s="1" customFormat="1" ht="57" customHeight="1" x14ac:dyDescent="0.2">
      <c r="A316" s="114">
        <v>45820</v>
      </c>
      <c r="B316" s="105" t="s">
        <v>2417</v>
      </c>
      <c r="C316" s="106" t="s">
        <v>2280</v>
      </c>
      <c r="D316" s="133"/>
      <c r="E316" s="218">
        <v>137950</v>
      </c>
      <c r="F316" s="223">
        <f t="shared" si="5"/>
        <v>5558038302.5500002</v>
      </c>
      <c r="H316" s="2"/>
      <c r="I316" s="2"/>
    </row>
    <row r="317" spans="1:9" s="1" customFormat="1" ht="51" customHeight="1" x14ac:dyDescent="0.2">
      <c r="A317" s="114">
        <v>45820</v>
      </c>
      <c r="B317" s="105" t="s">
        <v>2490</v>
      </c>
      <c r="C317" s="106" t="s">
        <v>2281</v>
      </c>
      <c r="D317" s="133"/>
      <c r="E317" s="218">
        <v>213580</v>
      </c>
      <c r="F317" s="223">
        <f t="shared" si="5"/>
        <v>5557824722.5500002</v>
      </c>
      <c r="H317" s="2"/>
      <c r="I317" s="2"/>
    </row>
    <row r="318" spans="1:9" s="1" customFormat="1" ht="66.75" customHeight="1" x14ac:dyDescent="0.2">
      <c r="A318" s="114">
        <v>45820</v>
      </c>
      <c r="B318" s="105" t="s">
        <v>2491</v>
      </c>
      <c r="C318" s="106" t="s">
        <v>2282</v>
      </c>
      <c r="D318" s="133"/>
      <c r="E318" s="218">
        <v>511750</v>
      </c>
      <c r="F318" s="223">
        <f t="shared" si="5"/>
        <v>5557312972.5500002</v>
      </c>
      <c r="H318" s="2"/>
      <c r="I318" s="2"/>
    </row>
    <row r="319" spans="1:9" s="1" customFormat="1" ht="67.5" customHeight="1" x14ac:dyDescent="0.2">
      <c r="A319" s="114">
        <v>45820</v>
      </c>
      <c r="B319" s="105" t="s">
        <v>2492</v>
      </c>
      <c r="C319" s="106" t="s">
        <v>2283</v>
      </c>
      <c r="D319" s="133"/>
      <c r="E319" s="218">
        <v>8372360.1900000004</v>
      </c>
      <c r="F319" s="223">
        <f t="shared" si="5"/>
        <v>5548940612.3600006</v>
      </c>
      <c r="H319" s="2"/>
      <c r="I319" s="2"/>
    </row>
    <row r="320" spans="1:9" s="1" customFormat="1" ht="22.5" customHeight="1" x14ac:dyDescent="0.2">
      <c r="A320" s="114">
        <v>45820</v>
      </c>
      <c r="B320" s="105" t="s">
        <v>2524</v>
      </c>
      <c r="C320" s="106" t="s">
        <v>59</v>
      </c>
      <c r="D320" s="133"/>
      <c r="E320" s="218">
        <v>0</v>
      </c>
      <c r="F320" s="223">
        <f t="shared" si="5"/>
        <v>5548940612.3600006</v>
      </c>
      <c r="H320" s="2"/>
      <c r="I320" s="2"/>
    </row>
    <row r="321" spans="1:9" s="1" customFormat="1" ht="54.75" customHeight="1" x14ac:dyDescent="0.2">
      <c r="A321" s="114">
        <v>45820</v>
      </c>
      <c r="B321" s="105" t="s">
        <v>2493</v>
      </c>
      <c r="C321" s="106" t="s">
        <v>2284</v>
      </c>
      <c r="D321" s="133"/>
      <c r="E321" s="218">
        <v>137950</v>
      </c>
      <c r="F321" s="223">
        <f t="shared" si="5"/>
        <v>5548802662.3600006</v>
      </c>
      <c r="H321" s="2"/>
      <c r="I321" s="2"/>
    </row>
    <row r="322" spans="1:9" s="1" customFormat="1" ht="56.25" customHeight="1" x14ac:dyDescent="0.2">
      <c r="A322" s="114">
        <v>45820</v>
      </c>
      <c r="B322" s="105" t="s">
        <v>2494</v>
      </c>
      <c r="C322" s="106" t="s">
        <v>2285</v>
      </c>
      <c r="D322" s="133"/>
      <c r="E322" s="218">
        <v>8979300</v>
      </c>
      <c r="F322" s="223">
        <f t="shared" si="5"/>
        <v>5539823362.3600006</v>
      </c>
      <c r="H322" s="2"/>
      <c r="I322" s="2"/>
    </row>
    <row r="323" spans="1:9" s="1" customFormat="1" ht="69" customHeight="1" x14ac:dyDescent="0.2">
      <c r="A323" s="114">
        <v>45820</v>
      </c>
      <c r="B323" s="105" t="s">
        <v>2495</v>
      </c>
      <c r="C323" s="106" t="s">
        <v>2286</v>
      </c>
      <c r="D323" s="133"/>
      <c r="E323" s="218">
        <v>511750</v>
      </c>
      <c r="F323" s="223">
        <f t="shared" si="5"/>
        <v>5539311612.3600006</v>
      </c>
      <c r="H323" s="2"/>
      <c r="I323" s="2"/>
    </row>
    <row r="324" spans="1:9" s="1" customFormat="1" ht="54.75" customHeight="1" x14ac:dyDescent="0.2">
      <c r="A324" s="114">
        <v>45820</v>
      </c>
      <c r="B324" s="105" t="s">
        <v>2496</v>
      </c>
      <c r="C324" s="106" t="s">
        <v>2287</v>
      </c>
      <c r="D324" s="133"/>
      <c r="E324" s="218">
        <v>136539.12</v>
      </c>
      <c r="F324" s="223">
        <f t="shared" si="5"/>
        <v>5539175073.2400007</v>
      </c>
      <c r="H324" s="2"/>
      <c r="I324" s="2"/>
    </row>
    <row r="325" spans="1:9" s="1" customFormat="1" ht="25.5" customHeight="1" x14ac:dyDescent="0.2">
      <c r="A325" s="114">
        <v>45820</v>
      </c>
      <c r="B325" s="105" t="s">
        <v>2497</v>
      </c>
      <c r="C325" s="106" t="s">
        <v>59</v>
      </c>
      <c r="D325" s="133"/>
      <c r="E325" s="218">
        <v>0</v>
      </c>
      <c r="F325" s="223">
        <f t="shared" si="5"/>
        <v>5539175073.2400007</v>
      </c>
      <c r="H325" s="2"/>
      <c r="I325" s="2"/>
    </row>
    <row r="326" spans="1:9" s="1" customFormat="1" ht="37.5" customHeight="1" x14ac:dyDescent="0.2">
      <c r="A326" s="114">
        <v>45820</v>
      </c>
      <c r="B326" s="105" t="s">
        <v>2498</v>
      </c>
      <c r="C326" s="106" t="s">
        <v>2288</v>
      </c>
      <c r="D326" s="133"/>
      <c r="E326" s="218">
        <v>215686.8</v>
      </c>
      <c r="F326" s="223">
        <f t="shared" si="5"/>
        <v>5538959386.4400005</v>
      </c>
      <c r="H326" s="2"/>
      <c r="I326" s="2"/>
    </row>
    <row r="327" spans="1:9" s="1" customFormat="1" ht="69.75" customHeight="1" x14ac:dyDescent="0.2">
      <c r="A327" s="114">
        <v>45820</v>
      </c>
      <c r="B327" s="105" t="s">
        <v>2499</v>
      </c>
      <c r="C327" s="106" t="s">
        <v>2289</v>
      </c>
      <c r="D327" s="133"/>
      <c r="E327" s="218">
        <v>534000</v>
      </c>
      <c r="F327" s="223">
        <f t="shared" si="5"/>
        <v>5538425386.4400005</v>
      </c>
      <c r="H327" s="2"/>
      <c r="I327" s="2"/>
    </row>
    <row r="328" spans="1:9" s="1" customFormat="1" ht="72" customHeight="1" x14ac:dyDescent="0.2">
      <c r="A328" s="114">
        <v>45820</v>
      </c>
      <c r="B328" s="105" t="s">
        <v>2500</v>
      </c>
      <c r="C328" s="106" t="s">
        <v>2290</v>
      </c>
      <c r="D328" s="133"/>
      <c r="E328" s="218">
        <v>534000</v>
      </c>
      <c r="F328" s="223">
        <f t="shared" si="5"/>
        <v>5537891386.4400005</v>
      </c>
      <c r="H328" s="2"/>
      <c r="I328" s="2"/>
    </row>
    <row r="329" spans="1:9" s="1" customFormat="1" ht="69.75" customHeight="1" x14ac:dyDescent="0.2">
      <c r="A329" s="114">
        <v>45820</v>
      </c>
      <c r="B329" s="105" t="s">
        <v>2501</v>
      </c>
      <c r="C329" s="106" t="s">
        <v>2291</v>
      </c>
      <c r="D329" s="133"/>
      <c r="E329" s="218">
        <v>476150</v>
      </c>
      <c r="F329" s="223">
        <f t="shared" si="5"/>
        <v>5537415236.4400005</v>
      </c>
      <c r="H329" s="2"/>
      <c r="I329" s="2"/>
    </row>
    <row r="330" spans="1:9" s="1" customFormat="1" ht="36.75" customHeight="1" x14ac:dyDescent="0.2">
      <c r="A330" s="114">
        <v>45820</v>
      </c>
      <c r="B330" s="105" t="s">
        <v>2502</v>
      </c>
      <c r="C330" s="106" t="s">
        <v>2292</v>
      </c>
      <c r="D330" s="133"/>
      <c r="E330" s="218">
        <v>693002.67</v>
      </c>
      <c r="F330" s="223">
        <f t="shared" si="5"/>
        <v>5536722233.7700005</v>
      </c>
      <c r="H330" s="2"/>
      <c r="I330" s="2"/>
    </row>
    <row r="331" spans="1:9" s="1" customFormat="1" ht="57" customHeight="1" x14ac:dyDescent="0.2">
      <c r="A331" s="114">
        <v>45821</v>
      </c>
      <c r="B331" s="105" t="s">
        <v>2503</v>
      </c>
      <c r="C331" s="106" t="s">
        <v>2293</v>
      </c>
      <c r="D331" s="133"/>
      <c r="E331" s="218">
        <v>137950</v>
      </c>
      <c r="F331" s="223">
        <f t="shared" si="5"/>
        <v>5536584283.7700005</v>
      </c>
      <c r="H331" s="2"/>
      <c r="I331" s="2"/>
    </row>
    <row r="332" spans="1:9" s="1" customFormat="1" ht="57.75" customHeight="1" x14ac:dyDescent="0.2">
      <c r="A332" s="114">
        <v>45821</v>
      </c>
      <c r="B332" s="105" t="s">
        <v>2504</v>
      </c>
      <c r="C332" s="106" t="s">
        <v>2294</v>
      </c>
      <c r="D332" s="133"/>
      <c r="E332" s="218">
        <v>115700</v>
      </c>
      <c r="F332" s="223">
        <f t="shared" si="5"/>
        <v>5536468583.7700005</v>
      </c>
      <c r="H332" s="2"/>
      <c r="I332" s="2"/>
    </row>
    <row r="333" spans="1:9" s="1" customFormat="1" ht="56.25" customHeight="1" x14ac:dyDescent="0.2">
      <c r="A333" s="114">
        <v>45821</v>
      </c>
      <c r="B333" s="105" t="s">
        <v>2505</v>
      </c>
      <c r="C333" s="106" t="s">
        <v>2295</v>
      </c>
      <c r="D333" s="133"/>
      <c r="E333" s="218">
        <v>137950</v>
      </c>
      <c r="F333" s="223">
        <f t="shared" si="5"/>
        <v>5536330633.7700005</v>
      </c>
      <c r="H333" s="2"/>
      <c r="I333" s="2"/>
    </row>
    <row r="334" spans="1:9" s="1" customFormat="1" ht="57" customHeight="1" x14ac:dyDescent="0.2">
      <c r="A334" s="114">
        <v>45821</v>
      </c>
      <c r="B334" s="105" t="s">
        <v>2506</v>
      </c>
      <c r="C334" s="106" t="s">
        <v>2296</v>
      </c>
      <c r="D334" s="133"/>
      <c r="E334" s="218">
        <v>137950</v>
      </c>
      <c r="F334" s="223">
        <f t="shared" si="5"/>
        <v>5536192683.7700005</v>
      </c>
      <c r="H334" s="2"/>
      <c r="I334" s="2"/>
    </row>
    <row r="335" spans="1:9" s="1" customFormat="1" ht="58.5" customHeight="1" x14ac:dyDescent="0.2">
      <c r="A335" s="114">
        <v>45821</v>
      </c>
      <c r="B335" s="105" t="s">
        <v>2507</v>
      </c>
      <c r="C335" s="106" t="s">
        <v>2297</v>
      </c>
      <c r="D335" s="133"/>
      <c r="E335" s="218">
        <v>137950</v>
      </c>
      <c r="F335" s="223">
        <f t="shared" si="5"/>
        <v>5536054733.7700005</v>
      </c>
      <c r="H335" s="2"/>
      <c r="I335" s="2"/>
    </row>
    <row r="336" spans="1:9" s="1" customFormat="1" ht="33.75" customHeight="1" x14ac:dyDescent="0.2">
      <c r="A336" s="114">
        <v>45821</v>
      </c>
      <c r="B336" s="105" t="s">
        <v>2508</v>
      </c>
      <c r="C336" s="106" t="s">
        <v>2298</v>
      </c>
      <c r="D336" s="133"/>
      <c r="E336" s="218">
        <v>869356.41</v>
      </c>
      <c r="F336" s="223">
        <f t="shared" si="5"/>
        <v>5535185377.3600006</v>
      </c>
      <c r="H336" s="2"/>
      <c r="I336" s="2"/>
    </row>
    <row r="337" spans="1:9" s="1" customFormat="1" ht="41.25" customHeight="1" x14ac:dyDescent="0.2">
      <c r="A337" s="114">
        <v>45821</v>
      </c>
      <c r="B337" s="105" t="s">
        <v>2509</v>
      </c>
      <c r="C337" s="106" t="s">
        <v>2299</v>
      </c>
      <c r="D337" s="133"/>
      <c r="E337" s="218">
        <v>667440</v>
      </c>
      <c r="F337" s="223">
        <f t="shared" si="5"/>
        <v>5534517937.3600006</v>
      </c>
      <c r="H337" s="2"/>
      <c r="I337" s="2"/>
    </row>
    <row r="338" spans="1:9" s="1" customFormat="1" ht="33" customHeight="1" x14ac:dyDescent="0.2">
      <c r="A338" s="114">
        <v>45824</v>
      </c>
      <c r="B338" s="105" t="s">
        <v>2523</v>
      </c>
      <c r="C338" s="106" t="s">
        <v>59</v>
      </c>
      <c r="D338" s="133"/>
      <c r="E338" s="218">
        <v>0</v>
      </c>
      <c r="F338" s="223">
        <f t="shared" si="5"/>
        <v>5534517937.3600006</v>
      </c>
      <c r="H338" s="2"/>
      <c r="I338" s="2"/>
    </row>
    <row r="339" spans="1:9" s="1" customFormat="1" ht="65.25" customHeight="1" x14ac:dyDescent="0.2">
      <c r="A339" s="114">
        <v>45824</v>
      </c>
      <c r="B339" s="105" t="s">
        <v>2510</v>
      </c>
      <c r="C339" s="106" t="s">
        <v>2300</v>
      </c>
      <c r="D339" s="133"/>
      <c r="E339" s="218">
        <v>400000</v>
      </c>
      <c r="F339" s="223">
        <f t="shared" si="5"/>
        <v>5534117937.3600006</v>
      </c>
      <c r="H339" s="2"/>
      <c r="I339" s="2"/>
    </row>
    <row r="340" spans="1:9" s="1" customFormat="1" ht="68.25" customHeight="1" x14ac:dyDescent="0.2">
      <c r="A340" s="114">
        <v>45824</v>
      </c>
      <c r="B340" s="105" t="s">
        <v>2511</v>
      </c>
      <c r="C340" s="106" t="s">
        <v>2301</v>
      </c>
      <c r="D340" s="133"/>
      <c r="E340" s="218">
        <v>253650</v>
      </c>
      <c r="F340" s="223">
        <f t="shared" si="5"/>
        <v>5533864287.3600006</v>
      </c>
      <c r="H340" s="2"/>
      <c r="I340" s="2"/>
    </row>
    <row r="341" spans="1:9" s="1" customFormat="1" ht="44.25" customHeight="1" x14ac:dyDescent="0.2">
      <c r="A341" s="114">
        <v>45825</v>
      </c>
      <c r="B341" s="105" t="s">
        <v>2512</v>
      </c>
      <c r="C341" s="106" t="s">
        <v>2302</v>
      </c>
      <c r="D341" s="133"/>
      <c r="E341" s="218">
        <v>10900</v>
      </c>
      <c r="F341" s="223">
        <f t="shared" si="5"/>
        <v>5533853387.3600006</v>
      </c>
      <c r="H341" s="2"/>
      <c r="I341" s="2"/>
    </row>
    <row r="342" spans="1:9" s="1" customFormat="1" ht="60" customHeight="1" x14ac:dyDescent="0.2">
      <c r="A342" s="114">
        <v>45825</v>
      </c>
      <c r="B342" s="105" t="s">
        <v>2513</v>
      </c>
      <c r="C342" s="106" t="s">
        <v>2303</v>
      </c>
      <c r="D342" s="133"/>
      <c r="E342" s="218">
        <v>4038024</v>
      </c>
      <c r="F342" s="223">
        <f t="shared" si="5"/>
        <v>5529815363.3600006</v>
      </c>
      <c r="H342" s="2"/>
      <c r="I342" s="2"/>
    </row>
    <row r="343" spans="1:9" s="1" customFormat="1" ht="57" customHeight="1" x14ac:dyDescent="0.2">
      <c r="A343" s="114">
        <v>45825</v>
      </c>
      <c r="B343" s="105" t="s">
        <v>2514</v>
      </c>
      <c r="C343" s="106" t="s">
        <v>2304</v>
      </c>
      <c r="D343" s="133"/>
      <c r="E343" s="218">
        <v>527432.1</v>
      </c>
      <c r="F343" s="223">
        <f t="shared" si="5"/>
        <v>5529287931.2600002</v>
      </c>
      <c r="H343" s="2"/>
      <c r="I343" s="2"/>
    </row>
    <row r="344" spans="1:9" s="1" customFormat="1" ht="59.25" customHeight="1" x14ac:dyDescent="0.2">
      <c r="A344" s="114">
        <v>45825</v>
      </c>
      <c r="B344" s="105" t="s">
        <v>2515</v>
      </c>
      <c r="C344" s="106" t="s">
        <v>2305</v>
      </c>
      <c r="D344" s="133"/>
      <c r="E344" s="218">
        <v>18590</v>
      </c>
      <c r="F344" s="223">
        <f t="shared" si="5"/>
        <v>5529269341.2600002</v>
      </c>
      <c r="H344" s="2"/>
      <c r="I344" s="2"/>
    </row>
    <row r="345" spans="1:9" s="1" customFormat="1" ht="65.25" customHeight="1" x14ac:dyDescent="0.2">
      <c r="A345" s="114">
        <v>45825</v>
      </c>
      <c r="B345" s="105" t="s">
        <v>2516</v>
      </c>
      <c r="C345" s="106" t="s">
        <v>2306</v>
      </c>
      <c r="D345" s="133"/>
      <c r="E345" s="218">
        <v>12000</v>
      </c>
      <c r="F345" s="223">
        <f t="shared" si="5"/>
        <v>5529257341.2600002</v>
      </c>
      <c r="H345" s="2"/>
      <c r="I345" s="2"/>
    </row>
    <row r="346" spans="1:9" s="1" customFormat="1" ht="54" customHeight="1" x14ac:dyDescent="0.2">
      <c r="A346" s="114">
        <v>45825</v>
      </c>
      <c r="B346" s="105" t="s">
        <v>2517</v>
      </c>
      <c r="C346" s="106" t="s">
        <v>2307</v>
      </c>
      <c r="D346" s="133"/>
      <c r="E346" s="218">
        <v>763100</v>
      </c>
      <c r="F346" s="223">
        <f t="shared" si="5"/>
        <v>5528494241.2600002</v>
      </c>
      <c r="H346" s="2"/>
      <c r="I346" s="2"/>
    </row>
    <row r="347" spans="1:9" s="1" customFormat="1" ht="57" customHeight="1" x14ac:dyDescent="0.2">
      <c r="A347" s="114">
        <v>45825</v>
      </c>
      <c r="B347" s="105" t="s">
        <v>2518</v>
      </c>
      <c r="C347" s="106" t="s">
        <v>2308</v>
      </c>
      <c r="D347" s="133"/>
      <c r="E347" s="218">
        <v>203893.92</v>
      </c>
      <c r="F347" s="223">
        <f t="shared" si="5"/>
        <v>5528290347.3400002</v>
      </c>
      <c r="H347" s="2"/>
      <c r="I347" s="2"/>
    </row>
    <row r="348" spans="1:9" s="1" customFormat="1" ht="68.25" customHeight="1" x14ac:dyDescent="0.2">
      <c r="A348" s="114">
        <v>45825</v>
      </c>
      <c r="B348" s="105" t="s">
        <v>2519</v>
      </c>
      <c r="C348" s="106" t="s">
        <v>2309</v>
      </c>
      <c r="D348" s="133"/>
      <c r="E348" s="218">
        <v>7060220.6299999999</v>
      </c>
      <c r="F348" s="223">
        <f t="shared" si="5"/>
        <v>5521230126.71</v>
      </c>
      <c r="H348" s="2"/>
      <c r="I348" s="2"/>
    </row>
    <row r="349" spans="1:9" s="1" customFormat="1" ht="64.5" customHeight="1" x14ac:dyDescent="0.2">
      <c r="A349" s="114">
        <v>45825</v>
      </c>
      <c r="B349" s="105" t="s">
        <v>2520</v>
      </c>
      <c r="C349" s="106" t="s">
        <v>2310</v>
      </c>
      <c r="D349" s="133"/>
      <c r="E349" s="218">
        <v>523904.66</v>
      </c>
      <c r="F349" s="223">
        <f t="shared" si="5"/>
        <v>5520706222.0500002</v>
      </c>
      <c r="H349" s="2"/>
      <c r="I349" s="2"/>
    </row>
    <row r="350" spans="1:9" s="1" customFormat="1" ht="91.5" customHeight="1" x14ac:dyDescent="0.2">
      <c r="A350" s="114">
        <v>45825</v>
      </c>
      <c r="B350" s="105" t="s">
        <v>2525</v>
      </c>
      <c r="C350" s="106" t="s">
        <v>2311</v>
      </c>
      <c r="D350" s="133"/>
      <c r="E350" s="218">
        <v>4586267.8600000003</v>
      </c>
      <c r="F350" s="223">
        <f t="shared" si="5"/>
        <v>5516119954.1900005</v>
      </c>
      <c r="H350" s="2"/>
      <c r="I350" s="2"/>
    </row>
    <row r="351" spans="1:9" s="1" customFormat="1" ht="73.5" customHeight="1" x14ac:dyDescent="0.2">
      <c r="A351" s="114">
        <v>45825</v>
      </c>
      <c r="B351" s="105" t="s">
        <v>2526</v>
      </c>
      <c r="C351" s="106" t="s">
        <v>2312</v>
      </c>
      <c r="D351" s="133"/>
      <c r="E351" s="218">
        <v>107049.60000000001</v>
      </c>
      <c r="F351" s="223">
        <f t="shared" ref="F351:F414" si="6">F350-E351</f>
        <v>5516012904.5900002</v>
      </c>
      <c r="H351" s="2"/>
      <c r="I351" s="2"/>
    </row>
    <row r="352" spans="1:9" s="1" customFormat="1" ht="24" customHeight="1" x14ac:dyDescent="0.2">
      <c r="A352" s="114">
        <v>45825</v>
      </c>
      <c r="B352" s="105" t="s">
        <v>2521</v>
      </c>
      <c r="C352" s="106" t="s">
        <v>59</v>
      </c>
      <c r="D352" s="133"/>
      <c r="E352" s="218">
        <v>0</v>
      </c>
      <c r="F352" s="223">
        <f t="shared" si="6"/>
        <v>5516012904.5900002</v>
      </c>
      <c r="H352" s="2"/>
      <c r="I352" s="2"/>
    </row>
    <row r="353" spans="1:9" s="1" customFormat="1" ht="54.75" customHeight="1" x14ac:dyDescent="0.2">
      <c r="A353" s="114">
        <v>45825</v>
      </c>
      <c r="B353" s="105" t="s">
        <v>2522</v>
      </c>
      <c r="C353" s="106" t="s">
        <v>2313</v>
      </c>
      <c r="D353" s="133"/>
      <c r="E353" s="218">
        <v>210690</v>
      </c>
      <c r="F353" s="223">
        <f t="shared" si="6"/>
        <v>5515802214.5900002</v>
      </c>
      <c r="H353" s="2"/>
      <c r="I353" s="2"/>
    </row>
    <row r="354" spans="1:9" s="1" customFormat="1" ht="47.25" customHeight="1" x14ac:dyDescent="0.2">
      <c r="A354" s="114">
        <v>45825</v>
      </c>
      <c r="B354" s="105" t="s">
        <v>2489</v>
      </c>
      <c r="C354" s="106" t="s">
        <v>2314</v>
      </c>
      <c r="D354" s="133"/>
      <c r="E354" s="218">
        <v>248000</v>
      </c>
      <c r="F354" s="223">
        <f t="shared" si="6"/>
        <v>5515554214.5900002</v>
      </c>
      <c r="H354" s="2"/>
      <c r="I354" s="2"/>
    </row>
    <row r="355" spans="1:9" s="1" customFormat="1" ht="56.25" customHeight="1" x14ac:dyDescent="0.2">
      <c r="A355" s="114">
        <v>45825</v>
      </c>
      <c r="B355" s="105" t="s">
        <v>2488</v>
      </c>
      <c r="C355" s="106" t="s">
        <v>2315</v>
      </c>
      <c r="D355" s="133"/>
      <c r="E355" s="218">
        <v>102627793.51000001</v>
      </c>
      <c r="F355" s="223">
        <f t="shared" si="6"/>
        <v>5412926421.0799999</v>
      </c>
      <c r="H355" s="2"/>
      <c r="I355" s="2"/>
    </row>
    <row r="356" spans="1:9" s="1" customFormat="1" ht="54.75" customHeight="1" x14ac:dyDescent="0.2">
      <c r="A356" s="114">
        <v>45825</v>
      </c>
      <c r="B356" s="105" t="s">
        <v>2487</v>
      </c>
      <c r="C356" s="106" t="s">
        <v>2316</v>
      </c>
      <c r="D356" s="133"/>
      <c r="E356" s="218">
        <v>11800</v>
      </c>
      <c r="F356" s="223">
        <f t="shared" si="6"/>
        <v>5412914621.0799999</v>
      </c>
      <c r="H356" s="2"/>
      <c r="I356" s="2"/>
    </row>
    <row r="357" spans="1:9" s="1" customFormat="1" ht="57" customHeight="1" x14ac:dyDescent="0.2">
      <c r="A357" s="114">
        <v>45825</v>
      </c>
      <c r="B357" s="105" t="s">
        <v>2486</v>
      </c>
      <c r="C357" s="106" t="s">
        <v>2317</v>
      </c>
      <c r="D357" s="135"/>
      <c r="E357" s="218">
        <v>1593941.32</v>
      </c>
      <c r="F357" s="223">
        <f t="shared" si="6"/>
        <v>5411320679.7600002</v>
      </c>
      <c r="H357" s="2"/>
      <c r="I357" s="2"/>
    </row>
    <row r="358" spans="1:9" s="1" customFormat="1" ht="55.5" customHeight="1" x14ac:dyDescent="0.2">
      <c r="A358" s="114">
        <v>45825</v>
      </c>
      <c r="B358" s="105" t="s">
        <v>2485</v>
      </c>
      <c r="C358" s="106" t="s">
        <v>2318</v>
      </c>
      <c r="D358" s="133"/>
      <c r="E358" s="218">
        <v>137950</v>
      </c>
      <c r="F358" s="223">
        <f t="shared" si="6"/>
        <v>5411182729.7600002</v>
      </c>
      <c r="H358" s="2"/>
      <c r="I358" s="2"/>
    </row>
    <row r="359" spans="1:9" s="1" customFormat="1" ht="58.5" customHeight="1" x14ac:dyDescent="0.2">
      <c r="A359" s="114">
        <v>45825</v>
      </c>
      <c r="B359" s="105" t="s">
        <v>2484</v>
      </c>
      <c r="C359" s="106" t="s">
        <v>2319</v>
      </c>
      <c r="D359" s="133"/>
      <c r="E359" s="218">
        <v>137950</v>
      </c>
      <c r="F359" s="223">
        <f t="shared" si="6"/>
        <v>5411044779.7600002</v>
      </c>
      <c r="H359" s="2"/>
      <c r="I359" s="2"/>
    </row>
    <row r="360" spans="1:9" s="1" customFormat="1" ht="60.75" customHeight="1" x14ac:dyDescent="0.2">
      <c r="A360" s="114">
        <v>45825</v>
      </c>
      <c r="B360" s="105" t="s">
        <v>2483</v>
      </c>
      <c r="C360" s="106" t="s">
        <v>2320</v>
      </c>
      <c r="D360" s="135"/>
      <c r="E360" s="218">
        <v>250000</v>
      </c>
      <c r="F360" s="223">
        <f t="shared" si="6"/>
        <v>5410794779.7600002</v>
      </c>
      <c r="H360" s="2"/>
      <c r="I360" s="2"/>
    </row>
    <row r="361" spans="1:9" s="1" customFormat="1" ht="54.75" customHeight="1" x14ac:dyDescent="0.2">
      <c r="A361" s="114">
        <v>45825</v>
      </c>
      <c r="B361" s="105" t="s">
        <v>2482</v>
      </c>
      <c r="C361" s="106" t="s">
        <v>2321</v>
      </c>
      <c r="D361" s="133"/>
      <c r="E361" s="218">
        <v>8500911.75</v>
      </c>
      <c r="F361" s="223">
        <f t="shared" si="6"/>
        <v>5402293868.0100002</v>
      </c>
      <c r="H361" s="2"/>
      <c r="I361" s="2"/>
    </row>
    <row r="362" spans="1:9" s="1" customFormat="1" ht="28.5" customHeight="1" x14ac:dyDescent="0.2">
      <c r="A362" s="114">
        <v>45825</v>
      </c>
      <c r="B362" s="105" t="s">
        <v>2481</v>
      </c>
      <c r="C362" s="106" t="s">
        <v>59</v>
      </c>
      <c r="D362" s="133"/>
      <c r="E362" s="218">
        <v>0</v>
      </c>
      <c r="F362" s="223">
        <f t="shared" si="6"/>
        <v>5402293868.0100002</v>
      </c>
      <c r="H362" s="2"/>
      <c r="I362" s="2"/>
    </row>
    <row r="363" spans="1:9" s="1" customFormat="1" ht="60.75" customHeight="1" x14ac:dyDescent="0.2">
      <c r="A363" s="114">
        <v>45825</v>
      </c>
      <c r="B363" s="105" t="s">
        <v>2480</v>
      </c>
      <c r="C363" s="106" t="s">
        <v>2322</v>
      </c>
      <c r="D363" s="133"/>
      <c r="E363" s="218">
        <v>133500</v>
      </c>
      <c r="F363" s="223">
        <f t="shared" si="6"/>
        <v>5402160368.0100002</v>
      </c>
      <c r="H363" s="2"/>
      <c r="I363" s="2"/>
    </row>
    <row r="364" spans="1:9" s="1" customFormat="1" ht="51.75" customHeight="1" x14ac:dyDescent="0.2">
      <c r="A364" s="114">
        <v>45825</v>
      </c>
      <c r="B364" s="105" t="s">
        <v>2479</v>
      </c>
      <c r="C364" s="106" t="s">
        <v>2323</v>
      </c>
      <c r="D364" s="133"/>
      <c r="E364" s="218">
        <v>194329.8</v>
      </c>
      <c r="F364" s="223">
        <f t="shared" si="6"/>
        <v>5401966038.21</v>
      </c>
      <c r="H364" s="2"/>
      <c r="I364" s="2"/>
    </row>
    <row r="365" spans="1:9" s="1" customFormat="1" ht="63" customHeight="1" x14ac:dyDescent="0.2">
      <c r="A365" s="114">
        <v>45825</v>
      </c>
      <c r="B365" s="105" t="s">
        <v>2478</v>
      </c>
      <c r="C365" s="106" t="s">
        <v>2324</v>
      </c>
      <c r="D365" s="133"/>
      <c r="E365" s="218">
        <v>234678.72</v>
      </c>
      <c r="F365" s="223">
        <f t="shared" si="6"/>
        <v>5401731359.4899998</v>
      </c>
      <c r="H365" s="2"/>
      <c r="I365" s="2"/>
    </row>
    <row r="366" spans="1:9" s="1" customFormat="1" ht="47.25" customHeight="1" x14ac:dyDescent="0.2">
      <c r="A366" s="114">
        <v>45825</v>
      </c>
      <c r="B366" s="105" t="s">
        <v>2477</v>
      </c>
      <c r="C366" s="106" t="s">
        <v>2325</v>
      </c>
      <c r="D366" s="135"/>
      <c r="E366" s="218">
        <v>107485.84</v>
      </c>
      <c r="F366" s="223">
        <f t="shared" si="6"/>
        <v>5401623873.6499996</v>
      </c>
      <c r="H366" s="2"/>
      <c r="I366" s="2"/>
    </row>
    <row r="367" spans="1:9" s="1" customFormat="1" ht="68.25" customHeight="1" x14ac:dyDescent="0.2">
      <c r="A367" s="114">
        <v>45825</v>
      </c>
      <c r="B367" s="105" t="s">
        <v>2476</v>
      </c>
      <c r="C367" s="106" t="s">
        <v>2326</v>
      </c>
      <c r="D367" s="133"/>
      <c r="E367" s="218">
        <v>1500000</v>
      </c>
      <c r="F367" s="223">
        <f t="shared" si="6"/>
        <v>5400123873.6499996</v>
      </c>
      <c r="H367" s="2"/>
      <c r="I367" s="2"/>
    </row>
    <row r="368" spans="1:9" s="1" customFormat="1" ht="67.5" customHeight="1" x14ac:dyDescent="0.2">
      <c r="A368" s="114">
        <v>45825</v>
      </c>
      <c r="B368" s="105" t="s">
        <v>2475</v>
      </c>
      <c r="C368" s="106" t="s">
        <v>2327</v>
      </c>
      <c r="D368" s="133"/>
      <c r="E368" s="218">
        <v>41300</v>
      </c>
      <c r="F368" s="223">
        <f t="shared" si="6"/>
        <v>5400082573.6499996</v>
      </c>
      <c r="H368" s="2"/>
      <c r="I368" s="2"/>
    </row>
    <row r="369" spans="1:9" s="1" customFormat="1" ht="71.25" customHeight="1" x14ac:dyDescent="0.2">
      <c r="A369" s="114">
        <v>45825</v>
      </c>
      <c r="B369" s="105" t="s">
        <v>2474</v>
      </c>
      <c r="C369" s="106" t="s">
        <v>2328</v>
      </c>
      <c r="D369" s="133"/>
      <c r="E369" s="218">
        <v>39530</v>
      </c>
      <c r="F369" s="223">
        <f t="shared" si="6"/>
        <v>5400043043.6499996</v>
      </c>
      <c r="H369" s="2"/>
      <c r="I369" s="2"/>
    </row>
    <row r="370" spans="1:9" s="1" customFormat="1" ht="55.5" customHeight="1" x14ac:dyDescent="0.2">
      <c r="A370" s="114">
        <v>45825</v>
      </c>
      <c r="B370" s="105" t="s">
        <v>2473</v>
      </c>
      <c r="C370" s="106" t="s">
        <v>2329</v>
      </c>
      <c r="D370" s="133"/>
      <c r="E370" s="218">
        <v>500000</v>
      </c>
      <c r="F370" s="223">
        <f t="shared" si="6"/>
        <v>5399543043.6499996</v>
      </c>
      <c r="H370" s="2"/>
      <c r="I370" s="2"/>
    </row>
    <row r="371" spans="1:9" s="1" customFormat="1" ht="57" customHeight="1" x14ac:dyDescent="0.2">
      <c r="A371" s="114">
        <v>45825</v>
      </c>
      <c r="B371" s="105" t="s">
        <v>2472</v>
      </c>
      <c r="C371" s="106" t="s">
        <v>2330</v>
      </c>
      <c r="D371" s="133"/>
      <c r="E371" s="218">
        <v>678500</v>
      </c>
      <c r="F371" s="223">
        <f t="shared" si="6"/>
        <v>5398864543.6499996</v>
      </c>
      <c r="H371" s="2"/>
      <c r="I371" s="2"/>
    </row>
    <row r="372" spans="1:9" s="1" customFormat="1" ht="57" customHeight="1" x14ac:dyDescent="0.2">
      <c r="A372" s="114">
        <v>45826</v>
      </c>
      <c r="B372" s="105" t="s">
        <v>2471</v>
      </c>
      <c r="C372" s="106" t="s">
        <v>2331</v>
      </c>
      <c r="D372" s="133"/>
      <c r="E372" s="218">
        <v>137950</v>
      </c>
      <c r="F372" s="223">
        <f t="shared" si="6"/>
        <v>5398726593.6499996</v>
      </c>
      <c r="H372" s="2"/>
      <c r="I372" s="2"/>
    </row>
    <row r="373" spans="1:9" s="1" customFormat="1" ht="54.75" customHeight="1" x14ac:dyDescent="0.2">
      <c r="A373" s="114">
        <v>45826</v>
      </c>
      <c r="B373" s="105" t="s">
        <v>2470</v>
      </c>
      <c r="C373" s="106" t="s">
        <v>2332</v>
      </c>
      <c r="D373" s="133"/>
      <c r="E373" s="218">
        <v>137950</v>
      </c>
      <c r="F373" s="223">
        <f t="shared" si="6"/>
        <v>5398588643.6499996</v>
      </c>
      <c r="H373" s="2"/>
      <c r="I373" s="2"/>
    </row>
    <row r="374" spans="1:9" s="1" customFormat="1" ht="41.25" customHeight="1" x14ac:dyDescent="0.2">
      <c r="A374" s="114">
        <v>45826</v>
      </c>
      <c r="B374" s="105" t="s">
        <v>2469</v>
      </c>
      <c r="C374" s="106" t="s">
        <v>2333</v>
      </c>
      <c r="D374" s="133"/>
      <c r="E374" s="218">
        <v>21431519.760000002</v>
      </c>
      <c r="F374" s="223">
        <f t="shared" si="6"/>
        <v>5377157123.8899994</v>
      </c>
      <c r="H374" s="2"/>
      <c r="I374" s="2"/>
    </row>
    <row r="375" spans="1:9" s="1" customFormat="1" ht="45.75" customHeight="1" x14ac:dyDescent="0.2">
      <c r="A375" s="114">
        <v>45826</v>
      </c>
      <c r="B375" s="105" t="s">
        <v>2468</v>
      </c>
      <c r="C375" s="106" t="s">
        <v>2334</v>
      </c>
      <c r="D375" s="133"/>
      <c r="E375" s="218">
        <v>56360996.93</v>
      </c>
      <c r="F375" s="223">
        <f t="shared" si="6"/>
        <v>5320796126.9599991</v>
      </c>
      <c r="H375" s="2"/>
      <c r="I375" s="2"/>
    </row>
    <row r="376" spans="1:9" s="1" customFormat="1" ht="65.25" customHeight="1" x14ac:dyDescent="0.2">
      <c r="A376" s="114">
        <v>45828</v>
      </c>
      <c r="B376" s="105" t="s">
        <v>2467</v>
      </c>
      <c r="C376" s="106" t="s">
        <v>2335</v>
      </c>
      <c r="D376" s="133"/>
      <c r="E376" s="218">
        <v>113100</v>
      </c>
      <c r="F376" s="223">
        <f t="shared" si="6"/>
        <v>5320683026.9599991</v>
      </c>
      <c r="H376" s="2"/>
      <c r="I376" s="2"/>
    </row>
    <row r="377" spans="1:9" s="1" customFormat="1" ht="60" customHeight="1" x14ac:dyDescent="0.2">
      <c r="A377" s="114">
        <v>45828</v>
      </c>
      <c r="B377" s="105" t="s">
        <v>2466</v>
      </c>
      <c r="C377" s="106" t="s">
        <v>2336</v>
      </c>
      <c r="D377" s="133"/>
      <c r="E377" s="218">
        <v>3215854.24</v>
      </c>
      <c r="F377" s="223">
        <f t="shared" si="6"/>
        <v>5317467172.7199993</v>
      </c>
      <c r="H377" s="2"/>
      <c r="I377" s="2"/>
    </row>
    <row r="378" spans="1:9" s="1" customFormat="1" ht="61.5" customHeight="1" x14ac:dyDescent="0.2">
      <c r="A378" s="114">
        <v>45828</v>
      </c>
      <c r="B378" s="105" t="s">
        <v>2465</v>
      </c>
      <c r="C378" s="106" t="s">
        <v>2337</v>
      </c>
      <c r="D378" s="133"/>
      <c r="E378" s="218">
        <v>137950</v>
      </c>
      <c r="F378" s="223">
        <f t="shared" si="6"/>
        <v>5317329222.7199993</v>
      </c>
      <c r="H378" s="2"/>
      <c r="I378" s="2"/>
    </row>
    <row r="379" spans="1:9" s="1" customFormat="1" ht="66" customHeight="1" x14ac:dyDescent="0.2">
      <c r="A379" s="114">
        <v>45828</v>
      </c>
      <c r="B379" s="105" t="s">
        <v>2464</v>
      </c>
      <c r="C379" s="106" t="s">
        <v>2338</v>
      </c>
      <c r="D379" s="133"/>
      <c r="E379" s="218">
        <v>3092708.2</v>
      </c>
      <c r="F379" s="223">
        <f t="shared" si="6"/>
        <v>5314236514.5199995</v>
      </c>
      <c r="H379" s="2"/>
      <c r="I379" s="2"/>
    </row>
    <row r="380" spans="1:9" s="1" customFormat="1" ht="57.75" customHeight="1" x14ac:dyDescent="0.2">
      <c r="A380" s="114">
        <v>45828</v>
      </c>
      <c r="B380" s="105" t="s">
        <v>2463</v>
      </c>
      <c r="C380" s="106" t="s">
        <v>2339</v>
      </c>
      <c r="D380" s="133"/>
      <c r="E380" s="218">
        <v>322392.24</v>
      </c>
      <c r="F380" s="223">
        <f t="shared" si="6"/>
        <v>5313914122.2799997</v>
      </c>
      <c r="H380" s="2"/>
      <c r="I380" s="2"/>
    </row>
    <row r="381" spans="1:9" s="1" customFormat="1" ht="36" customHeight="1" x14ac:dyDescent="0.2">
      <c r="A381" s="114">
        <v>45828</v>
      </c>
      <c r="B381" s="105" t="s">
        <v>2462</v>
      </c>
      <c r="C381" s="106" t="s">
        <v>2340</v>
      </c>
      <c r="D381" s="133"/>
      <c r="E381" s="218">
        <v>2066381.31</v>
      </c>
      <c r="F381" s="223">
        <f t="shared" si="6"/>
        <v>5311847740.9699993</v>
      </c>
      <c r="H381" s="2"/>
      <c r="I381" s="2"/>
    </row>
    <row r="382" spans="1:9" s="1" customFormat="1" ht="38.25" customHeight="1" x14ac:dyDescent="0.2">
      <c r="A382" s="114">
        <v>45828</v>
      </c>
      <c r="B382" s="105" t="s">
        <v>2461</v>
      </c>
      <c r="C382" s="106" t="s">
        <v>2341</v>
      </c>
      <c r="D382" s="133"/>
      <c r="E382" s="218">
        <v>2667352.61</v>
      </c>
      <c r="F382" s="223">
        <f t="shared" si="6"/>
        <v>5309180388.3599997</v>
      </c>
      <c r="H382" s="2"/>
      <c r="I382" s="2"/>
    </row>
    <row r="383" spans="1:9" s="1" customFormat="1" ht="34.5" customHeight="1" x14ac:dyDescent="0.2">
      <c r="A383" s="114">
        <v>45828</v>
      </c>
      <c r="B383" s="105" t="s">
        <v>2460</v>
      </c>
      <c r="C383" s="106" t="s">
        <v>2342</v>
      </c>
      <c r="D383" s="133"/>
      <c r="E383" s="218">
        <v>3395011.16</v>
      </c>
      <c r="F383" s="223">
        <f t="shared" si="6"/>
        <v>5305785377.1999998</v>
      </c>
      <c r="H383" s="2"/>
      <c r="I383" s="2"/>
    </row>
    <row r="384" spans="1:9" s="1" customFormat="1" ht="59.25" customHeight="1" x14ac:dyDescent="0.2">
      <c r="A384" s="136">
        <v>45831</v>
      </c>
      <c r="B384" s="105" t="s">
        <v>2459</v>
      </c>
      <c r="C384" s="106" t="s">
        <v>2343</v>
      </c>
      <c r="D384" s="133"/>
      <c r="E384" s="218">
        <v>14160</v>
      </c>
      <c r="F384" s="223">
        <f t="shared" si="6"/>
        <v>5305771217.1999998</v>
      </c>
      <c r="H384" s="2"/>
      <c r="I384" s="2"/>
    </row>
    <row r="385" spans="1:60" s="2" customFormat="1" ht="58.5" customHeight="1" x14ac:dyDescent="0.2">
      <c r="A385" s="136">
        <v>45831</v>
      </c>
      <c r="B385" s="105" t="s">
        <v>2458</v>
      </c>
      <c r="C385" s="106" t="s">
        <v>2344</v>
      </c>
      <c r="D385" s="133"/>
      <c r="E385" s="218">
        <v>133500</v>
      </c>
      <c r="F385" s="223">
        <f t="shared" si="6"/>
        <v>5305637717.1999998</v>
      </c>
      <c r="G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row>
    <row r="386" spans="1:60" s="2" customFormat="1" ht="34.5" customHeight="1" x14ac:dyDescent="0.2">
      <c r="A386" s="136">
        <v>45832</v>
      </c>
      <c r="B386" s="105" t="s">
        <v>2457</v>
      </c>
      <c r="C386" s="106" t="s">
        <v>2345</v>
      </c>
      <c r="D386" s="133"/>
      <c r="E386" s="218">
        <v>2011276.97</v>
      </c>
      <c r="F386" s="223">
        <f t="shared" si="6"/>
        <v>5303626440.2299995</v>
      </c>
      <c r="G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row>
    <row r="387" spans="1:60" s="2" customFormat="1" ht="40.5" customHeight="1" x14ac:dyDescent="0.2">
      <c r="A387" s="136">
        <v>45832</v>
      </c>
      <c r="B387" s="105" t="s">
        <v>2456</v>
      </c>
      <c r="C387" s="106" t="s">
        <v>2346</v>
      </c>
      <c r="D387" s="133"/>
      <c r="E387" s="218">
        <v>1022782.5</v>
      </c>
      <c r="F387" s="223">
        <f t="shared" si="6"/>
        <v>5302603657.7299995</v>
      </c>
      <c r="G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row>
    <row r="388" spans="1:60" s="2" customFormat="1" ht="46.5" customHeight="1" x14ac:dyDescent="0.2">
      <c r="A388" s="136">
        <v>45832</v>
      </c>
      <c r="B388" s="105" t="s">
        <v>2455</v>
      </c>
      <c r="C388" s="106" t="s">
        <v>2347</v>
      </c>
      <c r="D388" s="133"/>
      <c r="E388" s="218">
        <v>2415327.84</v>
      </c>
      <c r="F388" s="223">
        <f t="shared" si="6"/>
        <v>5300188329.8899994</v>
      </c>
      <c r="G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row>
    <row r="389" spans="1:60" s="2" customFormat="1" ht="47.25" customHeight="1" x14ac:dyDescent="0.2">
      <c r="A389" s="136">
        <v>45832</v>
      </c>
      <c r="B389" s="105" t="s">
        <v>2454</v>
      </c>
      <c r="C389" s="106" t="s">
        <v>2348</v>
      </c>
      <c r="D389" s="133"/>
      <c r="E389" s="218">
        <v>56914205.390000001</v>
      </c>
      <c r="F389" s="223">
        <f t="shared" si="6"/>
        <v>5243274124.499999</v>
      </c>
      <c r="G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spans="1:60" s="2" customFormat="1" ht="51.75" customHeight="1" x14ac:dyDescent="0.2">
      <c r="A390" s="136">
        <v>45832</v>
      </c>
      <c r="B390" s="105" t="s">
        <v>2453</v>
      </c>
      <c r="C390" s="106" t="s">
        <v>2349</v>
      </c>
      <c r="D390" s="133"/>
      <c r="E390" s="218">
        <v>45562644.469999999</v>
      </c>
      <c r="F390" s="223">
        <f t="shared" si="6"/>
        <v>5197711480.0299988</v>
      </c>
      <c r="G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spans="1:60" s="2" customFormat="1" ht="62.25" customHeight="1" x14ac:dyDescent="0.2">
      <c r="A391" s="136">
        <v>45832</v>
      </c>
      <c r="B391" s="105" t="s">
        <v>2452</v>
      </c>
      <c r="C391" s="106" t="s">
        <v>2350</v>
      </c>
      <c r="D391" s="133"/>
      <c r="E391" s="218">
        <v>17882207.77</v>
      </c>
      <c r="F391" s="223">
        <f t="shared" si="6"/>
        <v>5179829272.2599983</v>
      </c>
      <c r="G391" s="10"/>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spans="1:60" s="2" customFormat="1" ht="48.75" customHeight="1" x14ac:dyDescent="0.2">
      <c r="A392" s="136">
        <v>45832</v>
      </c>
      <c r="B392" s="105" t="s">
        <v>2451</v>
      </c>
      <c r="C392" s="106" t="s">
        <v>2351</v>
      </c>
      <c r="D392" s="133"/>
      <c r="E392" s="218">
        <v>5528827.5700000003</v>
      </c>
      <c r="F392" s="223">
        <f t="shared" si="6"/>
        <v>5174300444.6899986</v>
      </c>
      <c r="G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spans="1:60" s="2" customFormat="1" ht="57" customHeight="1" x14ac:dyDescent="0.2">
      <c r="A393" s="136">
        <v>45832</v>
      </c>
      <c r="B393" s="105" t="s">
        <v>2450</v>
      </c>
      <c r="C393" s="106" t="s">
        <v>2352</v>
      </c>
      <c r="D393" s="133"/>
      <c r="E393" s="218">
        <v>3538419.4</v>
      </c>
      <c r="F393" s="223">
        <f t="shared" si="6"/>
        <v>5170762025.289999</v>
      </c>
      <c r="G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spans="1:60" s="2" customFormat="1" ht="47.25" customHeight="1" x14ac:dyDescent="0.2">
      <c r="A394" s="136">
        <v>45832</v>
      </c>
      <c r="B394" s="105" t="s">
        <v>2449</v>
      </c>
      <c r="C394" s="106" t="s">
        <v>2353</v>
      </c>
      <c r="D394" s="133"/>
      <c r="E394" s="218">
        <v>11995418.98</v>
      </c>
      <c r="F394" s="223">
        <f t="shared" si="6"/>
        <v>5158766606.3099995</v>
      </c>
      <c r="G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spans="1:60" s="2" customFormat="1" ht="35.25" customHeight="1" x14ac:dyDescent="0.2">
      <c r="A395" s="136">
        <v>45832</v>
      </c>
      <c r="B395" s="105" t="s">
        <v>2448</v>
      </c>
      <c r="C395" s="106" t="s">
        <v>2354</v>
      </c>
      <c r="D395" s="133"/>
      <c r="E395" s="218">
        <v>4964564</v>
      </c>
      <c r="F395" s="223">
        <f t="shared" si="6"/>
        <v>5153802042.3099995</v>
      </c>
      <c r="G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spans="1:60" s="2" customFormat="1" ht="44.25" customHeight="1" x14ac:dyDescent="0.2">
      <c r="A396" s="136">
        <v>45832</v>
      </c>
      <c r="B396" s="105" t="s">
        <v>2447</v>
      </c>
      <c r="C396" s="106" t="s">
        <v>2355</v>
      </c>
      <c r="D396" s="133"/>
      <c r="E396" s="218">
        <v>56541.1</v>
      </c>
      <c r="F396" s="223">
        <f t="shared" si="6"/>
        <v>5153745501.2099991</v>
      </c>
      <c r="G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spans="1:60" s="2" customFormat="1" ht="54.75" customHeight="1" x14ac:dyDescent="0.2">
      <c r="A397" s="136">
        <v>45832</v>
      </c>
      <c r="B397" s="105" t="s">
        <v>2446</v>
      </c>
      <c r="C397" s="106" t="s">
        <v>2356</v>
      </c>
      <c r="D397" s="133"/>
      <c r="E397" s="218">
        <v>47364532.810000002</v>
      </c>
      <c r="F397" s="223">
        <f t="shared" si="6"/>
        <v>5106380968.3999987</v>
      </c>
      <c r="G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s="2" customFormat="1" ht="40.5" customHeight="1" x14ac:dyDescent="0.2">
      <c r="A398" s="136">
        <v>45832</v>
      </c>
      <c r="B398" s="105" t="s">
        <v>2445</v>
      </c>
      <c r="C398" s="106" t="s">
        <v>2357</v>
      </c>
      <c r="D398" s="133"/>
      <c r="E398" s="218">
        <v>6727580.29</v>
      </c>
      <c r="F398" s="223">
        <f t="shared" si="6"/>
        <v>5099653388.1099987</v>
      </c>
      <c r="G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s="2" customFormat="1" ht="68.25" customHeight="1" x14ac:dyDescent="0.2">
      <c r="A399" s="136">
        <v>45832</v>
      </c>
      <c r="B399" s="105" t="s">
        <v>2443</v>
      </c>
      <c r="C399" s="106" t="s">
        <v>2358</v>
      </c>
      <c r="D399" s="133"/>
      <c r="E399" s="218">
        <v>25488</v>
      </c>
      <c r="F399" s="223">
        <f t="shared" si="6"/>
        <v>5099627900.1099987</v>
      </c>
      <c r="G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s="2" customFormat="1" ht="67.5" customHeight="1" x14ac:dyDescent="0.2">
      <c r="A400" s="136">
        <v>45833</v>
      </c>
      <c r="B400" s="105" t="s">
        <v>2444</v>
      </c>
      <c r="C400" s="106" t="s">
        <v>2359</v>
      </c>
      <c r="D400" s="133"/>
      <c r="E400" s="218">
        <v>141600</v>
      </c>
      <c r="F400" s="223">
        <f t="shared" si="6"/>
        <v>5099486300.1099987</v>
      </c>
      <c r="G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ht="27" customHeight="1" x14ac:dyDescent="0.2">
      <c r="A401" s="136">
        <v>45833</v>
      </c>
      <c r="B401" s="105" t="s">
        <v>2442</v>
      </c>
      <c r="C401" s="106" t="s">
        <v>2360</v>
      </c>
      <c r="D401" s="133"/>
      <c r="E401" s="218">
        <v>113341.2</v>
      </c>
      <c r="F401" s="223">
        <f t="shared" si="6"/>
        <v>5099372958.9099989</v>
      </c>
    </row>
    <row r="402" spans="1:60" s="207" customFormat="1" ht="49.5" customHeight="1" x14ac:dyDescent="0.2">
      <c r="A402" s="136">
        <v>45833</v>
      </c>
      <c r="B402" s="105" t="s">
        <v>2441</v>
      </c>
      <c r="C402" s="106" t="s">
        <v>2361</v>
      </c>
      <c r="D402" s="203"/>
      <c r="E402" s="218">
        <v>212317.6</v>
      </c>
      <c r="F402" s="223">
        <f t="shared" si="6"/>
        <v>5099160641.3099985</v>
      </c>
      <c r="G402" s="205"/>
      <c r="H402" s="206"/>
      <c r="I402" s="206"/>
      <c r="J402" s="205"/>
      <c r="K402" s="205"/>
      <c r="L402" s="205"/>
      <c r="M402" s="205"/>
      <c r="N402" s="205"/>
      <c r="O402" s="205"/>
      <c r="P402" s="205"/>
      <c r="Q402" s="205"/>
      <c r="R402" s="205"/>
      <c r="S402" s="205"/>
      <c r="T402" s="205"/>
      <c r="U402" s="205"/>
      <c r="V402" s="205"/>
      <c r="W402" s="205"/>
      <c r="X402" s="205"/>
      <c r="Y402" s="205"/>
      <c r="Z402" s="205"/>
      <c r="AA402" s="205"/>
      <c r="AB402" s="205"/>
      <c r="AC402" s="205"/>
      <c r="AD402" s="205"/>
      <c r="AE402" s="205"/>
      <c r="AF402" s="205"/>
      <c r="AG402" s="205"/>
      <c r="AH402" s="205"/>
      <c r="AI402" s="205"/>
      <c r="AJ402" s="205"/>
      <c r="AK402" s="205"/>
      <c r="AL402" s="205"/>
      <c r="AM402" s="205"/>
      <c r="AN402" s="205"/>
      <c r="AO402" s="205"/>
      <c r="AP402" s="205"/>
      <c r="AQ402" s="205"/>
      <c r="AR402" s="205"/>
      <c r="AS402" s="205"/>
      <c r="AT402" s="205"/>
      <c r="AU402" s="205"/>
      <c r="AV402" s="205"/>
      <c r="AW402" s="205"/>
      <c r="AX402" s="205"/>
      <c r="AY402" s="205"/>
      <c r="AZ402" s="205"/>
      <c r="BA402" s="205"/>
      <c r="BB402" s="205"/>
      <c r="BC402" s="205"/>
      <c r="BD402" s="205"/>
      <c r="BE402" s="205"/>
      <c r="BF402" s="205"/>
      <c r="BG402" s="205"/>
      <c r="BH402" s="205"/>
    </row>
    <row r="403" spans="1:60" ht="21.75" customHeight="1" x14ac:dyDescent="0.2">
      <c r="A403" s="136">
        <v>45834</v>
      </c>
      <c r="B403" s="105" t="s">
        <v>2597</v>
      </c>
      <c r="C403" s="106" t="s">
        <v>59</v>
      </c>
      <c r="D403" s="133"/>
      <c r="E403" s="218">
        <v>0</v>
      </c>
      <c r="F403" s="223">
        <f t="shared" si="6"/>
        <v>5099160641.3099985</v>
      </c>
    </row>
    <row r="404" spans="1:60" ht="24" customHeight="1" x14ac:dyDescent="0.2">
      <c r="A404" s="136">
        <v>45834</v>
      </c>
      <c r="B404" s="105" t="s">
        <v>2598</v>
      </c>
      <c r="C404" s="106" t="s">
        <v>59</v>
      </c>
      <c r="D404" s="133"/>
      <c r="E404" s="218">
        <v>0</v>
      </c>
      <c r="F404" s="223">
        <f t="shared" si="6"/>
        <v>5099160641.3099985</v>
      </c>
    </row>
    <row r="405" spans="1:60" ht="59.25" customHeight="1" x14ac:dyDescent="0.2">
      <c r="A405" s="136">
        <v>45834</v>
      </c>
      <c r="B405" s="105" t="s">
        <v>2440</v>
      </c>
      <c r="C405" s="106" t="s">
        <v>2362</v>
      </c>
      <c r="D405" s="133"/>
      <c r="E405" s="218">
        <v>2362685.36</v>
      </c>
      <c r="F405" s="223">
        <f t="shared" si="6"/>
        <v>5096797955.9499989</v>
      </c>
    </row>
    <row r="406" spans="1:60" ht="61.5" customHeight="1" x14ac:dyDescent="0.2">
      <c r="A406" s="136">
        <v>45834</v>
      </c>
      <c r="B406" s="105" t="s">
        <v>2438</v>
      </c>
      <c r="C406" s="106" t="s">
        <v>2363</v>
      </c>
      <c r="D406" s="133"/>
      <c r="E406" s="218">
        <v>2796485.61</v>
      </c>
      <c r="F406" s="223">
        <f t="shared" si="6"/>
        <v>5094001470.3399992</v>
      </c>
    </row>
    <row r="407" spans="1:60" ht="38.25" customHeight="1" x14ac:dyDescent="0.2">
      <c r="A407" s="136">
        <v>45834</v>
      </c>
      <c r="B407" s="105" t="s">
        <v>2439</v>
      </c>
      <c r="C407" s="106" t="s">
        <v>2364</v>
      </c>
      <c r="D407" s="133"/>
      <c r="E407" s="218">
        <v>4585559.0199999996</v>
      </c>
      <c r="F407" s="223">
        <f t="shared" si="6"/>
        <v>5089415911.3199987</v>
      </c>
    </row>
    <row r="408" spans="1:60" ht="64.5" customHeight="1" x14ac:dyDescent="0.2">
      <c r="A408" s="136">
        <v>45834</v>
      </c>
      <c r="B408" s="105" t="s">
        <v>2437</v>
      </c>
      <c r="C408" s="106" t="s">
        <v>2365</v>
      </c>
      <c r="D408" s="133"/>
      <c r="E408" s="218">
        <v>4879631.74</v>
      </c>
      <c r="F408" s="223">
        <f t="shared" si="6"/>
        <v>5084536279.579999</v>
      </c>
    </row>
    <row r="409" spans="1:60" ht="57.75" customHeight="1" x14ac:dyDescent="0.2">
      <c r="A409" s="136">
        <v>45834</v>
      </c>
      <c r="B409" s="105" t="s">
        <v>2436</v>
      </c>
      <c r="C409" s="106" t="s">
        <v>2366</v>
      </c>
      <c r="D409" s="133"/>
      <c r="E409" s="218">
        <v>121217814.97</v>
      </c>
      <c r="F409" s="223">
        <f t="shared" si="6"/>
        <v>4963318464.6099987</v>
      </c>
    </row>
    <row r="410" spans="1:60" ht="26.25" customHeight="1" x14ac:dyDescent="0.2">
      <c r="A410" s="136">
        <v>45834</v>
      </c>
      <c r="B410" s="105" t="s">
        <v>2435</v>
      </c>
      <c r="C410" s="106" t="s">
        <v>59</v>
      </c>
      <c r="D410" s="133"/>
      <c r="E410" s="218">
        <v>0</v>
      </c>
      <c r="F410" s="223">
        <f t="shared" si="6"/>
        <v>4963318464.6099987</v>
      </c>
    </row>
    <row r="411" spans="1:60" ht="58.5" customHeight="1" x14ac:dyDescent="0.2">
      <c r="A411" s="136">
        <v>45834</v>
      </c>
      <c r="B411" s="105" t="s">
        <v>2434</v>
      </c>
      <c r="C411" s="106" t="s">
        <v>2367</v>
      </c>
      <c r="D411" s="133"/>
      <c r="E411" s="218">
        <v>86324451.340000004</v>
      </c>
      <c r="F411" s="223">
        <f t="shared" si="6"/>
        <v>4876994013.2699986</v>
      </c>
    </row>
    <row r="412" spans="1:60" ht="57" customHeight="1" x14ac:dyDescent="0.2">
      <c r="A412" s="136">
        <v>45834</v>
      </c>
      <c r="B412" s="105" t="s">
        <v>2433</v>
      </c>
      <c r="C412" s="106" t="s">
        <v>2368</v>
      </c>
      <c r="D412" s="133"/>
      <c r="E412" s="218">
        <v>61511394.770000003</v>
      </c>
      <c r="F412" s="223">
        <f t="shared" si="6"/>
        <v>4815482618.4999981</v>
      </c>
      <c r="G412" s="10"/>
    </row>
    <row r="413" spans="1:60" ht="50.25" customHeight="1" x14ac:dyDescent="0.2">
      <c r="A413" s="136">
        <v>45834</v>
      </c>
      <c r="B413" s="105" t="s">
        <v>2432</v>
      </c>
      <c r="C413" s="106" t="s">
        <v>2369</v>
      </c>
      <c r="D413" s="133"/>
      <c r="E413" s="218">
        <v>55372488.530000001</v>
      </c>
      <c r="F413" s="223">
        <f t="shared" si="6"/>
        <v>4760110129.9699984</v>
      </c>
    </row>
    <row r="414" spans="1:60" ht="51" customHeight="1" x14ac:dyDescent="0.2">
      <c r="A414" s="136">
        <v>45834</v>
      </c>
      <c r="B414" s="105" t="s">
        <v>2431</v>
      </c>
      <c r="C414" s="106" t="s">
        <v>2370</v>
      </c>
      <c r="D414" s="133"/>
      <c r="E414" s="218">
        <v>6121675.1399999997</v>
      </c>
      <c r="F414" s="223">
        <f t="shared" si="6"/>
        <v>4753988454.829998</v>
      </c>
    </row>
    <row r="415" spans="1:60" ht="54" customHeight="1" x14ac:dyDescent="0.2">
      <c r="A415" s="136">
        <v>45835</v>
      </c>
      <c r="B415" s="105" t="s">
        <v>2430</v>
      </c>
      <c r="C415" s="106" t="s">
        <v>2371</v>
      </c>
      <c r="D415" s="133"/>
      <c r="E415" s="218">
        <v>2165715.2000000002</v>
      </c>
      <c r="F415" s="223">
        <f t="shared" ref="F415:F427" si="7">F414-E415</f>
        <v>4751822739.6299982</v>
      </c>
    </row>
    <row r="416" spans="1:60" ht="54" customHeight="1" x14ac:dyDescent="0.2">
      <c r="A416" s="136">
        <v>45835</v>
      </c>
      <c r="B416" s="105" t="s">
        <v>2429</v>
      </c>
      <c r="C416" s="106" t="s">
        <v>2372</v>
      </c>
      <c r="D416" s="133"/>
      <c r="E416" s="218">
        <v>1418974.78</v>
      </c>
      <c r="F416" s="223">
        <f t="shared" si="7"/>
        <v>4750403764.8499985</v>
      </c>
    </row>
    <row r="417" spans="1:60" ht="49.5" customHeight="1" x14ac:dyDescent="0.2">
      <c r="A417" s="136">
        <v>45835</v>
      </c>
      <c r="B417" s="105" t="s">
        <v>2428</v>
      </c>
      <c r="C417" s="106" t="s">
        <v>2373</v>
      </c>
      <c r="D417" s="133"/>
      <c r="E417" s="218">
        <v>60657920.030000001</v>
      </c>
      <c r="F417" s="223">
        <f t="shared" si="7"/>
        <v>4689745844.8199987</v>
      </c>
    </row>
    <row r="418" spans="1:60" s="2" customFormat="1" ht="38.25" customHeight="1" x14ac:dyDescent="0.2">
      <c r="A418" s="136">
        <v>45838</v>
      </c>
      <c r="B418" s="105" t="s">
        <v>2427</v>
      </c>
      <c r="C418" s="106" t="s">
        <v>2374</v>
      </c>
      <c r="D418" s="133"/>
      <c r="E418" s="218">
        <v>69848.850000000006</v>
      </c>
      <c r="F418" s="223">
        <f t="shared" si="7"/>
        <v>4689675995.9699984</v>
      </c>
      <c r="G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row>
    <row r="419" spans="1:60" s="2" customFormat="1" ht="36" customHeight="1" x14ac:dyDescent="0.2">
      <c r="A419" s="136">
        <v>45838</v>
      </c>
      <c r="B419" s="105" t="s">
        <v>2426</v>
      </c>
      <c r="C419" s="106" t="s">
        <v>2375</v>
      </c>
      <c r="D419" s="133"/>
      <c r="E419" s="218">
        <v>198000</v>
      </c>
      <c r="F419" s="223">
        <f t="shared" si="7"/>
        <v>4689477995.9699984</v>
      </c>
      <c r="G419" s="118"/>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row>
    <row r="420" spans="1:60" s="2" customFormat="1" ht="36.75" customHeight="1" x14ac:dyDescent="0.2">
      <c r="A420" s="136">
        <v>45838</v>
      </c>
      <c r="B420" s="105" t="s">
        <v>2425</v>
      </c>
      <c r="C420" s="106" t="s">
        <v>2376</v>
      </c>
      <c r="D420" s="133"/>
      <c r="E420" s="218">
        <v>28934.01</v>
      </c>
      <c r="F420" s="223">
        <f t="shared" si="7"/>
        <v>4689449061.9599981</v>
      </c>
      <c r="G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row>
    <row r="421" spans="1:60" s="2" customFormat="1" ht="38.25" customHeight="1" x14ac:dyDescent="0.2">
      <c r="A421" s="136">
        <v>45838</v>
      </c>
      <c r="B421" s="105" t="s">
        <v>2421</v>
      </c>
      <c r="C421" s="106" t="s">
        <v>2377</v>
      </c>
      <c r="D421" s="133"/>
      <c r="E421" s="218">
        <v>1800000</v>
      </c>
      <c r="F421" s="223">
        <f t="shared" si="7"/>
        <v>4687649061.9599981</v>
      </c>
      <c r="G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row>
    <row r="422" spans="1:60" s="2" customFormat="1" ht="46.5" customHeight="1" x14ac:dyDescent="0.2">
      <c r="A422" s="136">
        <v>45838</v>
      </c>
      <c r="B422" s="105" t="s">
        <v>2422</v>
      </c>
      <c r="C422" s="106" t="s">
        <v>2378</v>
      </c>
      <c r="D422" s="133"/>
      <c r="E422" s="218">
        <v>10747044.859999999</v>
      </c>
      <c r="F422" s="223">
        <f t="shared" si="7"/>
        <v>4676902017.0999985</v>
      </c>
      <c r="G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row>
    <row r="423" spans="1:60" s="2" customFormat="1" ht="58.5" customHeight="1" x14ac:dyDescent="0.2">
      <c r="A423" s="136">
        <v>45838</v>
      </c>
      <c r="B423" s="105" t="s">
        <v>2423</v>
      </c>
      <c r="C423" s="106" t="s">
        <v>2379</v>
      </c>
      <c r="D423" s="133"/>
      <c r="E423" s="218">
        <v>988305.54</v>
      </c>
      <c r="F423" s="223">
        <f t="shared" si="7"/>
        <v>4675913711.5599985</v>
      </c>
      <c r="G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row>
    <row r="424" spans="1:60" s="2" customFormat="1" ht="62.25" customHeight="1" x14ac:dyDescent="0.2">
      <c r="A424" s="136">
        <v>45838</v>
      </c>
      <c r="B424" s="105" t="s">
        <v>2424</v>
      </c>
      <c r="C424" s="106" t="s">
        <v>2380</v>
      </c>
      <c r="D424" s="135"/>
      <c r="E424" s="219">
        <v>4328158.3</v>
      </c>
      <c r="F424" s="223">
        <f t="shared" si="7"/>
        <v>4671585553.2599983</v>
      </c>
      <c r="G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row>
    <row r="425" spans="1:60" s="2" customFormat="1" ht="44.25" customHeight="1" x14ac:dyDescent="0.2">
      <c r="A425" s="136">
        <v>45838</v>
      </c>
      <c r="B425" s="105" t="s">
        <v>2420</v>
      </c>
      <c r="C425" s="169" t="s">
        <v>2381</v>
      </c>
      <c r="D425" s="133"/>
      <c r="E425" s="220">
        <v>1348015.73</v>
      </c>
      <c r="F425" s="223">
        <f t="shared" si="7"/>
        <v>4670237537.5299988</v>
      </c>
      <c r="G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row>
    <row r="426" spans="1:60" s="2" customFormat="1" ht="63.75" customHeight="1" x14ac:dyDescent="0.2">
      <c r="A426" s="136">
        <v>45838</v>
      </c>
      <c r="B426" s="105" t="s">
        <v>2419</v>
      </c>
      <c r="C426" s="169" t="s">
        <v>2382</v>
      </c>
      <c r="D426" s="133"/>
      <c r="E426" s="220">
        <v>100385637.23</v>
      </c>
      <c r="F426" s="223">
        <f t="shared" si="7"/>
        <v>4569851900.2999992</v>
      </c>
      <c r="G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row>
    <row r="427" spans="1:60" ht="46.5" customHeight="1" x14ac:dyDescent="0.2">
      <c r="A427" s="136">
        <v>45838</v>
      </c>
      <c r="B427" s="105" t="s">
        <v>2418</v>
      </c>
      <c r="C427" s="169" t="s">
        <v>2383</v>
      </c>
      <c r="D427" s="133"/>
      <c r="E427" s="88">
        <v>1860000</v>
      </c>
      <c r="F427" s="223">
        <f t="shared" si="7"/>
        <v>4567991900.2999992</v>
      </c>
    </row>
  </sheetData>
  <mergeCells count="42">
    <mergeCell ref="A208:E208"/>
    <mergeCell ref="A79:F79"/>
    <mergeCell ref="A80:F80"/>
    <mergeCell ref="A81:F81"/>
    <mergeCell ref="A82:F82"/>
    <mergeCell ref="A84:F84"/>
    <mergeCell ref="A85:E85"/>
    <mergeCell ref="A201:F201"/>
    <mergeCell ref="A202:F202"/>
    <mergeCell ref="A203:F203"/>
    <mergeCell ref="A204:F204"/>
    <mergeCell ref="A207:F207"/>
    <mergeCell ref="A69:E69"/>
    <mergeCell ref="A43:F43"/>
    <mergeCell ref="A44:F44"/>
    <mergeCell ref="A45:F45"/>
    <mergeCell ref="A46:F46"/>
    <mergeCell ref="A48:F48"/>
    <mergeCell ref="A49:E49"/>
    <mergeCell ref="A63:F63"/>
    <mergeCell ref="A64:F64"/>
    <mergeCell ref="A65:F65"/>
    <mergeCell ref="A66:F66"/>
    <mergeCell ref="A68:F68"/>
    <mergeCell ref="A34:E34"/>
    <mergeCell ref="A16:F16"/>
    <mergeCell ref="A17:F17"/>
    <mergeCell ref="A18:F18"/>
    <mergeCell ref="A19:F19"/>
    <mergeCell ref="A21:F21"/>
    <mergeCell ref="A22:E22"/>
    <mergeCell ref="A28:F28"/>
    <mergeCell ref="A29:F29"/>
    <mergeCell ref="A30:F30"/>
    <mergeCell ref="A31:F31"/>
    <mergeCell ref="A33:F33"/>
    <mergeCell ref="A7:E7"/>
    <mergeCell ref="A1:F1"/>
    <mergeCell ref="A2:F2"/>
    <mergeCell ref="A3:F3"/>
    <mergeCell ref="A4:F4"/>
    <mergeCell ref="A6:F6"/>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5"/>
  <sheetViews>
    <sheetView topLeftCell="A76" zoomScaleNormal="100" workbookViewId="0">
      <selection activeCell="J92" sqref="J92"/>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2605</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12919010.300000001</v>
      </c>
      <c r="G7" s="10"/>
    </row>
    <row r="8" spans="1:7" ht="12" x14ac:dyDescent="0.2">
      <c r="A8" s="12" t="s">
        <v>5</v>
      </c>
      <c r="B8" s="12" t="s">
        <v>6</v>
      </c>
      <c r="C8" s="12" t="s">
        <v>7</v>
      </c>
      <c r="D8" s="12" t="s">
        <v>8</v>
      </c>
      <c r="E8" s="12" t="s">
        <v>9</v>
      </c>
      <c r="F8" s="12" t="s">
        <v>10</v>
      </c>
    </row>
    <row r="9" spans="1:7" ht="15" customHeight="1" x14ac:dyDescent="0.25">
      <c r="A9" s="13"/>
      <c r="B9" s="14"/>
      <c r="C9" s="15" t="s">
        <v>11</v>
      </c>
      <c r="D9" s="16">
        <v>3518031.38</v>
      </c>
      <c r="E9" s="17"/>
      <c r="F9" s="18">
        <f>F7+D9</f>
        <v>16437041.68</v>
      </c>
      <c r="G9" s="149"/>
    </row>
    <row r="10" spans="1:7" ht="15" customHeight="1" x14ac:dyDescent="0.2">
      <c r="A10" s="13"/>
      <c r="B10" s="14"/>
      <c r="C10" s="19" t="s">
        <v>12</v>
      </c>
      <c r="D10" s="17"/>
      <c r="E10" s="17">
        <v>2947297.89</v>
      </c>
      <c r="F10" s="18">
        <f>F9-E10</f>
        <v>13489743.789999999</v>
      </c>
    </row>
    <row r="11" spans="1:7" ht="15" customHeight="1" x14ac:dyDescent="0.2">
      <c r="A11" s="13"/>
      <c r="B11" s="14"/>
      <c r="C11" s="20" t="s">
        <v>13</v>
      </c>
      <c r="D11" s="21"/>
      <c r="E11" s="22"/>
      <c r="F11" s="18">
        <f>F10</f>
        <v>13489743.789999999</v>
      </c>
    </row>
    <row r="12" spans="1:7" ht="15" customHeight="1" x14ac:dyDescent="0.2">
      <c r="A12" s="13"/>
      <c r="B12" s="14"/>
      <c r="C12" s="19" t="s">
        <v>12</v>
      </c>
      <c r="D12" s="23"/>
      <c r="E12" s="17"/>
      <c r="F12" s="18">
        <f>F11</f>
        <v>13489743.789999999</v>
      </c>
    </row>
    <row r="13" spans="1:7" ht="15" customHeight="1" x14ac:dyDescent="0.2">
      <c r="A13" s="13"/>
      <c r="B13" s="14"/>
      <c r="C13" s="19" t="s">
        <v>2744</v>
      </c>
      <c r="D13" s="23"/>
      <c r="E13" s="17">
        <v>5000000</v>
      </c>
      <c r="F13" s="18">
        <f>F12-E13</f>
        <v>8489743.7899999991</v>
      </c>
    </row>
    <row r="14" spans="1:7" ht="15" customHeight="1" x14ac:dyDescent="0.2">
      <c r="A14" s="13"/>
      <c r="B14" s="14"/>
      <c r="C14" s="19" t="s">
        <v>2743</v>
      </c>
      <c r="D14" s="23"/>
      <c r="E14" s="17">
        <v>760</v>
      </c>
      <c r="F14" s="18">
        <f>F13-E14</f>
        <v>8488983.7899999991</v>
      </c>
    </row>
    <row r="15" spans="1:7" ht="15" customHeight="1" x14ac:dyDescent="0.2">
      <c r="A15" s="13"/>
      <c r="B15" s="14"/>
      <c r="C15" s="24" t="s">
        <v>16</v>
      </c>
      <c r="D15" s="23"/>
      <c r="E15" s="17">
        <v>175</v>
      </c>
      <c r="F15" s="18">
        <f t="shared" ref="F15:F19" si="0">F14-E15</f>
        <v>8488808.7899999991</v>
      </c>
    </row>
    <row r="16" spans="1:7" ht="15" customHeight="1" x14ac:dyDescent="0.2">
      <c r="A16" s="13"/>
      <c r="B16" s="14"/>
      <c r="C16" s="24" t="s">
        <v>15</v>
      </c>
      <c r="D16" s="23"/>
      <c r="E16" s="17">
        <v>2000</v>
      </c>
      <c r="F16" s="18">
        <f t="shared" si="0"/>
        <v>8486808.7899999991</v>
      </c>
    </row>
    <row r="17" spans="1:60" ht="15" customHeight="1" x14ac:dyDescent="0.2">
      <c r="A17" s="13"/>
      <c r="B17" s="14"/>
      <c r="C17" s="24" t="s">
        <v>36</v>
      </c>
      <c r="D17" s="23"/>
      <c r="E17" s="17">
        <v>15705.3</v>
      </c>
      <c r="F17" s="18">
        <f t="shared" si="0"/>
        <v>8471103.4899999984</v>
      </c>
    </row>
    <row r="18" spans="1:60" ht="15" customHeight="1" x14ac:dyDescent="0.2">
      <c r="A18" s="13"/>
      <c r="B18" s="14"/>
      <c r="C18" s="24" t="s">
        <v>2923</v>
      </c>
      <c r="D18" s="23"/>
      <c r="E18" s="17">
        <v>4444.51</v>
      </c>
      <c r="F18" s="18">
        <f t="shared" si="0"/>
        <v>8466658.9799999986</v>
      </c>
    </row>
    <row r="19" spans="1:60" ht="15" customHeight="1" x14ac:dyDescent="0.2">
      <c r="A19" s="13"/>
      <c r="B19" s="14"/>
      <c r="C19" s="24" t="s">
        <v>278</v>
      </c>
      <c r="D19" s="23"/>
      <c r="E19" s="17">
        <v>300</v>
      </c>
      <c r="F19" s="18">
        <f t="shared" si="0"/>
        <v>8466358.9799999986</v>
      </c>
    </row>
    <row r="20" spans="1:60" ht="15" customHeight="1" x14ac:dyDescent="0.2">
      <c r="A20" s="65"/>
      <c r="B20" s="208"/>
      <c r="C20" s="209"/>
      <c r="D20" s="210"/>
      <c r="E20" s="77"/>
      <c r="F20" s="78"/>
      <c r="L20" s="1" t="s">
        <v>3037</v>
      </c>
    </row>
    <row r="21" spans="1:60" s="34" customFormat="1" ht="15" customHeight="1" x14ac:dyDescent="0.25">
      <c r="A21" s="233" t="s">
        <v>0</v>
      </c>
      <c r="B21" s="233"/>
      <c r="C21" s="233"/>
      <c r="D21" s="233"/>
      <c r="E21" s="233"/>
      <c r="F21" s="233"/>
      <c r="H21" s="35"/>
      <c r="I21" s="35"/>
    </row>
    <row r="22" spans="1:60" s="38" customFormat="1" ht="15" customHeight="1" x14ac:dyDescent="0.25">
      <c r="A22" s="238" t="s">
        <v>1</v>
      </c>
      <c r="B22" s="238"/>
      <c r="C22" s="238"/>
      <c r="D22" s="238"/>
      <c r="E22" s="238"/>
      <c r="F22" s="238"/>
      <c r="G22" s="36"/>
      <c r="H22" s="37"/>
      <c r="I22" s="37"/>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row>
    <row r="23" spans="1:60" s="38" customFormat="1" ht="15" customHeight="1" x14ac:dyDescent="0.25">
      <c r="A23" s="234" t="s">
        <v>2605</v>
      </c>
      <c r="B23" s="234"/>
      <c r="C23" s="234"/>
      <c r="D23" s="234"/>
      <c r="E23" s="234"/>
      <c r="F23" s="234"/>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5">
      <c r="A24" s="239" t="s">
        <v>2</v>
      </c>
      <c r="B24" s="239"/>
      <c r="C24" s="239"/>
      <c r="D24" s="239"/>
      <c r="E24" s="239"/>
      <c r="F24" s="239"/>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5">
      <c r="A25" s="39"/>
      <c r="B25" s="40"/>
      <c r="C25" s="41"/>
      <c r="D25" s="42"/>
      <c r="E25" s="43"/>
      <c r="F25" s="44"/>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
      <c r="A26" s="230" t="s">
        <v>17</v>
      </c>
      <c r="B26" s="231"/>
      <c r="C26" s="231"/>
      <c r="D26" s="231"/>
      <c r="E26" s="231"/>
      <c r="F26" s="232"/>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230" t="s">
        <v>4</v>
      </c>
      <c r="B27" s="231"/>
      <c r="C27" s="231"/>
      <c r="D27" s="231"/>
      <c r="E27" s="232"/>
      <c r="F27" s="11">
        <v>0</v>
      </c>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12" t="s">
        <v>5</v>
      </c>
      <c r="B28" s="12" t="s">
        <v>6</v>
      </c>
      <c r="C28" s="12" t="s">
        <v>18</v>
      </c>
      <c r="D28" s="12" t="s">
        <v>8</v>
      </c>
      <c r="E28" s="12" t="s">
        <v>9</v>
      </c>
      <c r="F28" s="12" t="s">
        <v>19</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45"/>
      <c r="B29" s="46"/>
      <c r="C29" s="47" t="s">
        <v>20</v>
      </c>
      <c r="D29" s="48"/>
      <c r="E29" s="49"/>
      <c r="F29" s="50">
        <f>F27</f>
        <v>0</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13"/>
      <c r="B30" s="14"/>
      <c r="C30" s="15" t="s">
        <v>21</v>
      </c>
      <c r="D30" s="51"/>
      <c r="E30" s="17"/>
      <c r="F30" s="50">
        <f>F29+D30</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47" t="s">
        <v>2530</v>
      </c>
      <c r="D31" s="51"/>
      <c r="E31" s="17"/>
      <c r="F31" s="50">
        <f>F30-E31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65"/>
      <c r="B32" s="208"/>
      <c r="C32" s="27"/>
      <c r="D32" s="216"/>
      <c r="E32" s="77"/>
      <c r="F32" s="95"/>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64" customFormat="1" ht="15" customHeight="1" x14ac:dyDescent="0.25">
      <c r="A33" s="238" t="s">
        <v>0</v>
      </c>
      <c r="B33" s="238"/>
      <c r="C33" s="238"/>
      <c r="D33" s="238"/>
      <c r="E33" s="238"/>
      <c r="F33" s="238"/>
      <c r="G33" s="62"/>
      <c r="H33" s="63"/>
      <c r="I33" s="63"/>
      <c r="J33" s="62"/>
      <c r="K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row>
    <row r="34" spans="1:60" s="64" customFormat="1" ht="15" customHeight="1" x14ac:dyDescent="0.25">
      <c r="A34" s="238" t="s">
        <v>1</v>
      </c>
      <c r="B34" s="238"/>
      <c r="C34" s="238"/>
      <c r="D34" s="238"/>
      <c r="E34" s="238"/>
      <c r="F34" s="238"/>
      <c r="G34" s="62"/>
      <c r="H34" s="63"/>
      <c r="I34" s="63"/>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s="64" customFormat="1" ht="15" customHeight="1" x14ac:dyDescent="0.25">
      <c r="A35" s="234" t="s">
        <v>2606</v>
      </c>
      <c r="B35" s="234"/>
      <c r="C35" s="234"/>
      <c r="D35" s="234"/>
      <c r="E35" s="234"/>
      <c r="F35" s="234"/>
      <c r="G35" s="62"/>
      <c r="H35" s="63"/>
      <c r="I35" s="63"/>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9" t="s">
        <v>2</v>
      </c>
      <c r="B36" s="239"/>
      <c r="C36" s="239"/>
      <c r="D36" s="239"/>
      <c r="E36" s="239"/>
      <c r="F36" s="239"/>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
      <c r="A37" s="65"/>
      <c r="B37" s="66"/>
      <c r="C37" s="1"/>
      <c r="D37" s="67"/>
      <c r="E37" s="68"/>
      <c r="F37" s="69"/>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
      <c r="A38" s="230" t="s">
        <v>26</v>
      </c>
      <c r="B38" s="231"/>
      <c r="C38" s="231"/>
      <c r="D38" s="231"/>
      <c r="E38" s="231"/>
      <c r="F38" s="23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230" t="s">
        <v>27</v>
      </c>
      <c r="B39" s="231"/>
      <c r="C39" s="231"/>
      <c r="D39" s="231"/>
      <c r="E39" s="232"/>
      <c r="F39" s="70">
        <v>0</v>
      </c>
      <c r="G39" s="6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12" t="s">
        <v>5</v>
      </c>
      <c r="B40" s="12" t="s">
        <v>28</v>
      </c>
      <c r="C40" s="12" t="s">
        <v>29</v>
      </c>
      <c r="D40" s="12" t="s">
        <v>8</v>
      </c>
      <c r="E40" s="12" t="s">
        <v>9</v>
      </c>
      <c r="F40" s="12"/>
      <c r="G40" s="6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13"/>
      <c r="B41" s="14"/>
      <c r="C41" s="15" t="s">
        <v>11</v>
      </c>
      <c r="D41" s="71">
        <v>67296218.959999993</v>
      </c>
      <c r="E41" s="72"/>
      <c r="F41" s="18">
        <f>F39+D41</f>
        <v>67296218.959999993</v>
      </c>
      <c r="G41" s="186"/>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3"/>
      <c r="B42" s="73"/>
      <c r="C42" s="15" t="s">
        <v>30</v>
      </c>
      <c r="D42" s="17">
        <v>15000000</v>
      </c>
      <c r="E42" s="16"/>
      <c r="F42" s="18">
        <f>F41+D42</f>
        <v>82296218.959999993</v>
      </c>
      <c r="G42" s="62"/>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73"/>
      <c r="C43" s="15" t="s">
        <v>31</v>
      </c>
      <c r="D43" s="17">
        <v>12427676.279999999</v>
      </c>
      <c r="E43" s="17"/>
      <c r="F43" s="18">
        <f>F42+D43</f>
        <v>94723895.239999995</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31</v>
      </c>
      <c r="D44" s="17"/>
      <c r="E44" s="17">
        <v>94723895.239999995</v>
      </c>
      <c r="F44" s="18">
        <f>F43-E44</f>
        <v>0</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65"/>
      <c r="B45" s="66"/>
      <c r="C45" s="75"/>
      <c r="D45" s="77"/>
      <c r="E45" s="77"/>
      <c r="F45" s="78"/>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34" customFormat="1" ht="15" customHeight="1" x14ac:dyDescent="0.25">
      <c r="A46" s="238" t="s">
        <v>0</v>
      </c>
      <c r="B46" s="238"/>
      <c r="C46" s="238"/>
      <c r="D46" s="238"/>
      <c r="E46" s="238"/>
      <c r="F46" s="238"/>
      <c r="H46" s="35"/>
      <c r="I46" s="35"/>
    </row>
    <row r="47" spans="1:60" s="34" customFormat="1" ht="15" customHeight="1" x14ac:dyDescent="0.25">
      <c r="A47" s="238" t="s">
        <v>1</v>
      </c>
      <c r="B47" s="238"/>
      <c r="C47" s="238"/>
      <c r="D47" s="238"/>
      <c r="E47" s="238"/>
      <c r="F47" s="238"/>
      <c r="H47" s="35"/>
      <c r="I47" s="35"/>
    </row>
    <row r="48" spans="1:60" s="34" customFormat="1" ht="15" customHeight="1" x14ac:dyDescent="0.25">
      <c r="A48" s="234" t="s">
        <v>2607</v>
      </c>
      <c r="B48" s="234"/>
      <c r="C48" s="234"/>
      <c r="D48" s="234"/>
      <c r="E48" s="234"/>
      <c r="F48" s="234"/>
      <c r="H48" s="35"/>
      <c r="I48" s="35"/>
    </row>
    <row r="49" spans="1:9" s="34" customFormat="1" ht="15" customHeight="1" x14ac:dyDescent="0.25">
      <c r="A49" s="239" t="s">
        <v>2</v>
      </c>
      <c r="B49" s="239"/>
      <c r="C49" s="239"/>
      <c r="D49" s="239"/>
      <c r="E49" s="239"/>
      <c r="F49" s="239"/>
      <c r="H49" s="35"/>
      <c r="I49" s="35"/>
    </row>
    <row r="50" spans="1:9" s="34" customFormat="1" ht="15" customHeight="1" x14ac:dyDescent="0.25">
      <c r="A50" s="81"/>
      <c r="B50" s="40"/>
      <c r="C50" s="41"/>
      <c r="D50" s="42"/>
      <c r="E50" s="43"/>
      <c r="F50" s="44"/>
      <c r="H50" s="35"/>
      <c r="I50" s="35"/>
    </row>
    <row r="51" spans="1:9" s="34" customFormat="1" ht="15" customHeight="1" x14ac:dyDescent="0.2">
      <c r="A51" s="230" t="s">
        <v>32</v>
      </c>
      <c r="B51" s="231"/>
      <c r="C51" s="231"/>
      <c r="D51" s="231"/>
      <c r="E51" s="231"/>
      <c r="F51" s="232"/>
      <c r="H51" s="35"/>
      <c r="I51" s="35"/>
    </row>
    <row r="52" spans="1:9" s="34" customFormat="1" ht="15" customHeight="1" x14ac:dyDescent="0.2">
      <c r="A52" s="230" t="s">
        <v>4</v>
      </c>
      <c r="B52" s="231"/>
      <c r="C52" s="231"/>
      <c r="D52" s="231"/>
      <c r="E52" s="232"/>
      <c r="F52" s="11">
        <v>11333137.27</v>
      </c>
      <c r="H52" s="35"/>
      <c r="I52" s="35"/>
    </row>
    <row r="53" spans="1:9" s="34" customFormat="1" ht="15" customHeight="1" x14ac:dyDescent="0.2">
      <c r="A53" s="12" t="s">
        <v>5</v>
      </c>
      <c r="B53" s="12" t="s">
        <v>6</v>
      </c>
      <c r="C53" s="12" t="s">
        <v>29</v>
      </c>
      <c r="D53" s="12" t="s">
        <v>8</v>
      </c>
      <c r="E53" s="12" t="s">
        <v>9</v>
      </c>
      <c r="F53" s="12" t="s">
        <v>19</v>
      </c>
      <c r="H53" s="35"/>
      <c r="I53" s="35"/>
    </row>
    <row r="54" spans="1:9" s="34" customFormat="1" ht="15" customHeight="1" x14ac:dyDescent="0.2">
      <c r="A54" s="82"/>
      <c r="B54" s="83"/>
      <c r="C54" s="15" t="s">
        <v>20</v>
      </c>
      <c r="D54" s="180">
        <v>10847006.039999999</v>
      </c>
      <c r="E54" s="84"/>
      <c r="F54" s="85">
        <f>F52+D54</f>
        <v>22180143.309999999</v>
      </c>
      <c r="H54" s="35"/>
      <c r="I54" s="35"/>
    </row>
    <row r="55" spans="1:9" s="34" customFormat="1" ht="15" customHeight="1" x14ac:dyDescent="0.2">
      <c r="A55" s="82"/>
      <c r="B55" s="83"/>
      <c r="C55" s="15" t="s">
        <v>1805</v>
      </c>
      <c r="D55" s="88"/>
      <c r="E55" s="84"/>
      <c r="F55" s="85">
        <f>F54+D55</f>
        <v>22180143.309999999</v>
      </c>
      <c r="H55" s="35"/>
      <c r="I55" s="35"/>
    </row>
    <row r="56" spans="1:9" s="34" customFormat="1" ht="15" customHeight="1" x14ac:dyDescent="0.2">
      <c r="A56" s="82"/>
      <c r="B56" s="83"/>
      <c r="C56" s="15" t="s">
        <v>2527</v>
      </c>
      <c r="D56" s="88">
        <v>1852762.77</v>
      </c>
      <c r="E56" s="17"/>
      <c r="F56" s="85">
        <f>F55+D56</f>
        <v>24032906.079999998</v>
      </c>
      <c r="H56" s="35"/>
      <c r="I56" s="35"/>
    </row>
    <row r="57" spans="1:9" s="34" customFormat="1" ht="15" customHeight="1" x14ac:dyDescent="0.2">
      <c r="A57" s="82"/>
      <c r="B57" s="83"/>
      <c r="C57" s="15" t="s">
        <v>2754</v>
      </c>
      <c r="D57" s="88"/>
      <c r="E57" s="17">
        <v>695400</v>
      </c>
      <c r="F57" s="85">
        <f>F56-E57</f>
        <v>23337506.079999998</v>
      </c>
      <c r="H57" s="35"/>
      <c r="I57" s="35"/>
    </row>
    <row r="58" spans="1:9" s="34" customFormat="1" ht="15" customHeight="1" x14ac:dyDescent="0.2">
      <c r="A58" s="82"/>
      <c r="B58" s="83"/>
      <c r="C58" s="15" t="s">
        <v>2528</v>
      </c>
      <c r="D58" s="88"/>
      <c r="E58" s="87"/>
      <c r="F58" s="85">
        <f t="shared" ref="F58:F59" si="1">F57-E58</f>
        <v>23337506.079999998</v>
      </c>
      <c r="H58" s="35"/>
      <c r="I58" s="35"/>
    </row>
    <row r="59" spans="1:9" s="34" customFormat="1" ht="15" customHeight="1" x14ac:dyDescent="0.2">
      <c r="A59" s="82"/>
      <c r="B59" s="83"/>
      <c r="C59" s="15" t="s">
        <v>2529</v>
      </c>
      <c r="D59" s="88"/>
      <c r="E59" s="87"/>
      <c r="F59" s="85">
        <f t="shared" si="1"/>
        <v>23337506.079999998</v>
      </c>
      <c r="H59" s="35"/>
      <c r="I59" s="35"/>
    </row>
    <row r="60" spans="1:9" s="34" customFormat="1" ht="15" customHeight="1" x14ac:dyDescent="0.2">
      <c r="A60" s="82"/>
      <c r="B60" s="83"/>
      <c r="C60" s="15" t="s">
        <v>42</v>
      </c>
      <c r="D60" s="87">
        <v>12009.08</v>
      </c>
      <c r="E60" s="88"/>
      <c r="F60" s="85">
        <f>F59+D60</f>
        <v>23349515.159999996</v>
      </c>
      <c r="H60" s="35"/>
      <c r="I60" s="35"/>
    </row>
    <row r="61" spans="1:9" s="34" customFormat="1" ht="15" customHeight="1" x14ac:dyDescent="0.2">
      <c r="A61" s="82"/>
      <c r="B61" s="83"/>
      <c r="C61" s="15" t="s">
        <v>33</v>
      </c>
      <c r="D61" s="89"/>
      <c r="E61" s="84">
        <v>9480378.3900000006</v>
      </c>
      <c r="F61" s="85">
        <f>F60-E61</f>
        <v>13869136.769999996</v>
      </c>
      <c r="H61" s="35"/>
      <c r="I61" s="35"/>
    </row>
    <row r="62" spans="1:9" s="34" customFormat="1" ht="15" customHeight="1" x14ac:dyDescent="0.2">
      <c r="A62" s="82"/>
      <c r="B62" s="83"/>
      <c r="C62" s="15" t="s">
        <v>36</v>
      </c>
      <c r="D62" s="89"/>
      <c r="E62" s="17">
        <v>9500</v>
      </c>
      <c r="F62" s="85">
        <f>F61-E62</f>
        <v>13859636.769999996</v>
      </c>
      <c r="H62" s="35"/>
      <c r="I62" s="35"/>
    </row>
    <row r="63" spans="1:9" s="34" customFormat="1" ht="15" customHeight="1" x14ac:dyDescent="0.2">
      <c r="A63" s="82"/>
      <c r="B63" s="83"/>
      <c r="C63" s="15" t="s">
        <v>37</v>
      </c>
      <c r="D63" s="88"/>
      <c r="E63" s="87">
        <v>24125.85</v>
      </c>
      <c r="F63" s="85">
        <f>F62-E63</f>
        <v>13835510.919999996</v>
      </c>
      <c r="H63" s="35"/>
      <c r="I63" s="35"/>
    </row>
    <row r="64" spans="1:9" s="34" customFormat="1" ht="15" customHeight="1" x14ac:dyDescent="0.2">
      <c r="A64" s="82"/>
      <c r="B64" s="83"/>
      <c r="C64" s="15" t="s">
        <v>40</v>
      </c>
      <c r="D64" s="88"/>
      <c r="E64" s="88">
        <v>150</v>
      </c>
      <c r="F64" s="85">
        <f>F63-E64</f>
        <v>13835360.919999996</v>
      </c>
      <c r="H64" s="35"/>
      <c r="I64" s="35"/>
    </row>
    <row r="65" spans="1:60" s="34" customFormat="1" ht="15" customHeight="1" x14ac:dyDescent="0.2">
      <c r="A65" s="82"/>
      <c r="B65" s="83"/>
      <c r="C65" s="15" t="s">
        <v>729</v>
      </c>
      <c r="D65" s="88"/>
      <c r="E65" s="88">
        <v>250</v>
      </c>
      <c r="F65" s="85">
        <f>F64-E65</f>
        <v>13835110.919999996</v>
      </c>
      <c r="H65" s="35"/>
      <c r="I65" s="35"/>
    </row>
    <row r="66" spans="1:60" s="34" customFormat="1" ht="15" customHeight="1" x14ac:dyDescent="0.2">
      <c r="A66" s="90"/>
      <c r="B66" s="91"/>
      <c r="C66" s="92"/>
      <c r="D66" s="93"/>
      <c r="E66" s="94"/>
      <c r="F66" s="95"/>
      <c r="H66" s="35"/>
      <c r="I66" s="35"/>
    </row>
    <row r="67" spans="1:60" s="34" customFormat="1" ht="15" customHeight="1" x14ac:dyDescent="0.2">
      <c r="A67" s="90"/>
      <c r="B67" s="91"/>
      <c r="C67" s="92"/>
      <c r="D67" s="93"/>
      <c r="E67" s="94"/>
      <c r="F67" s="95"/>
      <c r="H67" s="35"/>
      <c r="I67" s="35"/>
    </row>
    <row r="68" spans="1:60" s="34" customFormat="1" ht="15" customHeight="1" x14ac:dyDescent="0.25">
      <c r="A68" s="233" t="s">
        <v>0</v>
      </c>
      <c r="B68" s="233"/>
      <c r="C68" s="233"/>
      <c r="D68" s="233"/>
      <c r="E68" s="233"/>
      <c r="F68" s="233"/>
      <c r="H68" s="35"/>
      <c r="I68" s="35"/>
    </row>
    <row r="69" spans="1:60" s="38" customFormat="1" ht="15" customHeight="1" x14ac:dyDescent="0.25">
      <c r="A69" s="238" t="s">
        <v>1</v>
      </c>
      <c r="B69" s="238"/>
      <c r="C69" s="238"/>
      <c r="D69" s="238"/>
      <c r="E69" s="238"/>
      <c r="F69" s="238"/>
      <c r="G69" s="36"/>
      <c r="H69" s="37"/>
      <c r="I69" s="37"/>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row>
    <row r="70" spans="1:60" s="38" customFormat="1" ht="15" customHeight="1" x14ac:dyDescent="0.25">
      <c r="A70" s="234" t="s">
        <v>2605</v>
      </c>
      <c r="B70" s="234"/>
      <c r="C70" s="234"/>
      <c r="D70" s="234"/>
      <c r="E70" s="234"/>
      <c r="F70" s="234"/>
      <c r="G70" s="36"/>
      <c r="H70" s="37"/>
      <c r="I70" s="37"/>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row>
    <row r="71" spans="1:60" s="38" customFormat="1" ht="15" customHeight="1" x14ac:dyDescent="0.25">
      <c r="A71" s="239" t="s">
        <v>2</v>
      </c>
      <c r="B71" s="239"/>
      <c r="C71" s="239"/>
      <c r="D71" s="239"/>
      <c r="E71" s="239"/>
      <c r="F71" s="239"/>
      <c r="G71" s="36"/>
      <c r="H71" s="37"/>
      <c r="I71" s="37"/>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row>
    <row r="72" spans="1:60" s="38" customFormat="1" ht="15" customHeight="1" x14ac:dyDescent="0.25">
      <c r="A72" s="39"/>
      <c r="B72" s="40"/>
      <c r="C72" s="41"/>
      <c r="D72" s="42"/>
      <c r="E72" s="43"/>
      <c r="F72" s="44"/>
      <c r="G72" s="36"/>
      <c r="H72" s="37"/>
      <c r="I72" s="37"/>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row>
    <row r="73" spans="1:60" s="38" customFormat="1" ht="15" customHeight="1" x14ac:dyDescent="0.2">
      <c r="A73" s="230" t="s">
        <v>2599</v>
      </c>
      <c r="B73" s="231"/>
      <c r="C73" s="231"/>
      <c r="D73" s="231"/>
      <c r="E73" s="231"/>
      <c r="F73" s="232"/>
      <c r="G73" s="36"/>
      <c r="H73" s="37"/>
      <c r="I73" s="37"/>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row>
    <row r="74" spans="1:60" s="38" customFormat="1" ht="15" customHeight="1" x14ac:dyDescent="0.2">
      <c r="A74" s="230" t="s">
        <v>4</v>
      </c>
      <c r="B74" s="231"/>
      <c r="C74" s="231"/>
      <c r="D74" s="231"/>
      <c r="E74" s="232"/>
      <c r="F74" s="11">
        <v>0</v>
      </c>
      <c r="G74" s="36"/>
      <c r="H74" s="37"/>
      <c r="I74" s="37"/>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row>
    <row r="75" spans="1:60" s="38" customFormat="1" ht="15" customHeight="1" x14ac:dyDescent="0.2">
      <c r="A75" s="12" t="s">
        <v>5</v>
      </c>
      <c r="B75" s="12" t="s">
        <v>6</v>
      </c>
      <c r="C75" s="12" t="s">
        <v>18</v>
      </c>
      <c r="D75" s="12" t="s">
        <v>8</v>
      </c>
      <c r="E75" s="12" t="s">
        <v>9</v>
      </c>
      <c r="F75" s="12" t="s">
        <v>19</v>
      </c>
      <c r="G75" s="36"/>
      <c r="H75" s="37"/>
      <c r="I75" s="37"/>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row>
    <row r="76" spans="1:60" s="38" customFormat="1" ht="15" customHeight="1" x14ac:dyDescent="0.2">
      <c r="A76" s="45"/>
      <c r="B76" s="46"/>
      <c r="C76" s="47" t="s">
        <v>20</v>
      </c>
      <c r="D76" s="48"/>
      <c r="E76" s="49"/>
      <c r="F76" s="50">
        <f>F74</f>
        <v>0</v>
      </c>
      <c r="G76" s="36"/>
      <c r="H76" s="37"/>
      <c r="I76" s="37"/>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row>
    <row r="77" spans="1:60" s="34" customFormat="1" ht="15" customHeight="1" x14ac:dyDescent="0.2">
      <c r="A77" s="90"/>
      <c r="B77" s="91"/>
      <c r="C77" s="92"/>
      <c r="D77" s="93"/>
      <c r="E77" s="94"/>
      <c r="F77" s="95"/>
      <c r="H77" s="35"/>
      <c r="I77" s="35"/>
    </row>
    <row r="78" spans="1:60" s="34" customFormat="1" ht="15" customHeight="1" x14ac:dyDescent="0.2">
      <c r="A78" s="90"/>
      <c r="B78" s="91"/>
      <c r="C78" s="92"/>
      <c r="D78" s="93"/>
      <c r="E78" s="94"/>
      <c r="F78" s="95"/>
      <c r="H78" s="35"/>
      <c r="I78" s="35"/>
    </row>
    <row r="79" spans="1:60" s="38" customFormat="1" ht="15" customHeight="1" x14ac:dyDescent="0.25">
      <c r="A79" s="238" t="s">
        <v>0</v>
      </c>
      <c r="B79" s="238"/>
      <c r="C79" s="238"/>
      <c r="D79" s="238"/>
      <c r="E79" s="238"/>
      <c r="F79" s="238"/>
      <c r="G79" s="36"/>
      <c r="H79" s="37"/>
      <c r="I79" s="3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row>
    <row r="80" spans="1:60" s="38" customFormat="1" ht="15" customHeight="1" x14ac:dyDescent="0.25">
      <c r="A80" s="238" t="s">
        <v>1</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4" t="s">
        <v>2607</v>
      </c>
      <c r="B81" s="234"/>
      <c r="C81" s="234"/>
      <c r="D81" s="234"/>
      <c r="E81" s="234"/>
      <c r="F81" s="234"/>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9" t="s">
        <v>2</v>
      </c>
      <c r="B82" s="239"/>
      <c r="C82" s="239"/>
      <c r="D82" s="239"/>
      <c r="E82" s="239"/>
      <c r="F82" s="239"/>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
      <c r="A83" s="96"/>
      <c r="B83" s="97"/>
      <c r="C83" s="1"/>
      <c r="D83" s="67"/>
      <c r="E83" s="68"/>
      <c r="F83" s="6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230" t="s">
        <v>44</v>
      </c>
      <c r="B84" s="231"/>
      <c r="C84" s="231"/>
      <c r="D84" s="231"/>
      <c r="E84" s="231"/>
      <c r="F84" s="232"/>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v>
      </c>
      <c r="B85" s="231"/>
      <c r="C85" s="231"/>
      <c r="D85" s="231"/>
      <c r="E85" s="232"/>
      <c r="F85" s="11">
        <v>5285945.01</v>
      </c>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12" t="s">
        <v>5</v>
      </c>
      <c r="B86" s="12" t="s">
        <v>6</v>
      </c>
      <c r="C86" s="12" t="s">
        <v>29</v>
      </c>
      <c r="D86" s="12" t="s">
        <v>8</v>
      </c>
      <c r="E86" s="12" t="s">
        <v>9</v>
      </c>
      <c r="F86" s="12" t="s">
        <v>19</v>
      </c>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82"/>
      <c r="B87" s="83"/>
      <c r="C87" s="15" t="s">
        <v>45</v>
      </c>
      <c r="D87" s="98"/>
      <c r="E87" s="84"/>
      <c r="F87" s="85">
        <f>F85+D88</f>
        <v>14856083.01</v>
      </c>
      <c r="G87" s="150"/>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33</v>
      </c>
      <c r="D88" s="98">
        <v>9570138</v>
      </c>
      <c r="E88" s="84"/>
      <c r="F88" s="85">
        <f>F87</f>
        <v>14856083.01</v>
      </c>
      <c r="G88" s="185"/>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c r="E89" s="84"/>
      <c r="F89" s="85">
        <f>F88</f>
        <v>14856083.01</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30</v>
      </c>
      <c r="D90" s="212"/>
      <c r="E90" s="84"/>
      <c r="F90" s="85">
        <f>F89</f>
        <v>14856083.01</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47" t="s">
        <v>23</v>
      </c>
      <c r="D91" s="98"/>
      <c r="E91" s="84">
        <v>143.32</v>
      </c>
      <c r="F91" s="85">
        <f>F90-E91</f>
        <v>14855939.689999999</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80" customFormat="1" ht="15" customHeight="1" x14ac:dyDescent="0.25">
      <c r="A92" s="82"/>
      <c r="B92" s="83"/>
      <c r="C92" s="15" t="s">
        <v>46</v>
      </c>
      <c r="D92" s="98"/>
      <c r="E92" s="224">
        <v>12711.67</v>
      </c>
      <c r="F92" s="85">
        <f>F91-E92</f>
        <v>14843228.02</v>
      </c>
      <c r="G92" s="41"/>
      <c r="H92" s="79"/>
      <c r="I92" s="79"/>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80" customFormat="1" ht="15" customHeight="1" x14ac:dyDescent="0.25">
      <c r="A93" s="82"/>
      <c r="B93" s="83"/>
      <c r="C93" s="47" t="s">
        <v>47</v>
      </c>
      <c r="D93" s="98"/>
      <c r="E93" s="84">
        <v>1000</v>
      </c>
      <c r="F93" s="85">
        <f>F92-E93</f>
        <v>14842228.02</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100"/>
      <c r="B94" s="101"/>
      <c r="C94" s="47" t="s">
        <v>1704</v>
      </c>
      <c r="D94" s="103"/>
      <c r="E94" s="104"/>
      <c r="F94" s="85">
        <f>F93</f>
        <v>14842228.02</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100"/>
      <c r="B95" s="101"/>
      <c r="C95" s="102" t="s">
        <v>25</v>
      </c>
      <c r="D95" s="103"/>
      <c r="E95" s="104">
        <v>175</v>
      </c>
      <c r="F95" s="85">
        <f>F94-E95</f>
        <v>14842053.02</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112" customFormat="1" ht="25.5" customHeight="1" x14ac:dyDescent="0.25">
      <c r="A96" s="190">
        <v>45841</v>
      </c>
      <c r="B96" s="105">
        <v>51026</v>
      </c>
      <c r="C96" s="106" t="s">
        <v>59</v>
      </c>
      <c r="D96" s="179"/>
      <c r="E96" s="226">
        <v>0</v>
      </c>
      <c r="F96" s="85">
        <f>F95</f>
        <v>14842053.02</v>
      </c>
      <c r="G96" s="109"/>
      <c r="H96" s="127"/>
      <c r="I96" s="110" t="s">
        <v>48</v>
      </c>
      <c r="J96" s="111" t="s">
        <v>648</v>
      </c>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row>
    <row r="97" spans="1:60" s="112" customFormat="1" ht="62.25" customHeight="1" x14ac:dyDescent="0.25">
      <c r="A97" s="190">
        <v>45841</v>
      </c>
      <c r="B97" s="105" t="s">
        <v>3087</v>
      </c>
      <c r="C97" s="106" t="s">
        <v>2609</v>
      </c>
      <c r="D97" s="16"/>
      <c r="E97" s="108">
        <v>126000.3</v>
      </c>
      <c r="F97" s="85">
        <f>F96-E97</f>
        <v>14716052.719999999</v>
      </c>
      <c r="G97" s="109"/>
      <c r="H97" s="127"/>
      <c r="I97" s="110"/>
      <c r="J97" s="111"/>
      <c r="K97" s="111"/>
      <c r="L97" s="111"/>
      <c r="M97" s="111" t="s">
        <v>3038</v>
      </c>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30.75" customHeight="1" x14ac:dyDescent="0.25">
      <c r="A98" s="190">
        <v>45841</v>
      </c>
      <c r="B98" s="105" t="s">
        <v>3088</v>
      </c>
      <c r="C98" s="106" t="s">
        <v>2610</v>
      </c>
      <c r="D98" s="16"/>
      <c r="E98" s="108">
        <v>235028.24</v>
      </c>
      <c r="F98" s="85">
        <f>F97-E98</f>
        <v>14481024.479999999</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6" customHeight="1" x14ac:dyDescent="0.25">
      <c r="A99" s="190">
        <v>45841</v>
      </c>
      <c r="B99" s="105" t="s">
        <v>3089</v>
      </c>
      <c r="C99" s="106" t="s">
        <v>2611</v>
      </c>
      <c r="D99" s="131"/>
      <c r="E99" s="108">
        <v>59155.97</v>
      </c>
      <c r="F99" s="85">
        <f t="shared" ref="F99:F137" si="2">F98-E99</f>
        <v>14421868.509999998</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32.25" customHeight="1" x14ac:dyDescent="0.25">
      <c r="A100" s="190">
        <v>45841</v>
      </c>
      <c r="B100" s="105" t="s">
        <v>3090</v>
      </c>
      <c r="C100" s="106" t="s">
        <v>2612</v>
      </c>
      <c r="D100" s="131"/>
      <c r="E100" s="108">
        <v>11975.75</v>
      </c>
      <c r="F100" s="85">
        <f t="shared" si="2"/>
        <v>14409892.759999998</v>
      </c>
      <c r="G100" s="184"/>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35.25" customHeight="1" x14ac:dyDescent="0.25">
      <c r="A101" s="190">
        <v>45841</v>
      </c>
      <c r="B101" s="105" t="s">
        <v>3091</v>
      </c>
      <c r="C101" s="106" t="s">
        <v>2613</v>
      </c>
      <c r="D101" s="131"/>
      <c r="E101" s="108">
        <v>2560</v>
      </c>
      <c r="F101" s="85">
        <f t="shared" si="2"/>
        <v>14407332.759999998</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33" customHeight="1" x14ac:dyDescent="0.25">
      <c r="A102" s="114">
        <v>45845</v>
      </c>
      <c r="B102" s="105" t="s">
        <v>3092</v>
      </c>
      <c r="C102" s="106" t="s">
        <v>2614</v>
      </c>
      <c r="D102" s="132"/>
      <c r="E102" s="108">
        <v>8925</v>
      </c>
      <c r="F102" s="85">
        <f t="shared" si="2"/>
        <v>14398407.759999998</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31.5" customHeight="1" x14ac:dyDescent="0.25">
      <c r="A103" s="114">
        <v>45845</v>
      </c>
      <c r="B103" s="105" t="s">
        <v>3093</v>
      </c>
      <c r="C103" s="106" t="s">
        <v>2615</v>
      </c>
      <c r="D103" s="132"/>
      <c r="E103" s="108">
        <v>296854.90000000002</v>
      </c>
      <c r="F103" s="85">
        <f t="shared" si="2"/>
        <v>14101552.859999998</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52.5" customHeight="1" x14ac:dyDescent="0.25">
      <c r="A104" s="114">
        <v>45846</v>
      </c>
      <c r="B104" s="105" t="s">
        <v>3094</v>
      </c>
      <c r="C104" s="106" t="s">
        <v>2659</v>
      </c>
      <c r="D104" s="133"/>
      <c r="E104" s="108">
        <v>19067.8</v>
      </c>
      <c r="F104" s="85">
        <f t="shared" si="2"/>
        <v>14082485.059999997</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41.25" customHeight="1" x14ac:dyDescent="0.25">
      <c r="A105" s="114">
        <v>45846</v>
      </c>
      <c r="B105" s="105" t="s">
        <v>3095</v>
      </c>
      <c r="C105" s="106" t="s">
        <v>2660</v>
      </c>
      <c r="D105" s="133"/>
      <c r="E105" s="108">
        <v>53100</v>
      </c>
      <c r="F105" s="85">
        <f t="shared" si="2"/>
        <v>14029385.059999997</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25.5" customHeight="1" x14ac:dyDescent="0.25">
      <c r="A106" s="114">
        <v>45846</v>
      </c>
      <c r="B106" s="105">
        <v>51036</v>
      </c>
      <c r="C106" s="106" t="s">
        <v>59</v>
      </c>
      <c r="D106" s="133"/>
      <c r="E106" s="108">
        <v>0</v>
      </c>
      <c r="F106" s="85">
        <f t="shared" si="2"/>
        <v>14029385.059999997</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40.5" customHeight="1" x14ac:dyDescent="0.25">
      <c r="A107" s="114">
        <v>45846</v>
      </c>
      <c r="B107" s="105" t="s">
        <v>3096</v>
      </c>
      <c r="C107" s="106" t="s">
        <v>2661</v>
      </c>
      <c r="D107" s="133"/>
      <c r="E107" s="108">
        <v>9000</v>
      </c>
      <c r="F107" s="85">
        <f t="shared" si="2"/>
        <v>14020385.059999997</v>
      </c>
      <c r="G107" s="109"/>
      <c r="H107" s="127"/>
      <c r="I107" s="110"/>
      <c r="J107" s="111"/>
      <c r="K107" s="111" t="s">
        <v>49</v>
      </c>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41.25" customHeight="1" x14ac:dyDescent="0.25">
      <c r="A108" s="114">
        <v>45846</v>
      </c>
      <c r="B108" s="105" t="s">
        <v>3097</v>
      </c>
      <c r="C108" s="106" t="s">
        <v>2662</v>
      </c>
      <c r="D108" s="133"/>
      <c r="E108" s="108">
        <v>4500</v>
      </c>
      <c r="F108" s="85">
        <f t="shared" si="2"/>
        <v>14015885.059999997</v>
      </c>
      <c r="G108" s="109"/>
      <c r="H108" s="127"/>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42.75" customHeight="1" x14ac:dyDescent="0.25">
      <c r="A109" s="114">
        <v>45846</v>
      </c>
      <c r="B109" s="105" t="s">
        <v>3098</v>
      </c>
      <c r="C109" s="106" t="s">
        <v>2663</v>
      </c>
      <c r="D109" s="133"/>
      <c r="E109" s="108">
        <v>20000</v>
      </c>
      <c r="F109" s="85">
        <f t="shared" si="2"/>
        <v>13995885.059999997</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33" customHeight="1" x14ac:dyDescent="0.25">
      <c r="A110" s="114">
        <v>45846</v>
      </c>
      <c r="B110" s="105" t="s">
        <v>3099</v>
      </c>
      <c r="C110" s="106" t="s">
        <v>2664</v>
      </c>
      <c r="D110" s="133"/>
      <c r="E110" s="108">
        <v>27620</v>
      </c>
      <c r="F110" s="85">
        <f t="shared" si="2"/>
        <v>13968265.059999997</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33" customHeight="1" x14ac:dyDescent="0.25">
      <c r="A111" s="114">
        <v>45846</v>
      </c>
      <c r="B111" s="105" t="s">
        <v>3100</v>
      </c>
      <c r="C111" s="106" t="s">
        <v>2665</v>
      </c>
      <c r="D111" s="133"/>
      <c r="E111" s="108">
        <v>282508.27</v>
      </c>
      <c r="F111" s="85">
        <f t="shared" si="2"/>
        <v>13685756.789999997</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42" customHeight="1" x14ac:dyDescent="0.25">
      <c r="A112" s="114">
        <v>45846</v>
      </c>
      <c r="B112" s="105" t="s">
        <v>2658</v>
      </c>
      <c r="C112" s="106" t="s">
        <v>2666</v>
      </c>
      <c r="D112" s="133"/>
      <c r="E112" s="108">
        <v>20000.009999999998</v>
      </c>
      <c r="F112" s="85">
        <f t="shared" si="2"/>
        <v>13665756.779999997</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45" customHeight="1" x14ac:dyDescent="0.25">
      <c r="A113" s="114">
        <v>45846</v>
      </c>
      <c r="B113" s="105" t="s">
        <v>2657</v>
      </c>
      <c r="C113" s="106" t="s">
        <v>2667</v>
      </c>
      <c r="D113" s="133"/>
      <c r="E113" s="108">
        <v>14644.07</v>
      </c>
      <c r="F113" s="85">
        <f t="shared" si="2"/>
        <v>13651112.709999997</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54.75" customHeight="1" x14ac:dyDescent="0.25">
      <c r="A114" s="114">
        <v>45846</v>
      </c>
      <c r="B114" s="105" t="s">
        <v>2656</v>
      </c>
      <c r="C114" s="106" t="s">
        <v>2742</v>
      </c>
      <c r="D114" s="133"/>
      <c r="E114" s="108">
        <v>15000.36</v>
      </c>
      <c r="F114" s="85">
        <f t="shared" si="2"/>
        <v>13636112.349999998</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54" customHeight="1" x14ac:dyDescent="0.25">
      <c r="A115" s="114">
        <v>45846</v>
      </c>
      <c r="B115" s="105" t="s">
        <v>2655</v>
      </c>
      <c r="C115" s="106" t="s">
        <v>2668</v>
      </c>
      <c r="D115" s="133"/>
      <c r="E115" s="108">
        <v>9000</v>
      </c>
      <c r="F115" s="85">
        <f t="shared" si="2"/>
        <v>13627112.349999998</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42.75" customHeight="1" x14ac:dyDescent="0.25">
      <c r="A116" s="114">
        <v>45846</v>
      </c>
      <c r="B116" s="105" t="s">
        <v>2654</v>
      </c>
      <c r="C116" s="106" t="s">
        <v>2669</v>
      </c>
      <c r="D116" s="133"/>
      <c r="E116" s="108">
        <v>8696.9699999999993</v>
      </c>
      <c r="F116" s="85">
        <f t="shared" si="2"/>
        <v>13618415.379999997</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45" customHeight="1" x14ac:dyDescent="0.25">
      <c r="A117" s="114">
        <v>45849</v>
      </c>
      <c r="B117" s="105" t="s">
        <v>3101</v>
      </c>
      <c r="C117" s="106" t="s">
        <v>2745</v>
      </c>
      <c r="D117" s="133"/>
      <c r="E117" s="108">
        <v>198000</v>
      </c>
      <c r="F117" s="85">
        <f t="shared" si="2"/>
        <v>13420415.379999997</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33" customHeight="1" x14ac:dyDescent="0.25">
      <c r="A118" s="114">
        <v>45849</v>
      </c>
      <c r="B118" s="105" t="s">
        <v>3102</v>
      </c>
      <c r="C118" s="106" t="s">
        <v>2746</v>
      </c>
      <c r="D118" s="133"/>
      <c r="E118" s="108">
        <v>109408.26</v>
      </c>
      <c r="F118" s="85">
        <f t="shared" si="2"/>
        <v>13311007.119999997</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33" customHeight="1" x14ac:dyDescent="0.25">
      <c r="A119" s="114">
        <v>45849</v>
      </c>
      <c r="B119" s="105" t="s">
        <v>3103</v>
      </c>
      <c r="C119" s="106" t="s">
        <v>2747</v>
      </c>
      <c r="D119" s="133"/>
      <c r="E119" s="108">
        <v>119938.98</v>
      </c>
      <c r="F119" s="85">
        <f t="shared" si="2"/>
        <v>13191068.139999997</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33" customHeight="1" x14ac:dyDescent="0.25">
      <c r="A120" s="114">
        <v>45849</v>
      </c>
      <c r="B120" s="105" t="s">
        <v>3104</v>
      </c>
      <c r="C120" s="106" t="s">
        <v>2748</v>
      </c>
      <c r="D120" s="135"/>
      <c r="E120" s="108">
        <v>88270.080000000002</v>
      </c>
      <c r="F120" s="85">
        <f t="shared" si="2"/>
        <v>13102798.059999997</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31.5" customHeight="1" x14ac:dyDescent="0.25">
      <c r="A121" s="114">
        <v>45849</v>
      </c>
      <c r="B121" s="105" t="s">
        <v>3105</v>
      </c>
      <c r="C121" s="106" t="s">
        <v>2749</v>
      </c>
      <c r="D121" s="133"/>
      <c r="E121" s="108">
        <v>299994.63</v>
      </c>
      <c r="F121" s="85">
        <f t="shared" si="2"/>
        <v>12802803.429999996</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2" customHeight="1" x14ac:dyDescent="0.25">
      <c r="A122" s="114">
        <v>45849</v>
      </c>
      <c r="B122" s="105" t="s">
        <v>2750</v>
      </c>
      <c r="C122" s="106" t="s">
        <v>2751</v>
      </c>
      <c r="D122" s="133"/>
      <c r="E122" s="108">
        <v>7499.94</v>
      </c>
      <c r="F122" s="85">
        <f t="shared" si="2"/>
        <v>12795303.489999996</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44.25" customHeight="1" x14ac:dyDescent="0.25">
      <c r="A123" s="114">
        <v>45849</v>
      </c>
      <c r="B123" s="105" t="s">
        <v>2752</v>
      </c>
      <c r="C123" s="106" t="s">
        <v>2753</v>
      </c>
      <c r="D123" s="133"/>
      <c r="E123" s="108">
        <v>20700</v>
      </c>
      <c r="F123" s="85">
        <f t="shared" si="2"/>
        <v>12774603.489999996</v>
      </c>
      <c r="G123" s="109"/>
      <c r="H123" s="127"/>
      <c r="I123" s="110"/>
      <c r="J123" s="111"/>
      <c r="K123" s="111" t="s">
        <v>648</v>
      </c>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33" customHeight="1" x14ac:dyDescent="0.25">
      <c r="A124" s="114">
        <v>45852</v>
      </c>
      <c r="B124" s="105" t="s">
        <v>3106</v>
      </c>
      <c r="C124" s="106" t="s">
        <v>2756</v>
      </c>
      <c r="D124" s="133"/>
      <c r="E124" s="108">
        <v>2828.01</v>
      </c>
      <c r="F124" s="85">
        <f t="shared" si="2"/>
        <v>12771775.479999997</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52.5" customHeight="1" x14ac:dyDescent="0.25">
      <c r="A125" s="114">
        <v>45852</v>
      </c>
      <c r="B125" s="105" t="s">
        <v>3107</v>
      </c>
      <c r="C125" s="106" t="s">
        <v>2757</v>
      </c>
      <c r="D125" s="133"/>
      <c r="E125" s="108">
        <v>347495.13</v>
      </c>
      <c r="F125" s="85">
        <f t="shared" si="2"/>
        <v>12424280.349999996</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27.75" customHeight="1" x14ac:dyDescent="0.25">
      <c r="A126" s="114">
        <v>45852</v>
      </c>
      <c r="B126" s="105">
        <v>51049</v>
      </c>
      <c r="C126" s="106" t="s">
        <v>59</v>
      </c>
      <c r="D126" s="133"/>
      <c r="E126" s="108">
        <v>0</v>
      </c>
      <c r="F126" s="85">
        <f t="shared" si="2"/>
        <v>12424280.349999996</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33" customFormat="1" ht="35.25" customHeight="1" x14ac:dyDescent="0.2">
      <c r="A127" s="114">
        <v>45852</v>
      </c>
      <c r="B127" s="105" t="s">
        <v>3108</v>
      </c>
      <c r="C127" s="106" t="s">
        <v>2758</v>
      </c>
      <c r="D127" s="133"/>
      <c r="E127" s="108">
        <v>522226.98</v>
      </c>
      <c r="F127" s="85">
        <f t="shared" si="2"/>
        <v>11902053.369999995</v>
      </c>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41.25" customHeight="1" x14ac:dyDescent="0.2">
      <c r="A128" s="114">
        <v>45852</v>
      </c>
      <c r="B128" s="105" t="s">
        <v>3109</v>
      </c>
      <c r="C128" s="106" t="s">
        <v>2759</v>
      </c>
      <c r="D128" s="133"/>
      <c r="E128" s="108">
        <v>201937.33</v>
      </c>
      <c r="F128" s="85">
        <f t="shared" si="2"/>
        <v>11700116.039999995</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32.25" customHeight="1" x14ac:dyDescent="0.2">
      <c r="A129" s="114">
        <v>45852</v>
      </c>
      <c r="B129" s="105" t="s">
        <v>3110</v>
      </c>
      <c r="C129" s="106" t="s">
        <v>2760</v>
      </c>
      <c r="D129" s="133"/>
      <c r="E129" s="108">
        <v>120955.67</v>
      </c>
      <c r="F129" s="85">
        <f t="shared" si="2"/>
        <v>11579160.369999995</v>
      </c>
      <c r="G129" s="189"/>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30" customHeight="1" x14ac:dyDescent="0.2">
      <c r="A130" s="114">
        <v>45852</v>
      </c>
      <c r="B130" s="105" t="s">
        <v>3111</v>
      </c>
      <c r="C130" s="106" t="s">
        <v>2761</v>
      </c>
      <c r="D130" s="133"/>
      <c r="E130" s="108">
        <v>201520.15</v>
      </c>
      <c r="F130" s="85">
        <f t="shared" si="2"/>
        <v>11377640.219999995</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54" customHeight="1" x14ac:dyDescent="0.2">
      <c r="A131" s="114">
        <v>45852</v>
      </c>
      <c r="B131" s="105" t="s">
        <v>2755</v>
      </c>
      <c r="C131" s="106" t="s">
        <v>2762</v>
      </c>
      <c r="D131" s="133"/>
      <c r="E131" s="108">
        <v>20593.22</v>
      </c>
      <c r="F131" s="85">
        <f t="shared" si="2"/>
        <v>11357046.999999994</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30.75" customHeight="1" x14ac:dyDescent="0.2">
      <c r="A132" s="114">
        <v>45853</v>
      </c>
      <c r="B132" s="105" t="s">
        <v>3112</v>
      </c>
      <c r="C132" s="106" t="s">
        <v>2813</v>
      </c>
      <c r="D132" s="133"/>
      <c r="E132" s="108">
        <v>296439.46999999997</v>
      </c>
      <c r="F132" s="85">
        <f t="shared" si="2"/>
        <v>11060607.529999994</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31.5" customHeight="1" x14ac:dyDescent="0.2">
      <c r="A133" s="114">
        <v>45856</v>
      </c>
      <c r="B133" s="105" t="s">
        <v>3113</v>
      </c>
      <c r="C133" s="106" t="s">
        <v>2982</v>
      </c>
      <c r="D133" s="133"/>
      <c r="E133" s="108">
        <v>239986.21</v>
      </c>
      <c r="F133" s="85">
        <f t="shared" si="2"/>
        <v>10820621.319999993</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33" customHeight="1" x14ac:dyDescent="0.2">
      <c r="A134" s="114">
        <v>45856</v>
      </c>
      <c r="B134" s="105" t="s">
        <v>3114</v>
      </c>
      <c r="C134" s="106" t="s">
        <v>2981</v>
      </c>
      <c r="D134" s="164"/>
      <c r="E134" s="108">
        <v>5965</v>
      </c>
      <c r="F134" s="85">
        <f t="shared" si="2"/>
        <v>10814656.319999993</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30" customHeight="1" x14ac:dyDescent="0.2">
      <c r="A135" s="114">
        <v>45856</v>
      </c>
      <c r="B135" s="105" t="s">
        <v>3115</v>
      </c>
      <c r="C135" s="106" t="s">
        <v>2980</v>
      </c>
      <c r="D135" s="164"/>
      <c r="E135" s="108">
        <v>11987.09</v>
      </c>
      <c r="F135" s="85">
        <f t="shared" si="2"/>
        <v>10802669.229999993</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31.5" customHeight="1" x14ac:dyDescent="0.2">
      <c r="A136" s="114">
        <v>45856</v>
      </c>
      <c r="B136" s="105" t="s">
        <v>3116</v>
      </c>
      <c r="C136" s="106" t="s">
        <v>2979</v>
      </c>
      <c r="D136" s="164"/>
      <c r="E136" s="108">
        <v>11473.16</v>
      </c>
      <c r="F136" s="85">
        <f t="shared" si="2"/>
        <v>10791196.069999993</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33" customHeight="1" x14ac:dyDescent="0.2">
      <c r="A137" s="114">
        <v>45856</v>
      </c>
      <c r="B137" s="105" t="s">
        <v>3117</v>
      </c>
      <c r="C137" s="106" t="s">
        <v>2978</v>
      </c>
      <c r="D137" s="164"/>
      <c r="E137" s="108">
        <v>11655.7</v>
      </c>
      <c r="F137" s="85">
        <f t="shared" si="2"/>
        <v>10779540.369999994</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15" customHeight="1" x14ac:dyDescent="0.2">
      <c r="A138" s="167"/>
      <c r="B138" s="181"/>
      <c r="C138" s="181"/>
      <c r="D138" s="115"/>
      <c r="E138" s="213"/>
      <c r="F138" s="183"/>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15" customHeight="1" x14ac:dyDescent="0.2">
      <c r="A139" s="167"/>
      <c r="B139" s="181"/>
      <c r="C139" s="181"/>
      <c r="D139" s="115"/>
      <c r="E139" s="213"/>
      <c r="F139" s="183"/>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15" customHeight="1" x14ac:dyDescent="0.2">
      <c r="A140" s="167"/>
      <c r="B140" s="181"/>
      <c r="C140" s="181"/>
      <c r="D140" s="115"/>
      <c r="E140" s="213"/>
      <c r="F140" s="183"/>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15" customHeight="1" x14ac:dyDescent="0.2">
      <c r="A141" s="167"/>
      <c r="B141" s="181"/>
      <c r="C141" s="181"/>
      <c r="D141" s="115"/>
      <c r="E141" s="213"/>
      <c r="F141" s="183"/>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15" customHeight="1" x14ac:dyDescent="0.2">
      <c r="A142" s="167"/>
      <c r="B142" s="181"/>
      <c r="C142" s="181"/>
      <c r="D142" s="115"/>
      <c r="E142" s="213"/>
      <c r="F142" s="183"/>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15" customHeight="1" x14ac:dyDescent="0.2">
      <c r="A143" s="167"/>
      <c r="B143" s="181"/>
      <c r="C143" s="181"/>
      <c r="D143" s="115"/>
      <c r="E143" s="213"/>
      <c r="F143" s="183"/>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15" customHeight="1" x14ac:dyDescent="0.2">
      <c r="A144" s="167"/>
      <c r="B144" s="181"/>
      <c r="C144" s="181"/>
      <c r="D144" s="115"/>
      <c r="E144" s="213"/>
      <c r="F144" s="183"/>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15" customHeight="1" x14ac:dyDescent="0.2">
      <c r="A145" s="167"/>
      <c r="B145" s="181"/>
      <c r="C145" s="181"/>
      <c r="D145" s="115"/>
      <c r="E145" s="213"/>
      <c r="F145" s="183"/>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15" customHeight="1" x14ac:dyDescent="0.2">
      <c r="A146" s="167"/>
      <c r="B146" s="181"/>
      <c r="C146" s="181"/>
      <c r="D146" s="115"/>
      <c r="E146" s="213"/>
      <c r="F146" s="183"/>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15" customHeight="1" x14ac:dyDescent="0.2">
      <c r="A147" s="167"/>
      <c r="B147" s="181"/>
      <c r="C147" s="181"/>
      <c r="D147" s="115"/>
      <c r="E147" s="213"/>
      <c r="F147" s="183"/>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15" customHeight="1" x14ac:dyDescent="0.2">
      <c r="A148" s="25"/>
      <c r="B148" s="91"/>
      <c r="C148" s="27"/>
      <c r="D148" s="115"/>
      <c r="E148" s="115"/>
      <c r="F148" s="30"/>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15" customHeight="1" x14ac:dyDescent="0.2">
      <c r="A149" s="25"/>
      <c r="B149" s="91"/>
      <c r="C149" s="27"/>
      <c r="D149" s="115"/>
      <c r="E149" s="115"/>
      <c r="F149" s="30"/>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15" customHeight="1" x14ac:dyDescent="0.2">
      <c r="A150" s="25"/>
      <c r="B150" s="91"/>
      <c r="C150" s="27"/>
      <c r="D150" s="115"/>
      <c r="E150" s="115"/>
      <c r="F150" s="30"/>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15" customHeight="1" x14ac:dyDescent="0.2">
      <c r="A151" s="25"/>
      <c r="B151" s="91"/>
      <c r="C151" s="27"/>
      <c r="D151" s="115"/>
      <c r="E151" s="115"/>
      <c r="F151" s="30"/>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15" customHeight="1" x14ac:dyDescent="0.2">
      <c r="A152" s="25"/>
      <c r="B152" s="91"/>
      <c r="C152" s="27"/>
      <c r="D152" s="115"/>
      <c r="E152" s="115"/>
      <c r="F152" s="30"/>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15" customHeight="1" x14ac:dyDescent="0.2">
      <c r="A153" s="25"/>
      <c r="B153" s="91"/>
      <c r="C153" s="27"/>
      <c r="D153" s="115"/>
      <c r="E153" s="115"/>
      <c r="F153" s="30"/>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15" customHeight="1" x14ac:dyDescent="0.2">
      <c r="A154" s="25"/>
      <c r="B154" s="91"/>
      <c r="C154" s="27"/>
      <c r="D154" s="115"/>
      <c r="E154" s="115"/>
      <c r="F154" s="30"/>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15" customHeight="1" x14ac:dyDescent="0.2">
      <c r="A155" s="25"/>
      <c r="B155" s="91"/>
      <c r="C155" s="27"/>
      <c r="D155" s="115"/>
      <c r="E155" s="115"/>
      <c r="F155" s="30"/>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15" customHeight="1" x14ac:dyDescent="0.2">
      <c r="A156" s="25"/>
      <c r="B156" s="91"/>
      <c r="C156" s="27"/>
      <c r="D156" s="115"/>
      <c r="E156" s="115"/>
      <c r="F156" s="30"/>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15" customHeight="1" x14ac:dyDescent="0.2">
      <c r="A157" s="25"/>
      <c r="B157" s="91"/>
      <c r="C157" s="27"/>
      <c r="D157" s="115"/>
      <c r="E157" s="115"/>
      <c r="F157" s="30"/>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15" customHeight="1" x14ac:dyDescent="0.2">
      <c r="A158" s="25"/>
      <c r="B158" s="91"/>
      <c r="C158" s="27"/>
      <c r="D158" s="115"/>
      <c r="E158" s="115"/>
      <c r="F158" s="30"/>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15" customHeight="1" x14ac:dyDescent="0.2">
      <c r="A159" s="25"/>
      <c r="B159" s="91"/>
      <c r="C159" s="27"/>
      <c r="D159" s="115"/>
      <c r="E159" s="115"/>
      <c r="F159" s="30"/>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15" customHeight="1" x14ac:dyDescent="0.2">
      <c r="A160" s="25"/>
      <c r="B160" s="91"/>
      <c r="C160" s="27"/>
      <c r="D160" s="115"/>
      <c r="E160" s="115"/>
      <c r="F160" s="30"/>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5">
      <c r="A170" s="233" t="s">
        <v>0</v>
      </c>
      <c r="B170" s="233"/>
      <c r="C170" s="233"/>
      <c r="D170" s="233"/>
      <c r="E170" s="233"/>
      <c r="F170" s="233"/>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ht="15" customHeight="1" x14ac:dyDescent="0.25">
      <c r="A171" s="238" t="s">
        <v>1</v>
      </c>
      <c r="B171" s="238"/>
      <c r="C171" s="238"/>
      <c r="D171" s="238"/>
      <c r="E171" s="238"/>
      <c r="F171" s="238"/>
    </row>
    <row r="172" spans="1:60" ht="15" customHeight="1" x14ac:dyDescent="0.25">
      <c r="A172" s="234" t="s">
        <v>2608</v>
      </c>
      <c r="B172" s="234"/>
      <c r="C172" s="234"/>
      <c r="D172" s="234"/>
      <c r="E172" s="234"/>
      <c r="F172" s="234"/>
    </row>
    <row r="173" spans="1:60" ht="15" customHeight="1" x14ac:dyDescent="0.25">
      <c r="A173" s="239" t="s">
        <v>2</v>
      </c>
      <c r="B173" s="239"/>
      <c r="C173" s="239"/>
      <c r="D173" s="239"/>
      <c r="E173" s="239"/>
      <c r="F173" s="239"/>
    </row>
    <row r="174" spans="1:60" ht="15" customHeight="1" x14ac:dyDescent="0.2">
      <c r="A174" s="65"/>
      <c r="B174" s="66"/>
      <c r="C174" s="1"/>
      <c r="D174" s="67"/>
      <c r="E174" s="77"/>
      <c r="F174" s="69"/>
    </row>
    <row r="175" spans="1:60" ht="15" customHeight="1" x14ac:dyDescent="0.2">
      <c r="A175" s="65"/>
      <c r="B175" s="66"/>
      <c r="C175" s="1"/>
      <c r="D175" s="67"/>
      <c r="E175" s="68"/>
      <c r="F175" s="69"/>
    </row>
    <row r="176" spans="1:60" ht="15" customHeight="1" x14ac:dyDescent="0.2">
      <c r="A176" s="230" t="s">
        <v>50</v>
      </c>
      <c r="B176" s="231"/>
      <c r="C176" s="231"/>
      <c r="D176" s="231"/>
      <c r="E176" s="231"/>
      <c r="F176" s="232"/>
    </row>
    <row r="177" spans="1:10" ht="15" customHeight="1" x14ac:dyDescent="0.2">
      <c r="A177" s="230" t="s">
        <v>27</v>
      </c>
      <c r="B177" s="231"/>
      <c r="C177" s="231"/>
      <c r="D177" s="231"/>
      <c r="E177" s="232"/>
      <c r="F177" s="70">
        <v>4567991900.3000002</v>
      </c>
    </row>
    <row r="178" spans="1:10" ht="15" customHeight="1" x14ac:dyDescent="0.2">
      <c r="A178" s="12" t="s">
        <v>5</v>
      </c>
      <c r="B178" s="12" t="s">
        <v>28</v>
      </c>
      <c r="C178" s="12" t="s">
        <v>29</v>
      </c>
      <c r="D178" s="12" t="s">
        <v>8</v>
      </c>
      <c r="E178" s="12" t="s">
        <v>9</v>
      </c>
      <c r="F178" s="12" t="s">
        <v>10</v>
      </c>
    </row>
    <row r="179" spans="1:10" ht="15" customHeight="1" x14ac:dyDescent="0.2">
      <c r="A179" s="13"/>
      <c r="B179" s="14"/>
      <c r="C179" s="15" t="s">
        <v>11</v>
      </c>
      <c r="D179" s="71">
        <v>169324916.91999999</v>
      </c>
      <c r="E179" s="124"/>
      <c r="F179" s="116">
        <f>F177+D179</f>
        <v>4737316817.2200003</v>
      </c>
    </row>
    <row r="180" spans="1:10" ht="15" customHeight="1" x14ac:dyDescent="0.2">
      <c r="A180" s="13"/>
      <c r="B180" s="14"/>
      <c r="C180" s="15" t="s">
        <v>31</v>
      </c>
      <c r="D180" s="71">
        <v>94723895.239999995</v>
      </c>
      <c r="E180" s="124"/>
      <c r="F180" s="116">
        <f>F179+D180</f>
        <v>4832040712.46</v>
      </c>
    </row>
    <row r="181" spans="1:10" ht="15" customHeight="1" x14ac:dyDescent="0.2">
      <c r="A181" s="117"/>
      <c r="B181" s="73"/>
      <c r="C181" s="15" t="s">
        <v>51</v>
      </c>
      <c r="D181" s="158">
        <v>853548650.49000001</v>
      </c>
      <c r="E181" s="124"/>
      <c r="F181" s="116">
        <f>F180+D181</f>
        <v>5685589362.9499998</v>
      </c>
    </row>
    <row r="182" spans="1:10" ht="15" customHeight="1" x14ac:dyDescent="0.2">
      <c r="A182" s="117"/>
      <c r="B182" s="73"/>
      <c r="C182" s="15" t="s">
        <v>52</v>
      </c>
      <c r="D182" s="158">
        <v>19266308.850000001</v>
      </c>
      <c r="E182" s="124"/>
      <c r="F182" s="116">
        <f>F181+D182</f>
        <v>5704855671.8000002</v>
      </c>
      <c r="G182" s="10"/>
    </row>
    <row r="183" spans="1:10" ht="15" customHeight="1" x14ac:dyDescent="0.2">
      <c r="A183" s="117"/>
      <c r="B183" s="73"/>
      <c r="C183" s="15" t="s">
        <v>53</v>
      </c>
      <c r="D183" s="71">
        <v>71914779.569999993</v>
      </c>
      <c r="E183" s="124"/>
      <c r="F183" s="116">
        <f>F182+D183</f>
        <v>5776770451.3699999</v>
      </c>
      <c r="G183" s="118"/>
      <c r="H183" s="119"/>
      <c r="I183" s="119"/>
      <c r="J183" s="120"/>
    </row>
    <row r="184" spans="1:10" ht="15" customHeight="1" x14ac:dyDescent="0.2">
      <c r="A184" s="117"/>
      <c r="B184" s="73"/>
      <c r="C184" s="20" t="s">
        <v>3119</v>
      </c>
      <c r="D184" s="71">
        <v>896230</v>
      </c>
      <c r="E184" s="124"/>
      <c r="F184" s="116">
        <f>F183+D184</f>
        <v>5777666681.3699999</v>
      </c>
      <c r="G184" s="118"/>
      <c r="H184" s="119"/>
      <c r="I184" s="119"/>
      <c r="J184" s="120"/>
    </row>
    <row r="185" spans="1:10" x14ac:dyDescent="0.2">
      <c r="A185" s="117"/>
      <c r="B185" s="73"/>
      <c r="C185" s="15" t="s">
        <v>31</v>
      </c>
      <c r="D185" s="71"/>
      <c r="E185" s="107">
        <v>9570138</v>
      </c>
      <c r="F185" s="116">
        <f>F184-E185</f>
        <v>5768096543.3699999</v>
      </c>
    </row>
    <row r="186" spans="1:10" x14ac:dyDescent="0.2">
      <c r="A186" s="117"/>
      <c r="B186" s="73"/>
      <c r="C186" s="15" t="s">
        <v>2602</v>
      </c>
      <c r="D186" s="71"/>
      <c r="E186" s="124"/>
      <c r="F186" s="116">
        <f>F185+D186</f>
        <v>5768096543.3699999</v>
      </c>
    </row>
    <row r="187" spans="1:10" x14ac:dyDescent="0.2">
      <c r="A187" s="117"/>
      <c r="B187" s="73"/>
      <c r="C187" s="15" t="s">
        <v>3040</v>
      </c>
      <c r="D187" s="71"/>
      <c r="E187" s="124"/>
      <c r="F187" s="116">
        <f>F186+D187</f>
        <v>5768096543.3699999</v>
      </c>
    </row>
    <row r="188" spans="1:10" x14ac:dyDescent="0.2">
      <c r="A188" s="117"/>
      <c r="B188" s="73"/>
      <c r="C188" s="15" t="s">
        <v>3041</v>
      </c>
      <c r="D188" s="71"/>
      <c r="E188" s="124"/>
      <c r="F188" s="116">
        <f>F187+D188</f>
        <v>5768096543.3699999</v>
      </c>
    </row>
    <row r="189" spans="1:10" x14ac:dyDescent="0.2">
      <c r="A189" s="117"/>
      <c r="B189" s="73"/>
      <c r="C189" s="15" t="s">
        <v>3039</v>
      </c>
      <c r="D189" s="71">
        <v>316700</v>
      </c>
      <c r="E189" s="124"/>
      <c r="F189" s="116">
        <f>F188+D189</f>
        <v>5768413243.3699999</v>
      </c>
    </row>
    <row r="190" spans="1:10" ht="15" customHeight="1" x14ac:dyDescent="0.2">
      <c r="A190" s="117"/>
      <c r="B190" s="73"/>
      <c r="C190" s="15" t="s">
        <v>57</v>
      </c>
      <c r="D190" s="71">
        <v>111290.34</v>
      </c>
      <c r="E190" s="124"/>
      <c r="F190" s="116">
        <f>F189+D190</f>
        <v>5768524533.71</v>
      </c>
    </row>
    <row r="191" spans="1:10" ht="15" customHeight="1" x14ac:dyDescent="0.2">
      <c r="A191" s="117"/>
      <c r="B191" s="73"/>
      <c r="C191" s="15" t="s">
        <v>2530</v>
      </c>
      <c r="D191" s="71"/>
      <c r="E191" s="124">
        <v>143400</v>
      </c>
      <c r="F191" s="116">
        <f>F190-E191</f>
        <v>5768381133.71</v>
      </c>
    </row>
    <row r="192" spans="1:10" ht="15" customHeight="1" x14ac:dyDescent="0.2">
      <c r="A192" s="117"/>
      <c r="B192" s="73"/>
      <c r="C192" s="15" t="s">
        <v>2530</v>
      </c>
      <c r="D192" s="71"/>
      <c r="E192" s="124">
        <v>47170</v>
      </c>
      <c r="F192" s="116">
        <f>F191-E192</f>
        <v>5768333963.71</v>
      </c>
    </row>
    <row r="193" spans="1:60" s="2" customFormat="1" ht="28.5" customHeight="1" x14ac:dyDescent="0.2">
      <c r="A193" s="190">
        <v>45840</v>
      </c>
      <c r="B193" s="161" t="s">
        <v>2617</v>
      </c>
      <c r="C193" s="106" t="s">
        <v>2624</v>
      </c>
      <c r="D193" s="130"/>
      <c r="E193" s="108">
        <v>2437707.1800000002</v>
      </c>
      <c r="F193" s="116">
        <f t="shared" ref="F193:F256" si="3">F192-E193</f>
        <v>5765896256.5299997</v>
      </c>
      <c r="G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s="2" customFormat="1" ht="42" customHeight="1" x14ac:dyDescent="0.2">
      <c r="A194" s="190">
        <v>45840</v>
      </c>
      <c r="B194" s="161" t="s">
        <v>2618</v>
      </c>
      <c r="C194" s="106" t="s">
        <v>2625</v>
      </c>
      <c r="D194" s="16"/>
      <c r="E194" s="108">
        <v>1619489.77</v>
      </c>
      <c r="F194" s="116">
        <f t="shared" si="3"/>
        <v>5764276766.7599993</v>
      </c>
      <c r="G194" s="118"/>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s="2" customFormat="1" ht="39" customHeight="1" x14ac:dyDescent="0.2">
      <c r="A195" s="190">
        <v>45840</v>
      </c>
      <c r="B195" s="161" t="s">
        <v>2619</v>
      </c>
      <c r="C195" s="106" t="s">
        <v>2626</v>
      </c>
      <c r="D195" s="16"/>
      <c r="E195" s="108">
        <v>25870</v>
      </c>
      <c r="F195" s="116">
        <f t="shared" si="3"/>
        <v>5764250896.7599993</v>
      </c>
      <c r="G195" s="118"/>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s="2" customFormat="1" ht="43.5" customHeight="1" x14ac:dyDescent="0.2">
      <c r="A196" s="190">
        <v>45840</v>
      </c>
      <c r="B196" s="161" t="s">
        <v>2620</v>
      </c>
      <c r="C196" s="106" t="s">
        <v>2627</v>
      </c>
      <c r="D196" s="131"/>
      <c r="E196" s="108">
        <v>347107.47</v>
      </c>
      <c r="F196" s="116">
        <f t="shared" si="3"/>
        <v>5763903789.289999</v>
      </c>
      <c r="G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s="2" customFormat="1" ht="53.25" customHeight="1" x14ac:dyDescent="0.2">
      <c r="A197" s="190">
        <v>45840</v>
      </c>
      <c r="B197" s="161" t="s">
        <v>2621</v>
      </c>
      <c r="C197" s="106" t="s">
        <v>2629</v>
      </c>
      <c r="D197" s="131"/>
      <c r="E197" s="108">
        <v>133835</v>
      </c>
      <c r="F197" s="116">
        <f t="shared" si="3"/>
        <v>5763769954.289999</v>
      </c>
      <c r="G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s="2" customFormat="1" ht="42" customHeight="1" x14ac:dyDescent="0.2">
      <c r="A198" s="190">
        <v>45840</v>
      </c>
      <c r="B198" s="161" t="s">
        <v>2622</v>
      </c>
      <c r="C198" s="106" t="s">
        <v>2628</v>
      </c>
      <c r="D198" s="131"/>
      <c r="E198" s="108">
        <v>36115.599999999999</v>
      </c>
      <c r="F198" s="116">
        <f t="shared" si="3"/>
        <v>5763733838.6899986</v>
      </c>
      <c r="G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s="2" customFormat="1" ht="33" customHeight="1" x14ac:dyDescent="0.2">
      <c r="A199" s="190">
        <v>45840</v>
      </c>
      <c r="B199" s="161" t="s">
        <v>2623</v>
      </c>
      <c r="C199" s="106" t="s">
        <v>2616</v>
      </c>
      <c r="D199" s="131"/>
      <c r="E199" s="108">
        <v>476700</v>
      </c>
      <c r="F199" s="116">
        <f t="shared" si="3"/>
        <v>5763257138.6899986</v>
      </c>
      <c r="G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s="2" customFormat="1" ht="30.75" customHeight="1" x14ac:dyDescent="0.2">
      <c r="A200" s="114">
        <v>45841</v>
      </c>
      <c r="B200" s="161" t="s">
        <v>2632</v>
      </c>
      <c r="C200" s="106" t="s">
        <v>2630</v>
      </c>
      <c r="D200" s="132"/>
      <c r="E200" s="108">
        <v>2914893.69</v>
      </c>
      <c r="F200" s="116">
        <f t="shared" si="3"/>
        <v>5760342244.999999</v>
      </c>
      <c r="G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s="2" customFormat="1" ht="33" customHeight="1" x14ac:dyDescent="0.2">
      <c r="A201" s="114">
        <v>45841</v>
      </c>
      <c r="B201" s="161" t="s">
        <v>2633</v>
      </c>
      <c r="C201" s="106" t="s">
        <v>2631</v>
      </c>
      <c r="D201" s="132"/>
      <c r="E201" s="108">
        <v>4388222.21</v>
      </c>
      <c r="F201" s="116">
        <f t="shared" si="3"/>
        <v>5755954022.789999</v>
      </c>
      <c r="G201" s="1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s="2" customFormat="1" ht="30" customHeight="1" x14ac:dyDescent="0.2">
      <c r="A202" s="114">
        <v>45842</v>
      </c>
      <c r="B202" s="161" t="s">
        <v>2635</v>
      </c>
      <c r="C202" s="106" t="s">
        <v>2634</v>
      </c>
      <c r="D202" s="133"/>
      <c r="E202" s="108">
        <v>6937129.0800000001</v>
      </c>
      <c r="F202" s="116">
        <f t="shared" si="3"/>
        <v>5749016893.7099991</v>
      </c>
      <c r="G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s="2" customFormat="1" ht="53.25" customHeight="1" x14ac:dyDescent="0.2">
      <c r="A203" s="114">
        <v>45845</v>
      </c>
      <c r="B203" s="161" t="s">
        <v>2636</v>
      </c>
      <c r="C203" s="106" t="s">
        <v>2642</v>
      </c>
      <c r="D203" s="133"/>
      <c r="E203" s="108">
        <v>7170611.8600000003</v>
      </c>
      <c r="F203" s="116">
        <f t="shared" si="3"/>
        <v>5741846281.8499994</v>
      </c>
      <c r="G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s="2" customFormat="1" ht="42" customHeight="1" x14ac:dyDescent="0.2">
      <c r="A204" s="114">
        <v>45845</v>
      </c>
      <c r="B204" s="161" t="s">
        <v>2637</v>
      </c>
      <c r="C204" s="106" t="s">
        <v>2641</v>
      </c>
      <c r="D204" s="133"/>
      <c r="E204" s="108">
        <v>274941</v>
      </c>
      <c r="F204" s="116">
        <f t="shared" si="3"/>
        <v>5741571340.8499994</v>
      </c>
      <c r="G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s="1" customFormat="1" ht="42" customHeight="1" x14ac:dyDescent="0.2">
      <c r="A205" s="114">
        <v>45845</v>
      </c>
      <c r="B205" s="161" t="s">
        <v>2638</v>
      </c>
      <c r="C205" s="106" t="s">
        <v>2653</v>
      </c>
      <c r="D205" s="133"/>
      <c r="E205" s="108">
        <v>3986588</v>
      </c>
      <c r="F205" s="116">
        <f t="shared" si="3"/>
        <v>5737584752.8499994</v>
      </c>
      <c r="H205" s="2"/>
      <c r="I205" s="2"/>
    </row>
    <row r="206" spans="1:60" s="1" customFormat="1" ht="52.5" customHeight="1" x14ac:dyDescent="0.2">
      <c r="A206" s="114">
        <v>45845</v>
      </c>
      <c r="B206" s="161" t="s">
        <v>2639</v>
      </c>
      <c r="C206" s="106" t="s">
        <v>2640</v>
      </c>
      <c r="D206" s="133"/>
      <c r="E206" s="108">
        <v>762125</v>
      </c>
      <c r="F206" s="116">
        <f t="shared" si="3"/>
        <v>5736822627.8499994</v>
      </c>
      <c r="G206" s="118"/>
      <c r="H206" s="2"/>
      <c r="I206" s="2"/>
    </row>
    <row r="207" spans="1:60" s="1" customFormat="1" ht="29.25" customHeight="1" x14ac:dyDescent="0.2">
      <c r="A207" s="114">
        <v>45846</v>
      </c>
      <c r="B207" s="161" t="s">
        <v>2643</v>
      </c>
      <c r="C207" s="106" t="s">
        <v>2652</v>
      </c>
      <c r="D207" s="133"/>
      <c r="E207" s="108">
        <v>1763708.34</v>
      </c>
      <c r="F207" s="116">
        <f t="shared" si="3"/>
        <v>5735058919.5099993</v>
      </c>
      <c r="G207" s="118"/>
      <c r="H207" s="2"/>
      <c r="I207" s="2"/>
    </row>
    <row r="208" spans="1:60" s="1" customFormat="1" ht="28.5" customHeight="1" x14ac:dyDescent="0.2">
      <c r="A208" s="114">
        <v>45846</v>
      </c>
      <c r="B208" s="161" t="s">
        <v>2644</v>
      </c>
      <c r="C208" s="106" t="s">
        <v>2649</v>
      </c>
      <c r="D208" s="133"/>
      <c r="E208" s="108">
        <v>45000</v>
      </c>
      <c r="F208" s="116">
        <f t="shared" si="3"/>
        <v>5735013919.5099993</v>
      </c>
      <c r="G208" s="118"/>
      <c r="H208" s="2"/>
      <c r="I208" s="2"/>
    </row>
    <row r="209" spans="1:60" s="1" customFormat="1" ht="28.5" customHeight="1" x14ac:dyDescent="0.2">
      <c r="A209" s="114">
        <v>45846</v>
      </c>
      <c r="B209" s="161" t="s">
        <v>2645</v>
      </c>
      <c r="C209" s="106" t="s">
        <v>2648</v>
      </c>
      <c r="D209" s="133"/>
      <c r="E209" s="108">
        <v>20833.330000000002</v>
      </c>
      <c r="F209" s="116">
        <f t="shared" si="3"/>
        <v>5734993086.1799994</v>
      </c>
      <c r="G209" s="118"/>
      <c r="H209" s="2"/>
      <c r="I209" s="2"/>
    </row>
    <row r="210" spans="1:60" s="1" customFormat="1" ht="28.5" customHeight="1" x14ac:dyDescent="0.2">
      <c r="A210" s="114">
        <v>45846</v>
      </c>
      <c r="B210" s="161" t="s">
        <v>2646</v>
      </c>
      <c r="C210" s="106" t="s">
        <v>2650</v>
      </c>
      <c r="D210" s="133"/>
      <c r="E210" s="108">
        <v>12921.09</v>
      </c>
      <c r="F210" s="116">
        <f t="shared" si="3"/>
        <v>5734980165.0899992</v>
      </c>
      <c r="H210" s="2"/>
      <c r="I210" s="2"/>
    </row>
    <row r="211" spans="1:60" s="1" customFormat="1" ht="29.25" customHeight="1" x14ac:dyDescent="0.2">
      <c r="A211" s="114">
        <v>45846</v>
      </c>
      <c r="B211" s="161" t="s">
        <v>2647</v>
      </c>
      <c r="C211" s="106" t="s">
        <v>2651</v>
      </c>
      <c r="D211" s="133"/>
      <c r="E211" s="108">
        <v>20000</v>
      </c>
      <c r="F211" s="116">
        <f t="shared" si="3"/>
        <v>5734960165.0899992</v>
      </c>
      <c r="H211" s="2"/>
      <c r="I211" s="2"/>
    </row>
    <row r="212" spans="1:60" s="1" customFormat="1" ht="64.5" customHeight="1" x14ac:dyDescent="0.2">
      <c r="A212" s="114">
        <v>45847</v>
      </c>
      <c r="B212" s="161" t="s">
        <v>2740</v>
      </c>
      <c r="C212" s="106" t="s">
        <v>2741</v>
      </c>
      <c r="D212" s="133"/>
      <c r="E212" s="108">
        <v>90438.81</v>
      </c>
      <c r="F212" s="116">
        <f t="shared" si="3"/>
        <v>5734869726.2799988</v>
      </c>
      <c r="H212" s="2"/>
      <c r="I212" s="2"/>
    </row>
    <row r="213" spans="1:60" s="1" customFormat="1" ht="41.25" customHeight="1" x14ac:dyDescent="0.2">
      <c r="A213" s="114">
        <v>45847</v>
      </c>
      <c r="B213" s="161" t="s">
        <v>2738</v>
      </c>
      <c r="C213" s="106" t="s">
        <v>2739</v>
      </c>
      <c r="D213" s="133"/>
      <c r="E213" s="108">
        <v>383582.65</v>
      </c>
      <c r="F213" s="116">
        <f t="shared" si="3"/>
        <v>5734486143.6299992</v>
      </c>
      <c r="H213" s="2"/>
      <c r="I213" s="134"/>
    </row>
    <row r="214" spans="1:60" s="1" customFormat="1" ht="73.5" customHeight="1" x14ac:dyDescent="0.2">
      <c r="A214" s="114">
        <v>45847</v>
      </c>
      <c r="B214" s="161" t="s">
        <v>2736</v>
      </c>
      <c r="C214" s="106" t="s">
        <v>2737</v>
      </c>
      <c r="D214" s="133"/>
      <c r="E214" s="108">
        <v>62952.5</v>
      </c>
      <c r="F214" s="116">
        <f t="shared" si="3"/>
        <v>5734423191.1299992</v>
      </c>
      <c r="H214" s="2"/>
      <c r="I214" s="2"/>
    </row>
    <row r="215" spans="1:60" s="1" customFormat="1" ht="54" customHeight="1" x14ac:dyDescent="0.2">
      <c r="A215" s="114">
        <v>45847</v>
      </c>
      <c r="B215" s="161" t="s">
        <v>2734</v>
      </c>
      <c r="C215" s="106" t="s">
        <v>2735</v>
      </c>
      <c r="D215" s="133"/>
      <c r="E215" s="108">
        <v>141600</v>
      </c>
      <c r="F215" s="116">
        <f t="shared" si="3"/>
        <v>5734281591.1299992</v>
      </c>
      <c r="H215" s="2"/>
      <c r="I215" s="2"/>
    </row>
    <row r="216" spans="1:60" s="1" customFormat="1" ht="33" customHeight="1" x14ac:dyDescent="0.2">
      <c r="A216" s="114">
        <v>45847</v>
      </c>
      <c r="B216" s="161" t="s">
        <v>2732</v>
      </c>
      <c r="C216" s="106" t="s">
        <v>2733</v>
      </c>
      <c r="D216" s="133"/>
      <c r="E216" s="108">
        <v>40000</v>
      </c>
      <c r="F216" s="116">
        <f t="shared" si="3"/>
        <v>5734241591.1299992</v>
      </c>
      <c r="H216" s="2"/>
      <c r="I216" s="2"/>
    </row>
    <row r="217" spans="1:60" s="1" customFormat="1" ht="88.5" customHeight="1" x14ac:dyDescent="0.2">
      <c r="A217" s="114">
        <v>45847</v>
      </c>
      <c r="B217" s="161" t="s">
        <v>2730</v>
      </c>
      <c r="C217" s="106" t="s">
        <v>2731</v>
      </c>
      <c r="D217" s="133"/>
      <c r="E217" s="108">
        <v>4784010</v>
      </c>
      <c r="F217" s="116">
        <f t="shared" si="3"/>
        <v>5729457581.1299992</v>
      </c>
      <c r="G217" s="118"/>
      <c r="H217" s="2"/>
      <c r="I217" s="2"/>
    </row>
    <row r="218" spans="1:60" s="1" customFormat="1" ht="41.25" customHeight="1" x14ac:dyDescent="0.2">
      <c r="A218" s="114">
        <v>45847</v>
      </c>
      <c r="B218" s="161" t="s">
        <v>2728</v>
      </c>
      <c r="C218" s="106" t="s">
        <v>2729</v>
      </c>
      <c r="D218" s="135"/>
      <c r="E218" s="108">
        <v>481298.25</v>
      </c>
      <c r="F218" s="116">
        <f t="shared" si="3"/>
        <v>5728976282.8799992</v>
      </c>
      <c r="H218" s="2"/>
      <c r="I218" s="2"/>
    </row>
    <row r="219" spans="1:60" s="1" customFormat="1" ht="39.75" customHeight="1" x14ac:dyDescent="0.2">
      <c r="A219" s="114">
        <v>45847</v>
      </c>
      <c r="B219" s="161" t="s">
        <v>2726</v>
      </c>
      <c r="C219" s="106" t="s">
        <v>2727</v>
      </c>
      <c r="D219" s="133"/>
      <c r="E219" s="108">
        <v>27320.02</v>
      </c>
      <c r="F219" s="116">
        <f t="shared" si="3"/>
        <v>5728948962.8599987</v>
      </c>
      <c r="G219" s="118"/>
      <c r="H219" s="2"/>
      <c r="I219" s="2"/>
    </row>
    <row r="220" spans="1:60" s="1" customFormat="1" ht="31.5" customHeight="1" x14ac:dyDescent="0.2">
      <c r="A220" s="114">
        <v>45847</v>
      </c>
      <c r="B220" s="161" t="s">
        <v>2724</v>
      </c>
      <c r="C220" s="106" t="s">
        <v>2725</v>
      </c>
      <c r="D220" s="133"/>
      <c r="E220" s="108">
        <v>60657920.030000001</v>
      </c>
      <c r="F220" s="116">
        <f t="shared" si="3"/>
        <v>5668291042.829999</v>
      </c>
      <c r="H220" s="2"/>
      <c r="I220" s="2"/>
    </row>
    <row r="221" spans="1:60" s="2" customFormat="1" ht="33.75" customHeight="1" x14ac:dyDescent="0.2">
      <c r="A221" s="114">
        <v>45847</v>
      </c>
      <c r="B221" s="161" t="s">
        <v>2722</v>
      </c>
      <c r="C221" s="106" t="s">
        <v>2723</v>
      </c>
      <c r="D221" s="133"/>
      <c r="E221" s="108">
        <v>90184244.439999998</v>
      </c>
      <c r="F221" s="116">
        <f t="shared" si="3"/>
        <v>5578106798.3899994</v>
      </c>
      <c r="G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s="2" customFormat="1" ht="51.75" customHeight="1" x14ac:dyDescent="0.2">
      <c r="A222" s="114">
        <v>45848</v>
      </c>
      <c r="B222" s="161" t="s">
        <v>2720</v>
      </c>
      <c r="C222" s="106" t="s">
        <v>2721</v>
      </c>
      <c r="D222" s="133"/>
      <c r="E222" s="108">
        <v>137950</v>
      </c>
      <c r="F222" s="116">
        <f t="shared" si="3"/>
        <v>5577968848.3899994</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42" customHeight="1" x14ac:dyDescent="0.2">
      <c r="A223" s="114">
        <v>45848</v>
      </c>
      <c r="B223" s="161" t="s">
        <v>2718</v>
      </c>
      <c r="C223" s="106" t="s">
        <v>2719</v>
      </c>
      <c r="D223" s="133"/>
      <c r="E223" s="108">
        <v>8343317.6299999999</v>
      </c>
      <c r="F223" s="116">
        <f t="shared" si="3"/>
        <v>5569625530.7599993</v>
      </c>
      <c r="G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2" customFormat="1" ht="54" customHeight="1" x14ac:dyDescent="0.2">
      <c r="A224" s="114">
        <v>45848</v>
      </c>
      <c r="B224" s="161" t="s">
        <v>2716</v>
      </c>
      <c r="C224" s="106" t="s">
        <v>2717</v>
      </c>
      <c r="D224" s="133"/>
      <c r="E224" s="108">
        <v>129050</v>
      </c>
      <c r="F224" s="116">
        <f t="shared" si="3"/>
        <v>5569496480.7599993</v>
      </c>
      <c r="G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s="2" customFormat="1" ht="51.75" customHeight="1" x14ac:dyDescent="0.2">
      <c r="A225" s="114">
        <v>45848</v>
      </c>
      <c r="B225" s="161" t="s">
        <v>2714</v>
      </c>
      <c r="C225" s="106" t="s">
        <v>2715</v>
      </c>
      <c r="D225" s="133"/>
      <c r="E225" s="108">
        <v>133500</v>
      </c>
      <c r="F225" s="116">
        <f t="shared" si="3"/>
        <v>5569362980.7599993</v>
      </c>
      <c r="G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s="2" customFormat="1" ht="40.5" customHeight="1" x14ac:dyDescent="0.2">
      <c r="A226" s="114">
        <v>45848</v>
      </c>
      <c r="B226" s="161" t="s">
        <v>2712</v>
      </c>
      <c r="C226" s="106" t="s">
        <v>2713</v>
      </c>
      <c r="D226" s="133"/>
      <c r="E226" s="108">
        <v>1657380.89</v>
      </c>
      <c r="F226" s="116">
        <f t="shared" si="3"/>
        <v>5567705599.8699989</v>
      </c>
      <c r="G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s="2" customFormat="1" ht="42" customHeight="1" x14ac:dyDescent="0.2">
      <c r="A227" s="114">
        <v>45848</v>
      </c>
      <c r="B227" s="161" t="s">
        <v>2710</v>
      </c>
      <c r="C227" s="106" t="s">
        <v>2711</v>
      </c>
      <c r="D227" s="133"/>
      <c r="E227" s="108">
        <v>137950</v>
      </c>
      <c r="F227" s="116">
        <f t="shared" si="3"/>
        <v>5567567649.8699989</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41.25" customHeight="1" x14ac:dyDescent="0.2">
      <c r="A228" s="114">
        <v>45848</v>
      </c>
      <c r="B228" s="161" t="s">
        <v>2708</v>
      </c>
      <c r="C228" s="106" t="s">
        <v>2709</v>
      </c>
      <c r="D228" s="133"/>
      <c r="E228" s="108">
        <v>113100</v>
      </c>
      <c r="F228" s="116">
        <f t="shared" si="3"/>
        <v>5567454549.8699989</v>
      </c>
      <c r="G228" s="118"/>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48.75" customHeight="1" x14ac:dyDescent="0.2">
      <c r="A229" s="114">
        <v>45848</v>
      </c>
      <c r="B229" s="161" t="s">
        <v>2706</v>
      </c>
      <c r="C229" s="106" t="s">
        <v>2707</v>
      </c>
      <c r="D229" s="133"/>
      <c r="E229" s="108">
        <v>133500</v>
      </c>
      <c r="F229" s="116">
        <f t="shared" si="3"/>
        <v>5567321049.8699989</v>
      </c>
      <c r="G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40.5" customHeight="1" x14ac:dyDescent="0.2">
      <c r="A230" s="114">
        <v>45848</v>
      </c>
      <c r="B230" s="161" t="s">
        <v>2704</v>
      </c>
      <c r="C230" s="106" t="s">
        <v>2705</v>
      </c>
      <c r="D230" s="133"/>
      <c r="E230" s="108">
        <v>137950</v>
      </c>
      <c r="F230" s="116">
        <f t="shared" si="3"/>
        <v>5567183099.8699989</v>
      </c>
      <c r="G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42.75" customHeight="1" x14ac:dyDescent="0.2">
      <c r="A231" s="114">
        <v>45848</v>
      </c>
      <c r="B231" s="161" t="s">
        <v>2702</v>
      </c>
      <c r="C231" s="106" t="s">
        <v>2703</v>
      </c>
      <c r="D231" s="133"/>
      <c r="E231" s="108">
        <v>137950</v>
      </c>
      <c r="F231" s="116">
        <f t="shared" si="3"/>
        <v>5567045149.8699989</v>
      </c>
      <c r="G231" s="118"/>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51" customHeight="1" x14ac:dyDescent="0.2">
      <c r="A232" s="114">
        <v>45848</v>
      </c>
      <c r="B232" s="161" t="s">
        <v>2697</v>
      </c>
      <c r="C232" s="106" t="s">
        <v>2698</v>
      </c>
      <c r="D232" s="133"/>
      <c r="E232" s="108">
        <v>271450</v>
      </c>
      <c r="F232" s="116">
        <f t="shared" si="3"/>
        <v>5566773699.8699989</v>
      </c>
      <c r="G232" s="118"/>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1.25" customHeight="1" x14ac:dyDescent="0.2">
      <c r="A233" s="114">
        <v>45848</v>
      </c>
      <c r="B233" s="161" t="s">
        <v>2696</v>
      </c>
      <c r="C233" s="106" t="s">
        <v>2701</v>
      </c>
      <c r="D233" s="133"/>
      <c r="E233" s="108">
        <v>740598.38</v>
      </c>
      <c r="F233" s="116">
        <f t="shared" si="3"/>
        <v>5566033101.4899988</v>
      </c>
      <c r="G233" s="118"/>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2" customFormat="1" ht="39" customHeight="1" x14ac:dyDescent="0.2">
      <c r="A234" s="114">
        <v>45848</v>
      </c>
      <c r="B234" s="161" t="s">
        <v>2695</v>
      </c>
      <c r="C234" s="106" t="s">
        <v>2700</v>
      </c>
      <c r="D234" s="133"/>
      <c r="E234" s="108">
        <v>120150</v>
      </c>
      <c r="F234" s="116">
        <f t="shared" si="3"/>
        <v>5565912951.4899988</v>
      </c>
      <c r="G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s="2" customFormat="1" ht="54" customHeight="1" x14ac:dyDescent="0.2">
      <c r="A235" s="114">
        <v>45848</v>
      </c>
      <c r="B235" s="161" t="s">
        <v>2694</v>
      </c>
      <c r="C235" s="106" t="s">
        <v>2699</v>
      </c>
      <c r="D235" s="133"/>
      <c r="E235" s="108">
        <v>566400</v>
      </c>
      <c r="F235" s="116">
        <f t="shared" si="3"/>
        <v>5565346551.4899988</v>
      </c>
      <c r="G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s="2" customFormat="1" ht="42.75" customHeight="1" x14ac:dyDescent="0.2">
      <c r="A236" s="114">
        <v>45848</v>
      </c>
      <c r="B236" s="161" t="s">
        <v>2692</v>
      </c>
      <c r="C236" s="106" t="s">
        <v>2693</v>
      </c>
      <c r="D236" s="133"/>
      <c r="E236" s="108">
        <v>240000</v>
      </c>
      <c r="F236" s="116">
        <f t="shared" si="3"/>
        <v>5565106551.4899988</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42.75" customHeight="1" x14ac:dyDescent="0.2">
      <c r="A237" s="114">
        <v>45848</v>
      </c>
      <c r="B237" s="161" t="s">
        <v>2690</v>
      </c>
      <c r="C237" s="106" t="s">
        <v>2691</v>
      </c>
      <c r="D237" s="133"/>
      <c r="E237" s="108">
        <v>137950</v>
      </c>
      <c r="F237" s="116">
        <f t="shared" si="3"/>
        <v>5564968601.4899988</v>
      </c>
      <c r="G237" s="118"/>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1" customFormat="1" ht="40.5" customHeight="1" x14ac:dyDescent="0.2">
      <c r="A238" s="114">
        <v>45848</v>
      </c>
      <c r="B238" s="161" t="s">
        <v>2688</v>
      </c>
      <c r="C238" s="106" t="s">
        <v>2689</v>
      </c>
      <c r="D238" s="133"/>
      <c r="E238" s="108">
        <v>460361.71</v>
      </c>
      <c r="F238" s="116">
        <f t="shared" si="3"/>
        <v>5564508239.7799988</v>
      </c>
      <c r="H238" s="2"/>
      <c r="I238" s="2"/>
    </row>
    <row r="239" spans="1:60" s="1" customFormat="1" ht="21" customHeight="1" x14ac:dyDescent="0.2">
      <c r="A239" s="114">
        <v>45848</v>
      </c>
      <c r="B239" s="161" t="s">
        <v>2687</v>
      </c>
      <c r="C239" s="106" t="s">
        <v>59</v>
      </c>
      <c r="D239" s="133"/>
      <c r="E239" s="108">
        <v>0</v>
      </c>
      <c r="F239" s="116">
        <f t="shared" si="3"/>
        <v>5564508239.7799988</v>
      </c>
      <c r="G239" s="118"/>
      <c r="H239" s="2"/>
      <c r="I239" s="2"/>
    </row>
    <row r="240" spans="1:60" s="1" customFormat="1" ht="40.5" customHeight="1" x14ac:dyDescent="0.2">
      <c r="A240" s="114">
        <v>45848</v>
      </c>
      <c r="B240" s="161" t="s">
        <v>2685</v>
      </c>
      <c r="C240" s="106" t="s">
        <v>2686</v>
      </c>
      <c r="D240" s="133"/>
      <c r="E240" s="108">
        <v>462453.21</v>
      </c>
      <c r="F240" s="116">
        <f t="shared" si="3"/>
        <v>5564045786.5699987</v>
      </c>
      <c r="H240" s="2"/>
      <c r="I240" s="2"/>
    </row>
    <row r="241" spans="1:60" s="1" customFormat="1" ht="49.5" customHeight="1" x14ac:dyDescent="0.2">
      <c r="A241" s="114">
        <v>45848</v>
      </c>
      <c r="B241" s="161" t="s">
        <v>2683</v>
      </c>
      <c r="C241" s="106" t="s">
        <v>2684</v>
      </c>
      <c r="D241" s="133"/>
      <c r="E241" s="108">
        <v>10140</v>
      </c>
      <c r="F241" s="116">
        <f t="shared" si="3"/>
        <v>5564035646.5699987</v>
      </c>
      <c r="H241" s="2"/>
      <c r="I241" s="2"/>
    </row>
    <row r="242" spans="1:60" s="1" customFormat="1" ht="51.75" customHeight="1" x14ac:dyDescent="0.2">
      <c r="A242" s="114">
        <v>45848</v>
      </c>
      <c r="B242" s="161" t="s">
        <v>2682</v>
      </c>
      <c r="C242" s="106" t="s">
        <v>2876</v>
      </c>
      <c r="D242" s="133"/>
      <c r="E242" s="108">
        <v>65307.35</v>
      </c>
      <c r="F242" s="116">
        <f t="shared" si="3"/>
        <v>5563970339.2199984</v>
      </c>
      <c r="H242" s="2"/>
      <c r="I242" s="2"/>
    </row>
    <row r="243" spans="1:60" s="1" customFormat="1" ht="53.25" customHeight="1" x14ac:dyDescent="0.2">
      <c r="A243" s="114">
        <v>45848</v>
      </c>
      <c r="B243" s="161" t="s">
        <v>2680</v>
      </c>
      <c r="C243" s="106" t="s">
        <v>2681</v>
      </c>
      <c r="D243" s="133"/>
      <c r="E243" s="108">
        <v>141336.45000000001</v>
      </c>
      <c r="F243" s="116">
        <f t="shared" si="3"/>
        <v>5563829002.7699986</v>
      </c>
      <c r="H243" s="2"/>
      <c r="I243" s="2"/>
    </row>
    <row r="244" spans="1:60" s="1" customFormat="1" ht="42.75" customHeight="1" x14ac:dyDescent="0.2">
      <c r="A244" s="114">
        <v>45848</v>
      </c>
      <c r="B244" s="161" t="s">
        <v>2678</v>
      </c>
      <c r="C244" s="106" t="s">
        <v>2679</v>
      </c>
      <c r="D244" s="133"/>
      <c r="E244" s="108">
        <v>137950</v>
      </c>
      <c r="F244" s="116">
        <f t="shared" si="3"/>
        <v>5563691052.7699986</v>
      </c>
      <c r="G244" s="118"/>
      <c r="H244" s="2"/>
      <c r="I244" s="2"/>
    </row>
    <row r="245" spans="1:60" s="1" customFormat="1" ht="52.5" customHeight="1" x14ac:dyDescent="0.2">
      <c r="A245" s="114">
        <v>45848</v>
      </c>
      <c r="B245" s="161" t="s">
        <v>2676</v>
      </c>
      <c r="C245" s="106" t="s">
        <v>2677</v>
      </c>
      <c r="D245" s="133"/>
      <c r="E245" s="108">
        <v>338200</v>
      </c>
      <c r="F245" s="116">
        <f t="shared" si="3"/>
        <v>5563352852.7699986</v>
      </c>
      <c r="H245" s="2"/>
      <c r="I245" s="2"/>
    </row>
    <row r="246" spans="1:60" s="1" customFormat="1" ht="33" customHeight="1" x14ac:dyDescent="0.2">
      <c r="A246" s="114">
        <v>45848</v>
      </c>
      <c r="B246" s="161" t="s">
        <v>2675</v>
      </c>
      <c r="C246" s="106" t="s">
        <v>2828</v>
      </c>
      <c r="D246" s="133"/>
      <c r="E246" s="108">
        <v>56616.4</v>
      </c>
      <c r="F246" s="116">
        <f t="shared" si="3"/>
        <v>5563296236.3699989</v>
      </c>
      <c r="H246" s="2"/>
      <c r="I246" s="2"/>
    </row>
    <row r="247" spans="1:60" s="1" customFormat="1" ht="64.5" customHeight="1" x14ac:dyDescent="0.2">
      <c r="A247" s="114">
        <v>45848</v>
      </c>
      <c r="B247" s="161" t="s">
        <v>2674</v>
      </c>
      <c r="C247" s="106" t="s">
        <v>2877</v>
      </c>
      <c r="D247" s="133"/>
      <c r="E247" s="108">
        <v>671950</v>
      </c>
      <c r="F247" s="116">
        <f t="shared" si="3"/>
        <v>5562624286.3699989</v>
      </c>
      <c r="H247" s="2"/>
      <c r="I247" s="2"/>
    </row>
    <row r="248" spans="1:60" s="1" customFormat="1" ht="47.25" customHeight="1" x14ac:dyDescent="0.2">
      <c r="A248" s="114">
        <v>45848</v>
      </c>
      <c r="B248" s="161" t="s">
        <v>2672</v>
      </c>
      <c r="C248" s="106" t="s">
        <v>2673</v>
      </c>
      <c r="D248" s="133"/>
      <c r="E248" s="108">
        <v>216341.2</v>
      </c>
      <c r="F248" s="116">
        <f t="shared" si="3"/>
        <v>5562407945.1699991</v>
      </c>
      <c r="H248" s="2"/>
      <c r="I248" s="2"/>
    </row>
    <row r="249" spans="1:60" s="1" customFormat="1" ht="45.75" customHeight="1" x14ac:dyDescent="0.2">
      <c r="A249" s="114">
        <v>45848</v>
      </c>
      <c r="B249" s="161" t="s">
        <v>2670</v>
      </c>
      <c r="C249" s="106" t="s">
        <v>2671</v>
      </c>
      <c r="D249" s="133"/>
      <c r="E249" s="108">
        <v>153738.23999999999</v>
      </c>
      <c r="F249" s="116">
        <f t="shared" si="3"/>
        <v>5562254206.9299994</v>
      </c>
      <c r="H249" s="2"/>
      <c r="I249" s="2"/>
    </row>
    <row r="250" spans="1:60" s="1" customFormat="1" ht="44.25" customHeight="1" x14ac:dyDescent="0.2">
      <c r="A250" s="114">
        <v>45852</v>
      </c>
      <c r="B250" s="161" t="s">
        <v>2763</v>
      </c>
      <c r="C250" s="106" t="s">
        <v>2770</v>
      </c>
      <c r="D250" s="133"/>
      <c r="E250" s="108">
        <v>190924</v>
      </c>
      <c r="F250" s="116">
        <f t="shared" si="3"/>
        <v>5562063282.9299994</v>
      </c>
      <c r="H250" s="2"/>
      <c r="I250" s="2"/>
    </row>
    <row r="251" spans="1:60" s="1" customFormat="1" ht="46.5" customHeight="1" x14ac:dyDescent="0.2">
      <c r="A251" s="114">
        <v>45852</v>
      </c>
      <c r="B251" s="161" t="s">
        <v>2764</v>
      </c>
      <c r="C251" s="106" t="s">
        <v>2771</v>
      </c>
      <c r="D251" s="133"/>
      <c r="E251" s="108">
        <v>18205</v>
      </c>
      <c r="F251" s="116">
        <f t="shared" si="3"/>
        <v>5562045077.9299994</v>
      </c>
      <c r="H251" s="2"/>
      <c r="I251" s="2"/>
    </row>
    <row r="252" spans="1:60" s="1" customFormat="1" ht="42" customHeight="1" x14ac:dyDescent="0.2">
      <c r="A252" s="114">
        <v>45852</v>
      </c>
      <c r="B252" s="161" t="s">
        <v>2765</v>
      </c>
      <c r="C252" s="106" t="s">
        <v>2772</v>
      </c>
      <c r="D252" s="133"/>
      <c r="E252" s="108">
        <v>12000</v>
      </c>
      <c r="F252" s="116">
        <f t="shared" si="3"/>
        <v>5562033077.9299994</v>
      </c>
      <c r="H252" s="2"/>
      <c r="I252" s="2"/>
    </row>
    <row r="253" spans="1:60" s="1" customFormat="1" ht="42.75" customHeight="1" x14ac:dyDescent="0.2">
      <c r="A253" s="114">
        <v>45852</v>
      </c>
      <c r="B253" s="161" t="s">
        <v>2766</v>
      </c>
      <c r="C253" s="106" t="s">
        <v>2773</v>
      </c>
      <c r="D253" s="133"/>
      <c r="E253" s="108">
        <v>14160</v>
      </c>
      <c r="F253" s="116">
        <f t="shared" si="3"/>
        <v>5562018917.9299994</v>
      </c>
      <c r="H253" s="2"/>
      <c r="I253" s="2"/>
    </row>
    <row r="254" spans="1:60" s="2" customFormat="1" ht="43.5" customHeight="1" x14ac:dyDescent="0.2">
      <c r="A254" s="114">
        <v>45852</v>
      </c>
      <c r="B254" s="161" t="s">
        <v>2767</v>
      </c>
      <c r="C254" s="106" t="s">
        <v>2774</v>
      </c>
      <c r="D254" s="133"/>
      <c r="E254" s="108">
        <v>11800</v>
      </c>
      <c r="F254" s="116">
        <f t="shared" si="3"/>
        <v>5562007117.9299994</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41.25" customHeight="1" x14ac:dyDescent="0.2">
      <c r="A255" s="114">
        <v>45852</v>
      </c>
      <c r="B255" s="161" t="s">
        <v>2768</v>
      </c>
      <c r="C255" s="106" t="s">
        <v>2775</v>
      </c>
      <c r="D255" s="133"/>
      <c r="E255" s="108">
        <v>70800</v>
      </c>
      <c r="F255" s="116">
        <f t="shared" si="3"/>
        <v>5561936317.9299994</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65.25" customHeight="1" x14ac:dyDescent="0.2">
      <c r="A256" s="114">
        <v>45852</v>
      </c>
      <c r="B256" s="161" t="s">
        <v>2769</v>
      </c>
      <c r="C256" s="106" t="s">
        <v>2776</v>
      </c>
      <c r="D256" s="133"/>
      <c r="E256" s="108">
        <v>520650</v>
      </c>
      <c r="F256" s="116">
        <f t="shared" si="3"/>
        <v>5561415667.9299994</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50.25" customHeight="1" x14ac:dyDescent="0.2">
      <c r="A257" s="114">
        <v>45852</v>
      </c>
      <c r="B257" s="161" t="s">
        <v>2777</v>
      </c>
      <c r="C257" s="106" t="s">
        <v>2778</v>
      </c>
      <c r="D257" s="133"/>
      <c r="E257" s="108">
        <v>10627080</v>
      </c>
      <c r="F257" s="116">
        <f t="shared" ref="F257:F320" si="4">F256-E257</f>
        <v>5550788587.9299994</v>
      </c>
      <c r="G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57.75" customHeight="1" x14ac:dyDescent="0.2">
      <c r="A258" s="114">
        <v>45852</v>
      </c>
      <c r="B258" s="161" t="s">
        <v>2814</v>
      </c>
      <c r="C258" s="106" t="s">
        <v>2878</v>
      </c>
      <c r="D258" s="133"/>
      <c r="E258" s="108">
        <v>5012640</v>
      </c>
      <c r="F258" s="116">
        <f t="shared" si="4"/>
        <v>5545775947.9299994</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68.25" customHeight="1" x14ac:dyDescent="0.2">
      <c r="A259" s="114">
        <v>45852</v>
      </c>
      <c r="B259" s="161" t="s">
        <v>2780</v>
      </c>
      <c r="C259" s="106" t="s">
        <v>2779</v>
      </c>
      <c r="D259" s="133"/>
      <c r="E259" s="108">
        <v>671950</v>
      </c>
      <c r="F259" s="116">
        <f t="shared" si="4"/>
        <v>5545103997.9299994</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19.5" customHeight="1" x14ac:dyDescent="0.2">
      <c r="A260" s="114">
        <v>45852</v>
      </c>
      <c r="B260" s="161" t="s">
        <v>3118</v>
      </c>
      <c r="C260" s="106" t="s">
        <v>59</v>
      </c>
      <c r="D260" s="133"/>
      <c r="E260" s="108">
        <v>0</v>
      </c>
      <c r="F260" s="116">
        <f t="shared" si="4"/>
        <v>5545103997.9299994</v>
      </c>
      <c r="G260" s="118"/>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2" customFormat="1" ht="57" customHeight="1" x14ac:dyDescent="0.2">
      <c r="A261" s="114">
        <v>45852</v>
      </c>
      <c r="B261" s="161" t="s">
        <v>2781</v>
      </c>
      <c r="C261" s="106" t="s">
        <v>2782</v>
      </c>
      <c r="D261" s="133"/>
      <c r="E261" s="108">
        <v>26196.26</v>
      </c>
      <c r="F261" s="116">
        <f t="shared" si="4"/>
        <v>5545077801.6699991</v>
      </c>
      <c r="G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54" customHeight="1" x14ac:dyDescent="0.2">
      <c r="A262" s="114">
        <v>45852</v>
      </c>
      <c r="B262" s="161" t="s">
        <v>2783</v>
      </c>
      <c r="C262" s="106" t="s">
        <v>2784</v>
      </c>
      <c r="D262" s="133"/>
      <c r="E262" s="108">
        <v>213600</v>
      </c>
      <c r="F262" s="116">
        <f t="shared" si="4"/>
        <v>5544864201.6699991</v>
      </c>
      <c r="G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65.25" customHeight="1" x14ac:dyDescent="0.2">
      <c r="A263" s="114">
        <v>45852</v>
      </c>
      <c r="B263" s="161" t="s">
        <v>2785</v>
      </c>
      <c r="C263" s="106" t="s">
        <v>2786</v>
      </c>
      <c r="D263" s="133"/>
      <c r="E263" s="108">
        <v>445000</v>
      </c>
      <c r="F263" s="116">
        <f t="shared" si="4"/>
        <v>5544419201.6699991</v>
      </c>
      <c r="G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67.5" customHeight="1" x14ac:dyDescent="0.2">
      <c r="A264" s="114">
        <v>45852</v>
      </c>
      <c r="B264" s="161" t="s">
        <v>2787</v>
      </c>
      <c r="C264" s="106" t="s">
        <v>2788</v>
      </c>
      <c r="D264" s="133"/>
      <c r="E264" s="108">
        <v>805450</v>
      </c>
      <c r="F264" s="116">
        <f t="shared" si="4"/>
        <v>5543613751.6699991</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44.25" customHeight="1" x14ac:dyDescent="0.2">
      <c r="A265" s="114">
        <v>45852</v>
      </c>
      <c r="B265" s="161" t="s">
        <v>2789</v>
      </c>
      <c r="C265" s="106" t="s">
        <v>2790</v>
      </c>
      <c r="D265" s="133"/>
      <c r="E265" s="108">
        <v>137950</v>
      </c>
      <c r="F265" s="116">
        <f t="shared" si="4"/>
        <v>5543475801.6699991</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66" customHeight="1" x14ac:dyDescent="0.2">
      <c r="A266" s="114">
        <v>45852</v>
      </c>
      <c r="B266" s="161" t="s">
        <v>2791</v>
      </c>
      <c r="C266" s="106" t="s">
        <v>2792</v>
      </c>
      <c r="D266" s="133"/>
      <c r="E266" s="108">
        <v>614100</v>
      </c>
      <c r="F266" s="116">
        <f t="shared" si="4"/>
        <v>5542861701.6699991</v>
      </c>
      <c r="G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2" customFormat="1" ht="41.25" customHeight="1" x14ac:dyDescent="0.2">
      <c r="A267" s="114">
        <v>45852</v>
      </c>
      <c r="B267" s="161" t="s">
        <v>2793</v>
      </c>
      <c r="C267" s="106" t="s">
        <v>2794</v>
      </c>
      <c r="D267" s="133"/>
      <c r="E267" s="108">
        <v>14091867</v>
      </c>
      <c r="F267" s="116">
        <f t="shared" si="4"/>
        <v>5528769834.6699991</v>
      </c>
      <c r="G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s="2" customFormat="1" ht="56.25" customHeight="1" x14ac:dyDescent="0.2">
      <c r="A268" s="114">
        <v>45852</v>
      </c>
      <c r="B268" s="161" t="s">
        <v>2795</v>
      </c>
      <c r="C268" s="106" t="s">
        <v>2796</v>
      </c>
      <c r="D268" s="133"/>
      <c r="E268" s="108">
        <v>1995841.64</v>
      </c>
      <c r="F268" s="116">
        <f t="shared" si="4"/>
        <v>5526773993.0299988</v>
      </c>
      <c r="G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s="2" customFormat="1" ht="56.25" customHeight="1" x14ac:dyDescent="0.2">
      <c r="A269" s="114">
        <v>45852</v>
      </c>
      <c r="B269" s="161" t="s">
        <v>2797</v>
      </c>
      <c r="C269" s="106" t="s">
        <v>2815</v>
      </c>
      <c r="D269" s="133"/>
      <c r="E269" s="108">
        <v>334790.43</v>
      </c>
      <c r="F269" s="116">
        <f t="shared" si="4"/>
        <v>5526439202.5999985</v>
      </c>
      <c r="G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s="2" customFormat="1" ht="58.5" customHeight="1" x14ac:dyDescent="0.2">
      <c r="A270" s="114">
        <v>45852</v>
      </c>
      <c r="B270" s="161" t="s">
        <v>2798</v>
      </c>
      <c r="C270" s="106" t="s">
        <v>2801</v>
      </c>
      <c r="D270" s="135"/>
      <c r="E270" s="108">
        <v>1015000</v>
      </c>
      <c r="F270" s="116">
        <f t="shared" si="4"/>
        <v>5525424202.5999985</v>
      </c>
      <c r="G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s="1" customFormat="1" ht="66.75" customHeight="1" x14ac:dyDescent="0.2">
      <c r="A271" s="114">
        <v>45852</v>
      </c>
      <c r="B271" s="161" t="s">
        <v>2799</v>
      </c>
      <c r="C271" s="106" t="s">
        <v>2802</v>
      </c>
      <c r="D271" s="135"/>
      <c r="E271" s="108">
        <v>551800</v>
      </c>
      <c r="F271" s="116">
        <f t="shared" si="4"/>
        <v>5524872402.5999985</v>
      </c>
      <c r="H271" s="2"/>
      <c r="I271" s="2"/>
    </row>
    <row r="272" spans="1:60" s="1" customFormat="1" ht="66.75" customHeight="1" x14ac:dyDescent="0.2">
      <c r="A272" s="114">
        <v>45852</v>
      </c>
      <c r="B272" s="161" t="s">
        <v>2800</v>
      </c>
      <c r="C272" s="106" t="s">
        <v>2803</v>
      </c>
      <c r="D272" s="133"/>
      <c r="E272" s="108">
        <v>671950</v>
      </c>
      <c r="F272" s="116">
        <f t="shared" si="4"/>
        <v>5524200452.5999985</v>
      </c>
      <c r="H272" s="2"/>
      <c r="I272" s="2"/>
    </row>
    <row r="273" spans="1:9" s="1" customFormat="1" ht="66.75" customHeight="1" x14ac:dyDescent="0.2">
      <c r="A273" s="114">
        <v>45852</v>
      </c>
      <c r="B273" s="161" t="s">
        <v>2804</v>
      </c>
      <c r="C273" s="106" t="s">
        <v>2805</v>
      </c>
      <c r="D273" s="133"/>
      <c r="E273" s="108">
        <v>556250</v>
      </c>
      <c r="F273" s="116">
        <f t="shared" si="4"/>
        <v>5523644202.5999985</v>
      </c>
      <c r="H273" s="2"/>
      <c r="I273" s="2"/>
    </row>
    <row r="274" spans="1:9" s="1" customFormat="1" ht="66" customHeight="1" x14ac:dyDescent="0.2">
      <c r="A274" s="114">
        <v>45852</v>
      </c>
      <c r="B274" s="161" t="s">
        <v>2806</v>
      </c>
      <c r="C274" s="106" t="s">
        <v>2879</v>
      </c>
      <c r="D274" s="133"/>
      <c r="E274" s="108">
        <v>2031270.61</v>
      </c>
      <c r="F274" s="116">
        <f t="shared" si="4"/>
        <v>5521612931.9899988</v>
      </c>
      <c r="H274" s="2"/>
      <c r="I274" s="2"/>
    </row>
    <row r="275" spans="1:9" s="1" customFormat="1" ht="45" customHeight="1" x14ac:dyDescent="0.2">
      <c r="A275" s="114">
        <v>45852</v>
      </c>
      <c r="B275" s="161" t="s">
        <v>2807</v>
      </c>
      <c r="C275" s="106" t="s">
        <v>2808</v>
      </c>
      <c r="D275" s="133"/>
      <c r="E275" s="108">
        <v>320281.5</v>
      </c>
      <c r="F275" s="116">
        <f t="shared" si="4"/>
        <v>5521292650.4899988</v>
      </c>
      <c r="H275" s="2"/>
      <c r="I275" s="2"/>
    </row>
    <row r="276" spans="1:9" s="1" customFormat="1" ht="52.5" customHeight="1" x14ac:dyDescent="0.2">
      <c r="A276" s="114">
        <v>45852</v>
      </c>
      <c r="B276" s="161" t="s">
        <v>2809</v>
      </c>
      <c r="C276" s="106" t="s">
        <v>2810</v>
      </c>
      <c r="D276" s="133"/>
      <c r="E276" s="108">
        <v>70800</v>
      </c>
      <c r="F276" s="116">
        <f t="shared" si="4"/>
        <v>5521221850.4899988</v>
      </c>
      <c r="H276" s="2"/>
      <c r="I276" s="2"/>
    </row>
    <row r="277" spans="1:9" s="1" customFormat="1" ht="53.25" customHeight="1" x14ac:dyDescent="0.2">
      <c r="A277" s="114">
        <v>45852</v>
      </c>
      <c r="B277" s="161" t="s">
        <v>2811</v>
      </c>
      <c r="C277" s="106" t="s">
        <v>2812</v>
      </c>
      <c r="D277" s="133"/>
      <c r="E277" s="108">
        <v>214099.20000000001</v>
      </c>
      <c r="F277" s="116">
        <f t="shared" si="4"/>
        <v>5521007751.289999</v>
      </c>
      <c r="H277" s="2"/>
      <c r="I277" s="2"/>
    </row>
    <row r="278" spans="1:9" s="1" customFormat="1" ht="51.75" customHeight="1" x14ac:dyDescent="0.2">
      <c r="A278" s="114">
        <v>45853</v>
      </c>
      <c r="B278" s="161" t="s">
        <v>2816</v>
      </c>
      <c r="C278" s="106" t="s">
        <v>2827</v>
      </c>
      <c r="D278" s="133"/>
      <c r="E278" s="108">
        <v>137950</v>
      </c>
      <c r="F278" s="116">
        <f t="shared" si="4"/>
        <v>5520869801.289999</v>
      </c>
      <c r="H278" s="2"/>
      <c r="I278" s="2"/>
    </row>
    <row r="279" spans="1:9" s="1" customFormat="1" ht="55.5" customHeight="1" x14ac:dyDescent="0.2">
      <c r="A279" s="114">
        <v>45853</v>
      </c>
      <c r="B279" s="161" t="s">
        <v>2817</v>
      </c>
      <c r="C279" s="106" t="s">
        <v>2826</v>
      </c>
      <c r="D279" s="133"/>
      <c r="E279" s="108">
        <v>516200</v>
      </c>
      <c r="F279" s="116">
        <f t="shared" si="4"/>
        <v>5520353601.289999</v>
      </c>
      <c r="H279" s="2"/>
      <c r="I279" s="2"/>
    </row>
    <row r="280" spans="1:9" s="1" customFormat="1" ht="42.75" customHeight="1" x14ac:dyDescent="0.2">
      <c r="A280" s="114">
        <v>45853</v>
      </c>
      <c r="B280" s="161" t="s">
        <v>2818</v>
      </c>
      <c r="C280" s="106" t="s">
        <v>2825</v>
      </c>
      <c r="D280" s="133"/>
      <c r="E280" s="108">
        <v>21633.33</v>
      </c>
      <c r="F280" s="116">
        <f t="shared" si="4"/>
        <v>5520331967.9599991</v>
      </c>
      <c r="H280" s="2"/>
      <c r="I280" s="2"/>
    </row>
    <row r="281" spans="1:9" s="1" customFormat="1" ht="54.75" customHeight="1" x14ac:dyDescent="0.2">
      <c r="A281" s="114">
        <v>45853</v>
      </c>
      <c r="B281" s="161" t="s">
        <v>2819</v>
      </c>
      <c r="C281" s="106" t="s">
        <v>2824</v>
      </c>
      <c r="D281" s="133"/>
      <c r="E281" s="108">
        <v>1055798</v>
      </c>
      <c r="F281" s="116">
        <f t="shared" si="4"/>
        <v>5519276169.9599991</v>
      </c>
      <c r="H281" s="2"/>
      <c r="I281" s="2"/>
    </row>
    <row r="282" spans="1:9" s="1" customFormat="1" ht="64.5" customHeight="1" x14ac:dyDescent="0.2">
      <c r="A282" s="114">
        <v>45853</v>
      </c>
      <c r="B282" s="161" t="s">
        <v>2820</v>
      </c>
      <c r="C282" s="106" t="s">
        <v>2823</v>
      </c>
      <c r="D282" s="133"/>
      <c r="E282" s="108">
        <v>98333.32</v>
      </c>
      <c r="F282" s="116">
        <f t="shared" si="4"/>
        <v>5519177836.6399994</v>
      </c>
      <c r="H282" s="2"/>
      <c r="I282" s="2"/>
    </row>
    <row r="283" spans="1:9" s="1" customFormat="1" ht="52.5" customHeight="1" x14ac:dyDescent="0.2">
      <c r="A283" s="114">
        <v>45853</v>
      </c>
      <c r="B283" s="161" t="s">
        <v>2821</v>
      </c>
      <c r="C283" s="106" t="s">
        <v>2822</v>
      </c>
      <c r="D283" s="133"/>
      <c r="E283" s="108">
        <v>250000</v>
      </c>
      <c r="F283" s="116">
        <f t="shared" si="4"/>
        <v>5518927836.6399994</v>
      </c>
      <c r="H283" s="2"/>
      <c r="I283" s="2"/>
    </row>
    <row r="284" spans="1:9" s="1" customFormat="1" ht="53.25" customHeight="1" x14ac:dyDescent="0.2">
      <c r="A284" s="114">
        <v>45855</v>
      </c>
      <c r="B284" s="161" t="s">
        <v>2829</v>
      </c>
      <c r="C284" s="106" t="s">
        <v>2880</v>
      </c>
      <c r="D284" s="133"/>
      <c r="E284" s="108">
        <v>20471</v>
      </c>
      <c r="F284" s="116">
        <f t="shared" si="4"/>
        <v>5518907365.6399994</v>
      </c>
      <c r="H284" s="2"/>
      <c r="I284" s="2"/>
    </row>
    <row r="285" spans="1:9" s="1" customFormat="1" ht="75" customHeight="1" x14ac:dyDescent="0.2">
      <c r="A285" s="114">
        <v>45855</v>
      </c>
      <c r="B285" s="161" t="s">
        <v>2830</v>
      </c>
      <c r="C285" s="106" t="s">
        <v>2881</v>
      </c>
      <c r="D285" s="133"/>
      <c r="E285" s="108">
        <v>333618.58</v>
      </c>
      <c r="F285" s="116">
        <f t="shared" si="4"/>
        <v>5518573747.0599995</v>
      </c>
      <c r="H285" s="2"/>
      <c r="I285" s="2"/>
    </row>
    <row r="286" spans="1:9" s="1" customFormat="1" ht="51.75" customHeight="1" x14ac:dyDescent="0.2">
      <c r="A286" s="114">
        <v>45855</v>
      </c>
      <c r="B286" s="161" t="s">
        <v>2831</v>
      </c>
      <c r="C286" s="106" t="s">
        <v>2882</v>
      </c>
      <c r="D286" s="133"/>
      <c r="E286" s="108">
        <v>511750</v>
      </c>
      <c r="F286" s="116">
        <f t="shared" si="4"/>
        <v>5518061997.0599995</v>
      </c>
      <c r="H286" s="2"/>
      <c r="I286" s="2"/>
    </row>
    <row r="287" spans="1:9" s="1" customFormat="1" ht="52.5" customHeight="1" x14ac:dyDescent="0.2">
      <c r="A287" s="114">
        <v>45855</v>
      </c>
      <c r="B287" s="161" t="s">
        <v>2832</v>
      </c>
      <c r="C287" s="106" t="s">
        <v>2883</v>
      </c>
      <c r="D287" s="133"/>
      <c r="E287" s="108">
        <v>129050</v>
      </c>
      <c r="F287" s="116">
        <f t="shared" si="4"/>
        <v>5517932947.0599995</v>
      </c>
      <c r="H287" s="2"/>
      <c r="I287" s="2"/>
    </row>
    <row r="288" spans="1:9" s="1" customFormat="1" ht="42.75" customHeight="1" x14ac:dyDescent="0.2">
      <c r="A288" s="114">
        <v>45855</v>
      </c>
      <c r="B288" s="161" t="s">
        <v>2833</v>
      </c>
      <c r="C288" s="106" t="s">
        <v>2884</v>
      </c>
      <c r="D288" s="133"/>
      <c r="E288" s="108">
        <v>137950</v>
      </c>
      <c r="F288" s="116">
        <f t="shared" si="4"/>
        <v>5517794997.0599995</v>
      </c>
      <c r="H288" s="2"/>
      <c r="I288" s="2"/>
    </row>
    <row r="289" spans="1:9" s="1" customFormat="1" ht="21.75" customHeight="1" x14ac:dyDescent="0.2">
      <c r="A289" s="114">
        <v>45855</v>
      </c>
      <c r="B289" s="161" t="s">
        <v>2834</v>
      </c>
      <c r="C289" s="106" t="s">
        <v>3086</v>
      </c>
      <c r="D289" s="133"/>
      <c r="E289" s="108">
        <v>0</v>
      </c>
      <c r="F289" s="116">
        <f t="shared" si="4"/>
        <v>5517794997.0599995</v>
      </c>
      <c r="H289" s="2"/>
      <c r="I289" s="2"/>
    </row>
    <row r="290" spans="1:9" s="1" customFormat="1" ht="51.75" customHeight="1" x14ac:dyDescent="0.2">
      <c r="A290" s="114">
        <v>45855</v>
      </c>
      <c r="B290" s="161" t="s">
        <v>2835</v>
      </c>
      <c r="C290" s="106" t="s">
        <v>2885</v>
      </c>
      <c r="D290" s="133"/>
      <c r="E290" s="108">
        <v>1572511.96</v>
      </c>
      <c r="F290" s="116">
        <f t="shared" si="4"/>
        <v>5516222485.0999994</v>
      </c>
      <c r="H290" s="2"/>
      <c r="I290" s="2"/>
    </row>
    <row r="291" spans="1:9" s="1" customFormat="1" ht="41.25" customHeight="1" x14ac:dyDescent="0.2">
      <c r="A291" s="114">
        <v>45855</v>
      </c>
      <c r="B291" s="161" t="s">
        <v>2836</v>
      </c>
      <c r="C291" s="106" t="s">
        <v>2886</v>
      </c>
      <c r="D291" s="133"/>
      <c r="E291" s="108">
        <v>74340</v>
      </c>
      <c r="F291" s="116">
        <f t="shared" si="4"/>
        <v>5516148145.0999994</v>
      </c>
      <c r="H291" s="2"/>
      <c r="I291" s="2"/>
    </row>
    <row r="292" spans="1:9" s="1" customFormat="1" ht="21.75" customHeight="1" x14ac:dyDescent="0.2">
      <c r="A292" s="114">
        <v>45855</v>
      </c>
      <c r="B292" s="161" t="s">
        <v>2837</v>
      </c>
      <c r="C292" s="106" t="s">
        <v>59</v>
      </c>
      <c r="D292" s="133"/>
      <c r="E292" s="108">
        <v>0</v>
      </c>
      <c r="F292" s="116">
        <f t="shared" si="4"/>
        <v>5516148145.0999994</v>
      </c>
      <c r="H292" s="2"/>
      <c r="I292" s="2"/>
    </row>
    <row r="293" spans="1:9" s="1" customFormat="1" ht="41.25" customHeight="1" x14ac:dyDescent="0.2">
      <c r="A293" s="114">
        <v>45855</v>
      </c>
      <c r="B293" s="161" t="s">
        <v>2838</v>
      </c>
      <c r="C293" s="106" t="s">
        <v>2887</v>
      </c>
      <c r="D293" s="133"/>
      <c r="E293" s="108">
        <v>4190669.7</v>
      </c>
      <c r="F293" s="116">
        <f t="shared" si="4"/>
        <v>5511957475.3999996</v>
      </c>
      <c r="H293" s="2"/>
      <c r="I293" s="2"/>
    </row>
    <row r="294" spans="1:9" s="1" customFormat="1" ht="42" customHeight="1" x14ac:dyDescent="0.2">
      <c r="A294" s="114">
        <v>45855</v>
      </c>
      <c r="B294" s="161" t="s">
        <v>2839</v>
      </c>
      <c r="C294" s="106" t="s">
        <v>2888</v>
      </c>
      <c r="D294" s="133"/>
      <c r="E294" s="108">
        <v>26222.22</v>
      </c>
      <c r="F294" s="116">
        <f t="shared" si="4"/>
        <v>5511931253.1799994</v>
      </c>
      <c r="H294" s="2"/>
      <c r="I294" s="2"/>
    </row>
    <row r="295" spans="1:9" s="1" customFormat="1" ht="64.5" customHeight="1" x14ac:dyDescent="0.2">
      <c r="A295" s="114">
        <v>45855</v>
      </c>
      <c r="B295" s="161" t="s">
        <v>2840</v>
      </c>
      <c r="C295" s="106" t="s">
        <v>2889</v>
      </c>
      <c r="D295" s="133"/>
      <c r="E295" s="108">
        <v>542900</v>
      </c>
      <c r="F295" s="116">
        <f t="shared" si="4"/>
        <v>5511388353.1799994</v>
      </c>
      <c r="H295" s="2"/>
      <c r="I295" s="2"/>
    </row>
    <row r="296" spans="1:9" s="1" customFormat="1" ht="50.25" customHeight="1" x14ac:dyDescent="0.2">
      <c r="A296" s="114">
        <v>45855</v>
      </c>
      <c r="B296" s="161" t="s">
        <v>2841</v>
      </c>
      <c r="C296" s="106" t="s">
        <v>2890</v>
      </c>
      <c r="D296" s="133"/>
      <c r="E296" s="108">
        <v>129050</v>
      </c>
      <c r="F296" s="116">
        <f t="shared" si="4"/>
        <v>5511259303.1799994</v>
      </c>
      <c r="H296" s="2"/>
      <c r="I296" s="2"/>
    </row>
    <row r="297" spans="1:9" s="1" customFormat="1" ht="41.25" customHeight="1" x14ac:dyDescent="0.2">
      <c r="A297" s="114">
        <v>45855</v>
      </c>
      <c r="B297" s="161" t="s">
        <v>2842</v>
      </c>
      <c r="C297" s="106" t="s">
        <v>2891</v>
      </c>
      <c r="D297" s="133"/>
      <c r="E297" s="108">
        <v>1835773.2</v>
      </c>
      <c r="F297" s="116">
        <f t="shared" si="4"/>
        <v>5509423529.9799995</v>
      </c>
      <c r="H297" s="2"/>
      <c r="I297" s="2"/>
    </row>
    <row r="298" spans="1:9" s="1" customFormat="1" ht="51.75" customHeight="1" x14ac:dyDescent="0.2">
      <c r="A298" s="114">
        <v>45855</v>
      </c>
      <c r="B298" s="161" t="s">
        <v>2843</v>
      </c>
      <c r="C298" s="106" t="s">
        <v>2892</v>
      </c>
      <c r="D298" s="133"/>
      <c r="E298" s="108">
        <v>115700</v>
      </c>
      <c r="F298" s="116">
        <f t="shared" si="4"/>
        <v>5509307829.9799995</v>
      </c>
      <c r="H298" s="2"/>
      <c r="I298" s="2"/>
    </row>
    <row r="299" spans="1:9" s="1" customFormat="1" ht="39.75" customHeight="1" x14ac:dyDescent="0.2">
      <c r="A299" s="114">
        <v>45855</v>
      </c>
      <c r="B299" s="161" t="s">
        <v>2844</v>
      </c>
      <c r="C299" s="106" t="s">
        <v>2893</v>
      </c>
      <c r="D299" s="133"/>
      <c r="E299" s="108">
        <v>74340</v>
      </c>
      <c r="F299" s="116">
        <f t="shared" si="4"/>
        <v>5509233489.9799995</v>
      </c>
      <c r="H299" s="2"/>
      <c r="I299" s="2"/>
    </row>
    <row r="300" spans="1:9" s="1" customFormat="1" ht="51.75" customHeight="1" x14ac:dyDescent="0.2">
      <c r="A300" s="114">
        <v>45855</v>
      </c>
      <c r="B300" s="161" t="s">
        <v>2845</v>
      </c>
      <c r="C300" s="106" t="s">
        <v>2894</v>
      </c>
      <c r="D300" s="133"/>
      <c r="E300" s="108">
        <v>11409.18</v>
      </c>
      <c r="F300" s="116">
        <f t="shared" si="4"/>
        <v>5509222080.7999992</v>
      </c>
      <c r="H300" s="2"/>
      <c r="I300" s="2"/>
    </row>
    <row r="301" spans="1:9" s="1" customFormat="1" ht="51" customHeight="1" x14ac:dyDescent="0.2">
      <c r="A301" s="114">
        <v>45855</v>
      </c>
      <c r="B301" s="161" t="s">
        <v>2846</v>
      </c>
      <c r="C301" s="106" t="s">
        <v>2895</v>
      </c>
      <c r="D301" s="133"/>
      <c r="E301" s="108">
        <v>11328</v>
      </c>
      <c r="F301" s="116">
        <f t="shared" si="4"/>
        <v>5509210752.7999992</v>
      </c>
      <c r="H301" s="2"/>
      <c r="I301" s="2"/>
    </row>
    <row r="302" spans="1:9" s="1" customFormat="1" ht="39.75" customHeight="1" x14ac:dyDescent="0.2">
      <c r="A302" s="114">
        <v>45855</v>
      </c>
      <c r="B302" s="161" t="s">
        <v>2847</v>
      </c>
      <c r="C302" s="106" t="s">
        <v>2896</v>
      </c>
      <c r="D302" s="133"/>
      <c r="E302" s="108">
        <v>569940</v>
      </c>
      <c r="F302" s="116">
        <f t="shared" si="4"/>
        <v>5508640812.7999992</v>
      </c>
      <c r="H302" s="2"/>
      <c r="I302" s="2"/>
    </row>
    <row r="303" spans="1:9" s="1" customFormat="1" ht="53.25" customHeight="1" x14ac:dyDescent="0.2">
      <c r="A303" s="114">
        <v>45855</v>
      </c>
      <c r="B303" s="161" t="s">
        <v>2848</v>
      </c>
      <c r="C303" s="106" t="s">
        <v>2897</v>
      </c>
      <c r="D303" s="133"/>
      <c r="E303" s="108">
        <v>427200</v>
      </c>
      <c r="F303" s="116">
        <f t="shared" si="4"/>
        <v>5508213612.7999992</v>
      </c>
      <c r="H303" s="2"/>
      <c r="I303" s="2"/>
    </row>
    <row r="304" spans="1:9" s="1" customFormat="1" ht="40.5" customHeight="1" x14ac:dyDescent="0.2">
      <c r="A304" s="114">
        <v>45855</v>
      </c>
      <c r="B304" s="161" t="s">
        <v>2849</v>
      </c>
      <c r="C304" s="106" t="s">
        <v>2898</v>
      </c>
      <c r="D304" s="133"/>
      <c r="E304" s="108">
        <v>874850.27</v>
      </c>
      <c r="F304" s="116">
        <f t="shared" si="4"/>
        <v>5507338762.5299988</v>
      </c>
      <c r="H304" s="2"/>
      <c r="I304" s="2"/>
    </row>
    <row r="305" spans="1:9" s="1" customFormat="1" ht="86.25" customHeight="1" x14ac:dyDescent="0.2">
      <c r="A305" s="114">
        <v>45855</v>
      </c>
      <c r="B305" s="161" t="s">
        <v>2850</v>
      </c>
      <c r="C305" s="106" t="s">
        <v>2899</v>
      </c>
      <c r="D305" s="133"/>
      <c r="E305" s="108">
        <v>9435929.0199999996</v>
      </c>
      <c r="F305" s="116">
        <f t="shared" si="4"/>
        <v>5497902833.5099983</v>
      </c>
      <c r="H305" s="2"/>
      <c r="I305" s="2"/>
    </row>
    <row r="306" spans="1:9" s="1" customFormat="1" ht="40.5" customHeight="1" x14ac:dyDescent="0.2">
      <c r="A306" s="114">
        <v>45855</v>
      </c>
      <c r="B306" s="161" t="s">
        <v>2851</v>
      </c>
      <c r="C306" s="106" t="s">
        <v>2900</v>
      </c>
      <c r="D306" s="133"/>
      <c r="E306" s="108">
        <v>1126037.8999999999</v>
      </c>
      <c r="F306" s="116">
        <f t="shared" si="4"/>
        <v>5496776795.6099987</v>
      </c>
      <c r="H306" s="2"/>
      <c r="I306" s="2"/>
    </row>
    <row r="307" spans="1:9" s="1" customFormat="1" ht="54" customHeight="1" x14ac:dyDescent="0.2">
      <c r="A307" s="114">
        <v>45855</v>
      </c>
      <c r="B307" s="161" t="s">
        <v>2852</v>
      </c>
      <c r="C307" s="106" t="s">
        <v>2901</v>
      </c>
      <c r="D307" s="133"/>
      <c r="E307" s="108">
        <v>6810771.2000000002</v>
      </c>
      <c r="F307" s="116">
        <f t="shared" si="4"/>
        <v>5489966024.4099989</v>
      </c>
      <c r="H307" s="2"/>
      <c r="I307" s="2"/>
    </row>
    <row r="308" spans="1:9" s="1" customFormat="1" ht="52.5" customHeight="1" x14ac:dyDescent="0.2">
      <c r="A308" s="114">
        <v>45855</v>
      </c>
      <c r="B308" s="161" t="s">
        <v>2853</v>
      </c>
      <c r="C308" s="106" t="s">
        <v>2902</v>
      </c>
      <c r="D308" s="133"/>
      <c r="E308" s="108">
        <v>133500</v>
      </c>
      <c r="F308" s="116">
        <f t="shared" si="4"/>
        <v>5489832524.4099989</v>
      </c>
      <c r="H308" s="2"/>
      <c r="I308" s="2"/>
    </row>
    <row r="309" spans="1:9" s="1" customFormat="1" ht="63" customHeight="1" x14ac:dyDescent="0.2">
      <c r="A309" s="114">
        <v>45855</v>
      </c>
      <c r="B309" s="161" t="s">
        <v>2854</v>
      </c>
      <c r="C309" s="106" t="s">
        <v>2903</v>
      </c>
      <c r="D309" s="133"/>
      <c r="E309" s="108">
        <v>609650</v>
      </c>
      <c r="F309" s="116">
        <f t="shared" si="4"/>
        <v>5489222874.4099989</v>
      </c>
      <c r="H309" s="2"/>
      <c r="I309" s="2"/>
    </row>
    <row r="310" spans="1:9" s="1" customFormat="1" ht="39.75" customHeight="1" x14ac:dyDescent="0.2">
      <c r="A310" s="114">
        <v>45855</v>
      </c>
      <c r="B310" s="161" t="s">
        <v>2855</v>
      </c>
      <c r="C310" s="106" t="s">
        <v>2904</v>
      </c>
      <c r="D310" s="133"/>
      <c r="E310" s="108">
        <v>1322341.04</v>
      </c>
      <c r="F310" s="116">
        <f t="shared" si="4"/>
        <v>5487900533.3699989</v>
      </c>
      <c r="H310" s="2"/>
      <c r="I310" s="2"/>
    </row>
    <row r="311" spans="1:9" s="1" customFormat="1" ht="38.25" customHeight="1" x14ac:dyDescent="0.2">
      <c r="A311" s="114">
        <v>45855</v>
      </c>
      <c r="B311" s="161" t="s">
        <v>2856</v>
      </c>
      <c r="C311" s="106" t="s">
        <v>2905</v>
      </c>
      <c r="D311" s="133"/>
      <c r="E311" s="108">
        <v>82000</v>
      </c>
      <c r="F311" s="116">
        <f t="shared" si="4"/>
        <v>5487818533.3699989</v>
      </c>
      <c r="H311" s="2"/>
      <c r="I311" s="2"/>
    </row>
    <row r="312" spans="1:9" s="1" customFormat="1" ht="54" customHeight="1" x14ac:dyDescent="0.2">
      <c r="A312" s="114">
        <v>45855</v>
      </c>
      <c r="B312" s="161" t="s">
        <v>2857</v>
      </c>
      <c r="C312" s="106" t="s">
        <v>2906</v>
      </c>
      <c r="D312" s="133"/>
      <c r="E312" s="108">
        <v>5426718.6699999999</v>
      </c>
      <c r="F312" s="116">
        <f t="shared" si="4"/>
        <v>5482391814.6999989</v>
      </c>
      <c r="H312" s="2"/>
      <c r="I312" s="2"/>
    </row>
    <row r="313" spans="1:9" s="1" customFormat="1" ht="52.5" customHeight="1" x14ac:dyDescent="0.2">
      <c r="A313" s="114">
        <v>45856</v>
      </c>
      <c r="B313" s="161" t="s">
        <v>2858</v>
      </c>
      <c r="C313" s="106" t="s">
        <v>2907</v>
      </c>
      <c r="D313" s="133"/>
      <c r="E313" s="108">
        <v>271450</v>
      </c>
      <c r="F313" s="116">
        <f t="shared" si="4"/>
        <v>5482120364.6999989</v>
      </c>
      <c r="H313" s="2"/>
      <c r="I313" s="2"/>
    </row>
    <row r="314" spans="1:9" s="1" customFormat="1" ht="65.25" customHeight="1" x14ac:dyDescent="0.2">
      <c r="A314" s="114">
        <v>45856</v>
      </c>
      <c r="B314" s="161" t="s">
        <v>2859</v>
      </c>
      <c r="C314" s="106" t="s">
        <v>2908</v>
      </c>
      <c r="D314" s="133"/>
      <c r="E314" s="108">
        <v>516200</v>
      </c>
      <c r="F314" s="116">
        <f t="shared" si="4"/>
        <v>5481604164.6999989</v>
      </c>
      <c r="H314" s="2"/>
      <c r="I314" s="2"/>
    </row>
    <row r="315" spans="1:9" s="1" customFormat="1" ht="55.5" customHeight="1" x14ac:dyDescent="0.2">
      <c r="A315" s="114">
        <v>45856</v>
      </c>
      <c r="B315" s="161" t="s">
        <v>2860</v>
      </c>
      <c r="C315" s="106" t="s">
        <v>2909</v>
      </c>
      <c r="D315" s="133"/>
      <c r="E315" s="108">
        <v>70800</v>
      </c>
      <c r="F315" s="116">
        <f t="shared" si="4"/>
        <v>5481533364.6999989</v>
      </c>
      <c r="H315" s="2"/>
      <c r="I315" s="2"/>
    </row>
    <row r="316" spans="1:9" s="1" customFormat="1" ht="55.5" customHeight="1" x14ac:dyDescent="0.2">
      <c r="A316" s="114">
        <v>45856</v>
      </c>
      <c r="B316" s="161" t="s">
        <v>2861</v>
      </c>
      <c r="C316" s="106" t="s">
        <v>2910</v>
      </c>
      <c r="D316" s="133"/>
      <c r="E316" s="108">
        <v>226950</v>
      </c>
      <c r="F316" s="116">
        <f t="shared" si="4"/>
        <v>5481306414.6999989</v>
      </c>
      <c r="H316" s="2"/>
      <c r="I316" s="2"/>
    </row>
    <row r="317" spans="1:9" s="1" customFormat="1" ht="51.75" customHeight="1" x14ac:dyDescent="0.2">
      <c r="A317" s="114">
        <v>45856</v>
      </c>
      <c r="B317" s="161" t="s">
        <v>2862</v>
      </c>
      <c r="C317" s="106" t="s">
        <v>2911</v>
      </c>
      <c r="D317" s="133"/>
      <c r="E317" s="108">
        <v>127293.49</v>
      </c>
      <c r="F317" s="116">
        <f t="shared" si="4"/>
        <v>5481179121.2099991</v>
      </c>
      <c r="H317" s="2"/>
      <c r="I317" s="2"/>
    </row>
    <row r="318" spans="1:9" s="1" customFormat="1" ht="45" customHeight="1" x14ac:dyDescent="0.2">
      <c r="A318" s="114">
        <v>45856</v>
      </c>
      <c r="B318" s="161" t="s">
        <v>2863</v>
      </c>
      <c r="C318" s="106" t="s">
        <v>2912</v>
      </c>
      <c r="D318" s="133"/>
      <c r="E318" s="108">
        <v>133500</v>
      </c>
      <c r="F318" s="116">
        <f t="shared" si="4"/>
        <v>5481045621.2099991</v>
      </c>
      <c r="H318" s="2"/>
      <c r="I318" s="2"/>
    </row>
    <row r="319" spans="1:9" s="1" customFormat="1" ht="42.75" customHeight="1" x14ac:dyDescent="0.2">
      <c r="A319" s="114">
        <v>45856</v>
      </c>
      <c r="B319" s="161" t="s">
        <v>2864</v>
      </c>
      <c r="C319" s="106" t="s">
        <v>2913</v>
      </c>
      <c r="D319" s="133"/>
      <c r="E319" s="108">
        <v>133500</v>
      </c>
      <c r="F319" s="116">
        <f t="shared" si="4"/>
        <v>5480912121.2099991</v>
      </c>
      <c r="H319" s="2"/>
      <c r="I319" s="2"/>
    </row>
    <row r="320" spans="1:9" s="1" customFormat="1" ht="42" customHeight="1" x14ac:dyDescent="0.2">
      <c r="A320" s="114">
        <v>45856</v>
      </c>
      <c r="B320" s="161" t="s">
        <v>2865</v>
      </c>
      <c r="C320" s="106" t="s">
        <v>2914</v>
      </c>
      <c r="D320" s="133"/>
      <c r="E320" s="108">
        <v>133500</v>
      </c>
      <c r="F320" s="116">
        <f t="shared" si="4"/>
        <v>5480778621.2099991</v>
      </c>
      <c r="H320" s="2"/>
      <c r="I320" s="2"/>
    </row>
    <row r="321" spans="1:9" s="1" customFormat="1" ht="54" customHeight="1" x14ac:dyDescent="0.2">
      <c r="A321" s="114">
        <v>45856</v>
      </c>
      <c r="B321" s="161" t="s">
        <v>2866</v>
      </c>
      <c r="C321" s="106" t="s">
        <v>2915</v>
      </c>
      <c r="D321" s="133"/>
      <c r="E321" s="108">
        <v>133500</v>
      </c>
      <c r="F321" s="116">
        <f t="shared" ref="F321:F384" si="5">F320-E321</f>
        <v>5480645121.2099991</v>
      </c>
      <c r="H321" s="2"/>
      <c r="I321" s="2"/>
    </row>
    <row r="322" spans="1:9" s="1" customFormat="1" ht="42.75" customHeight="1" x14ac:dyDescent="0.2">
      <c r="A322" s="114">
        <v>45856</v>
      </c>
      <c r="B322" s="161" t="s">
        <v>2867</v>
      </c>
      <c r="C322" s="106" t="s">
        <v>2916</v>
      </c>
      <c r="D322" s="133"/>
      <c r="E322" s="108">
        <v>133500</v>
      </c>
      <c r="F322" s="116">
        <f t="shared" si="5"/>
        <v>5480511621.2099991</v>
      </c>
      <c r="H322" s="2"/>
      <c r="I322" s="2"/>
    </row>
    <row r="323" spans="1:9" s="1" customFormat="1" ht="39" customHeight="1" x14ac:dyDescent="0.2">
      <c r="A323" s="114">
        <v>45856</v>
      </c>
      <c r="B323" s="161" t="s">
        <v>2868</v>
      </c>
      <c r="C323" s="106" t="s">
        <v>2917</v>
      </c>
      <c r="D323" s="133"/>
      <c r="E323" s="108">
        <v>133500</v>
      </c>
      <c r="F323" s="116">
        <f t="shared" si="5"/>
        <v>5480378121.2099991</v>
      </c>
      <c r="H323" s="2"/>
      <c r="I323" s="2"/>
    </row>
    <row r="324" spans="1:9" s="1" customFormat="1" ht="55.5" customHeight="1" x14ac:dyDescent="0.2">
      <c r="A324" s="114">
        <v>45856</v>
      </c>
      <c r="B324" s="161" t="s">
        <v>2869</v>
      </c>
      <c r="C324" s="106" t="s">
        <v>2918</v>
      </c>
      <c r="D324" s="133"/>
      <c r="E324" s="108">
        <v>37208752.590000004</v>
      </c>
      <c r="F324" s="116">
        <f t="shared" si="5"/>
        <v>5443169368.6199989</v>
      </c>
      <c r="H324" s="2"/>
      <c r="I324" s="2"/>
    </row>
    <row r="325" spans="1:9" s="1" customFormat="1" ht="52.5" customHeight="1" x14ac:dyDescent="0.2">
      <c r="A325" s="114">
        <v>45856</v>
      </c>
      <c r="B325" s="161" t="s">
        <v>2870</v>
      </c>
      <c r="C325" s="106" t="s">
        <v>2919</v>
      </c>
      <c r="D325" s="133"/>
      <c r="E325" s="108">
        <v>253650</v>
      </c>
      <c r="F325" s="116">
        <f t="shared" si="5"/>
        <v>5442915718.6199989</v>
      </c>
      <c r="H325" s="2"/>
      <c r="I325" s="2"/>
    </row>
    <row r="326" spans="1:9" s="1" customFormat="1" ht="54" customHeight="1" x14ac:dyDescent="0.2">
      <c r="A326" s="114">
        <v>45856</v>
      </c>
      <c r="B326" s="161" t="s">
        <v>2871</v>
      </c>
      <c r="C326" s="106" t="s">
        <v>2920</v>
      </c>
      <c r="D326" s="133"/>
      <c r="E326" s="108">
        <v>226950</v>
      </c>
      <c r="F326" s="116">
        <f t="shared" si="5"/>
        <v>5442688768.6199989</v>
      </c>
      <c r="H326" s="2"/>
      <c r="I326" s="2"/>
    </row>
    <row r="327" spans="1:9" s="1" customFormat="1" ht="41.25" customHeight="1" x14ac:dyDescent="0.2">
      <c r="A327" s="114">
        <v>45856</v>
      </c>
      <c r="B327" s="161" t="s">
        <v>2872</v>
      </c>
      <c r="C327" s="106" t="s">
        <v>2921</v>
      </c>
      <c r="D327" s="133"/>
      <c r="E327" s="108">
        <v>133500</v>
      </c>
      <c r="F327" s="116">
        <f t="shared" si="5"/>
        <v>5442555268.6199989</v>
      </c>
      <c r="H327" s="2"/>
      <c r="I327" s="2"/>
    </row>
    <row r="328" spans="1:9" s="1" customFormat="1" ht="52.5" customHeight="1" x14ac:dyDescent="0.2">
      <c r="A328" s="114">
        <v>45856</v>
      </c>
      <c r="B328" s="161" t="s">
        <v>2873</v>
      </c>
      <c r="C328" s="106" t="s">
        <v>2922</v>
      </c>
      <c r="D328" s="135"/>
      <c r="E328" s="108">
        <v>253650</v>
      </c>
      <c r="F328" s="116">
        <f t="shared" si="5"/>
        <v>5442301618.6199989</v>
      </c>
      <c r="H328" s="2"/>
      <c r="I328" s="2"/>
    </row>
    <row r="329" spans="1:9" s="1" customFormat="1" ht="51.75" customHeight="1" x14ac:dyDescent="0.2">
      <c r="A329" s="114">
        <v>45856</v>
      </c>
      <c r="B329" s="161" t="s">
        <v>2874</v>
      </c>
      <c r="C329" s="106" t="s">
        <v>2977</v>
      </c>
      <c r="D329" s="133"/>
      <c r="E329" s="108">
        <v>133500</v>
      </c>
      <c r="F329" s="116">
        <f t="shared" si="5"/>
        <v>5442168118.6199989</v>
      </c>
      <c r="H329" s="2"/>
      <c r="I329" s="2"/>
    </row>
    <row r="330" spans="1:9" s="1" customFormat="1" ht="42" customHeight="1" x14ac:dyDescent="0.2">
      <c r="A330" s="114">
        <v>45856</v>
      </c>
      <c r="B330" s="161" t="s">
        <v>2875</v>
      </c>
      <c r="C330" s="106" t="s">
        <v>2976</v>
      </c>
      <c r="D330" s="133"/>
      <c r="E330" s="108">
        <v>54237.29</v>
      </c>
      <c r="F330" s="116">
        <f t="shared" si="5"/>
        <v>5442113881.329999</v>
      </c>
      <c r="H330" s="2"/>
      <c r="I330" s="2"/>
    </row>
    <row r="331" spans="1:9" s="1" customFormat="1" ht="54" customHeight="1" x14ac:dyDescent="0.2">
      <c r="A331" s="114">
        <v>45859</v>
      </c>
      <c r="B331" s="161" t="s">
        <v>2924</v>
      </c>
      <c r="C331" s="106" t="s">
        <v>2975</v>
      </c>
      <c r="D331" s="135"/>
      <c r="E331" s="108">
        <v>500000</v>
      </c>
      <c r="F331" s="116">
        <f t="shared" si="5"/>
        <v>5441613881.329999</v>
      </c>
      <c r="H331" s="2"/>
      <c r="I331" s="2"/>
    </row>
    <row r="332" spans="1:9" s="1" customFormat="1" ht="45.75" customHeight="1" x14ac:dyDescent="0.2">
      <c r="A332" s="114">
        <v>45859</v>
      </c>
      <c r="B332" s="161" t="s">
        <v>2925</v>
      </c>
      <c r="C332" s="106" t="s">
        <v>2974</v>
      </c>
      <c r="D332" s="133"/>
      <c r="E332" s="108">
        <v>133500</v>
      </c>
      <c r="F332" s="116">
        <f t="shared" si="5"/>
        <v>5441480381.329999</v>
      </c>
      <c r="H332" s="2"/>
      <c r="I332" s="2"/>
    </row>
    <row r="333" spans="1:9" s="1" customFormat="1" ht="42" customHeight="1" x14ac:dyDescent="0.2">
      <c r="A333" s="114">
        <v>45859</v>
      </c>
      <c r="B333" s="161" t="s">
        <v>2926</v>
      </c>
      <c r="C333" s="106" t="s">
        <v>2973</v>
      </c>
      <c r="D333" s="133"/>
      <c r="E333" s="108">
        <v>39735498.799999997</v>
      </c>
      <c r="F333" s="116">
        <f t="shared" si="5"/>
        <v>5401744882.5299988</v>
      </c>
      <c r="H333" s="2"/>
      <c r="I333" s="2"/>
    </row>
    <row r="334" spans="1:9" s="1" customFormat="1" ht="34.5" customHeight="1" x14ac:dyDescent="0.2">
      <c r="A334" s="114">
        <v>45860</v>
      </c>
      <c r="B334" s="161" t="s">
        <v>2927</v>
      </c>
      <c r="C334" s="106" t="s">
        <v>2972</v>
      </c>
      <c r="D334" s="133"/>
      <c r="E334" s="108">
        <v>60011872.950000003</v>
      </c>
      <c r="F334" s="116">
        <f t="shared" si="5"/>
        <v>5341733009.579999</v>
      </c>
      <c r="H334" s="2"/>
      <c r="I334" s="2"/>
    </row>
    <row r="335" spans="1:9" s="1" customFormat="1" ht="45" customHeight="1" x14ac:dyDescent="0.2">
      <c r="A335" s="114">
        <v>45860</v>
      </c>
      <c r="B335" s="161" t="s">
        <v>2928</v>
      </c>
      <c r="C335" s="106" t="s">
        <v>2971</v>
      </c>
      <c r="D335" s="133"/>
      <c r="E335" s="108">
        <v>364056.18</v>
      </c>
      <c r="F335" s="116">
        <f t="shared" si="5"/>
        <v>5341368953.3999987</v>
      </c>
      <c r="H335" s="2"/>
      <c r="I335" s="2"/>
    </row>
    <row r="336" spans="1:9" s="1" customFormat="1" ht="78" customHeight="1" x14ac:dyDescent="0.2">
      <c r="A336" s="114">
        <v>45860</v>
      </c>
      <c r="B336" s="161" t="s">
        <v>2929</v>
      </c>
      <c r="C336" s="106" t="s">
        <v>2970</v>
      </c>
      <c r="D336" s="133"/>
      <c r="E336" s="108">
        <v>6089807.1500000004</v>
      </c>
      <c r="F336" s="116">
        <f t="shared" si="5"/>
        <v>5335279146.249999</v>
      </c>
      <c r="H336" s="2"/>
      <c r="I336" s="2"/>
    </row>
    <row r="337" spans="1:9" s="1" customFormat="1" ht="53.25" customHeight="1" x14ac:dyDescent="0.2">
      <c r="A337" s="114">
        <v>45860</v>
      </c>
      <c r="B337" s="161" t="s">
        <v>2930</v>
      </c>
      <c r="C337" s="106" t="s">
        <v>2969</v>
      </c>
      <c r="D337" s="135"/>
      <c r="E337" s="108">
        <v>800000</v>
      </c>
      <c r="F337" s="116">
        <f t="shared" si="5"/>
        <v>5334479146.249999</v>
      </c>
      <c r="H337" s="2"/>
      <c r="I337" s="2"/>
    </row>
    <row r="338" spans="1:9" s="1" customFormat="1" ht="33" customHeight="1" x14ac:dyDescent="0.2">
      <c r="A338" s="114">
        <v>45860</v>
      </c>
      <c r="B338" s="161" t="s">
        <v>2931</v>
      </c>
      <c r="C338" s="106" t="s">
        <v>2968</v>
      </c>
      <c r="D338" s="133"/>
      <c r="E338" s="108">
        <v>25097441.469999999</v>
      </c>
      <c r="F338" s="116">
        <f t="shared" si="5"/>
        <v>5309381704.7799988</v>
      </c>
      <c r="H338" s="2"/>
      <c r="I338" s="2"/>
    </row>
    <row r="339" spans="1:9" s="1" customFormat="1" ht="53.25" customHeight="1" x14ac:dyDescent="0.2">
      <c r="A339" s="114">
        <v>45860</v>
      </c>
      <c r="B339" s="161" t="s">
        <v>2932</v>
      </c>
      <c r="C339" s="106" t="s">
        <v>2967</v>
      </c>
      <c r="D339" s="133"/>
      <c r="E339" s="108">
        <v>133500</v>
      </c>
      <c r="F339" s="116">
        <f t="shared" si="5"/>
        <v>5309248204.7799988</v>
      </c>
      <c r="H339" s="2"/>
      <c r="I339" s="2"/>
    </row>
    <row r="340" spans="1:9" s="1" customFormat="1" ht="51.75" customHeight="1" x14ac:dyDescent="0.2">
      <c r="A340" s="114">
        <v>45860</v>
      </c>
      <c r="B340" s="161" t="s">
        <v>2933</v>
      </c>
      <c r="C340" s="106" t="s">
        <v>2966</v>
      </c>
      <c r="D340" s="133"/>
      <c r="E340" s="108">
        <v>36115.599999999999</v>
      </c>
      <c r="F340" s="116">
        <f t="shared" si="5"/>
        <v>5309212089.1799984</v>
      </c>
      <c r="H340" s="2"/>
      <c r="I340" s="2"/>
    </row>
    <row r="341" spans="1:9" s="1" customFormat="1" ht="36" customHeight="1" x14ac:dyDescent="0.2">
      <c r="A341" s="114">
        <v>45860</v>
      </c>
      <c r="B341" s="161" t="s">
        <v>2934</v>
      </c>
      <c r="C341" s="106" t="s">
        <v>2965</v>
      </c>
      <c r="D341" s="133"/>
      <c r="E341" s="108">
        <v>17825666.670000002</v>
      </c>
      <c r="F341" s="116">
        <f t="shared" si="5"/>
        <v>5291386422.5099983</v>
      </c>
      <c r="H341" s="2"/>
      <c r="I341" s="2"/>
    </row>
    <row r="342" spans="1:9" s="1" customFormat="1" ht="32.25" customHeight="1" x14ac:dyDescent="0.2">
      <c r="A342" s="114">
        <v>45860</v>
      </c>
      <c r="B342" s="161" t="s">
        <v>2935</v>
      </c>
      <c r="C342" s="106" t="s">
        <v>2964</v>
      </c>
      <c r="D342" s="133"/>
      <c r="E342" s="108">
        <v>2103588.9700000002</v>
      </c>
      <c r="F342" s="116">
        <f t="shared" si="5"/>
        <v>5289282833.5399981</v>
      </c>
      <c r="H342" s="2"/>
      <c r="I342" s="2"/>
    </row>
    <row r="343" spans="1:9" s="1" customFormat="1" ht="31.5" customHeight="1" x14ac:dyDescent="0.2">
      <c r="A343" s="114">
        <v>45860</v>
      </c>
      <c r="B343" s="161" t="s">
        <v>2936</v>
      </c>
      <c r="C343" s="106" t="s">
        <v>2963</v>
      </c>
      <c r="D343" s="133"/>
      <c r="E343" s="108">
        <v>45915737.869999997</v>
      </c>
      <c r="F343" s="116">
        <f t="shared" si="5"/>
        <v>5243367095.6699982</v>
      </c>
      <c r="H343" s="2"/>
      <c r="I343" s="2"/>
    </row>
    <row r="344" spans="1:9" s="1" customFormat="1" ht="39" customHeight="1" x14ac:dyDescent="0.2">
      <c r="A344" s="114">
        <v>45860</v>
      </c>
      <c r="B344" s="161" t="s">
        <v>2937</v>
      </c>
      <c r="C344" s="106" t="s">
        <v>2962</v>
      </c>
      <c r="D344" s="133"/>
      <c r="E344" s="108">
        <v>56541.1</v>
      </c>
      <c r="F344" s="116">
        <f t="shared" si="5"/>
        <v>5243310554.5699978</v>
      </c>
      <c r="H344" s="2"/>
      <c r="I344" s="2"/>
    </row>
    <row r="345" spans="1:9" s="1" customFormat="1" ht="30.75" customHeight="1" x14ac:dyDescent="0.2">
      <c r="A345" s="114">
        <v>45860</v>
      </c>
      <c r="B345" s="161" t="s">
        <v>2938</v>
      </c>
      <c r="C345" s="106" t="s">
        <v>2961</v>
      </c>
      <c r="D345" s="133"/>
      <c r="E345" s="108">
        <v>12230054.970000001</v>
      </c>
      <c r="F345" s="116">
        <f t="shared" si="5"/>
        <v>5231080499.5999975</v>
      </c>
      <c r="H345" s="2"/>
      <c r="I345" s="2"/>
    </row>
    <row r="346" spans="1:9" s="1" customFormat="1" ht="30.75" customHeight="1" x14ac:dyDescent="0.2">
      <c r="A346" s="114">
        <v>45860</v>
      </c>
      <c r="B346" s="161" t="s">
        <v>2939</v>
      </c>
      <c r="C346" s="106" t="s">
        <v>2960</v>
      </c>
      <c r="D346" s="133"/>
      <c r="E346" s="108">
        <v>56921884.590000004</v>
      </c>
      <c r="F346" s="116">
        <f t="shared" si="5"/>
        <v>5174158615.0099974</v>
      </c>
      <c r="H346" s="2"/>
      <c r="I346" s="2"/>
    </row>
    <row r="347" spans="1:9" s="1" customFormat="1" ht="32.25" customHeight="1" x14ac:dyDescent="0.2">
      <c r="A347" s="114">
        <v>45860</v>
      </c>
      <c r="B347" s="161" t="s">
        <v>2940</v>
      </c>
      <c r="C347" s="106" t="s">
        <v>2959</v>
      </c>
      <c r="D347" s="133"/>
      <c r="E347" s="108">
        <v>5534597.0700000003</v>
      </c>
      <c r="F347" s="116">
        <f t="shared" si="5"/>
        <v>5168624017.9399977</v>
      </c>
      <c r="H347" s="2"/>
      <c r="I347" s="2"/>
    </row>
    <row r="348" spans="1:9" s="1" customFormat="1" ht="31.5" customHeight="1" x14ac:dyDescent="0.2">
      <c r="A348" s="114">
        <v>45860</v>
      </c>
      <c r="B348" s="161" t="s">
        <v>2941</v>
      </c>
      <c r="C348" s="106" t="s">
        <v>2958</v>
      </c>
      <c r="D348" s="133"/>
      <c r="E348" s="108">
        <v>6883354.9800000004</v>
      </c>
      <c r="F348" s="116">
        <f t="shared" si="5"/>
        <v>5161740662.9599981</v>
      </c>
      <c r="H348" s="2"/>
      <c r="I348" s="2"/>
    </row>
    <row r="349" spans="1:9" s="1" customFormat="1" ht="31.5" customHeight="1" x14ac:dyDescent="0.2">
      <c r="A349" s="114">
        <v>45860</v>
      </c>
      <c r="B349" s="161" t="s">
        <v>2942</v>
      </c>
      <c r="C349" s="106" t="s">
        <v>2957</v>
      </c>
      <c r="D349" s="133"/>
      <c r="E349" s="108">
        <v>212317.6</v>
      </c>
      <c r="F349" s="116">
        <f t="shared" si="5"/>
        <v>5161528345.3599977</v>
      </c>
      <c r="H349" s="2"/>
      <c r="I349" s="2"/>
    </row>
    <row r="350" spans="1:9" s="1" customFormat="1" ht="33" customHeight="1" x14ac:dyDescent="0.2">
      <c r="A350" s="114">
        <v>45860</v>
      </c>
      <c r="B350" s="161" t="s">
        <v>2943</v>
      </c>
      <c r="C350" s="106" t="s">
        <v>2956</v>
      </c>
      <c r="D350" s="133"/>
      <c r="E350" s="108">
        <v>24231.9</v>
      </c>
      <c r="F350" s="116">
        <f t="shared" si="5"/>
        <v>5161504113.4599981</v>
      </c>
      <c r="H350" s="2"/>
      <c r="I350" s="2"/>
    </row>
    <row r="351" spans="1:9" s="1" customFormat="1" ht="35.25" customHeight="1" x14ac:dyDescent="0.2">
      <c r="A351" s="114">
        <v>45860</v>
      </c>
      <c r="B351" s="161" t="s">
        <v>2944</v>
      </c>
      <c r="C351" s="106" t="s">
        <v>2955</v>
      </c>
      <c r="D351" s="133"/>
      <c r="E351" s="108">
        <v>2496100.84</v>
      </c>
      <c r="F351" s="116">
        <f t="shared" si="5"/>
        <v>5159008012.619998</v>
      </c>
      <c r="H351" s="2"/>
      <c r="I351" s="2"/>
    </row>
    <row r="352" spans="1:9" s="1" customFormat="1" ht="31.5" customHeight="1" x14ac:dyDescent="0.2">
      <c r="A352" s="114">
        <v>45860</v>
      </c>
      <c r="B352" s="161" t="s">
        <v>2945</v>
      </c>
      <c r="C352" s="106" t="s">
        <v>2954</v>
      </c>
      <c r="D352" s="133"/>
      <c r="E352" s="108">
        <v>4964564</v>
      </c>
      <c r="F352" s="116">
        <f t="shared" si="5"/>
        <v>5154043448.619998</v>
      </c>
      <c r="H352" s="2"/>
      <c r="I352" s="2"/>
    </row>
    <row r="353" spans="1:60" s="1" customFormat="1" ht="30.75" customHeight="1" x14ac:dyDescent="0.2">
      <c r="A353" s="114">
        <v>45860</v>
      </c>
      <c r="B353" s="161" t="s">
        <v>2946</v>
      </c>
      <c r="C353" s="106" t="s">
        <v>2953</v>
      </c>
      <c r="D353" s="133"/>
      <c r="E353" s="108">
        <v>3515341.4</v>
      </c>
      <c r="F353" s="116">
        <f t="shared" si="5"/>
        <v>5150528107.2199984</v>
      </c>
      <c r="H353" s="2"/>
      <c r="I353" s="2"/>
    </row>
    <row r="354" spans="1:60" s="1" customFormat="1" ht="54" customHeight="1" x14ac:dyDescent="0.2">
      <c r="A354" s="114">
        <v>45860</v>
      </c>
      <c r="B354" s="161" t="s">
        <v>2947</v>
      </c>
      <c r="C354" s="106" t="s">
        <v>2952</v>
      </c>
      <c r="D354" s="133"/>
      <c r="E354" s="108">
        <v>133500</v>
      </c>
      <c r="F354" s="116">
        <f t="shared" si="5"/>
        <v>5150394607.2199984</v>
      </c>
      <c r="H354" s="2"/>
      <c r="I354" s="2"/>
    </row>
    <row r="355" spans="1:60" s="1" customFormat="1" ht="41.25" customHeight="1" x14ac:dyDescent="0.2">
      <c r="A355" s="114">
        <v>45860</v>
      </c>
      <c r="B355" s="161" t="s">
        <v>2948</v>
      </c>
      <c r="C355" s="106" t="s">
        <v>2951</v>
      </c>
      <c r="D355" s="133"/>
      <c r="E355" s="108">
        <v>63000</v>
      </c>
      <c r="F355" s="116">
        <f t="shared" si="5"/>
        <v>5150331607.2199984</v>
      </c>
      <c r="H355" s="2"/>
      <c r="I355" s="2"/>
    </row>
    <row r="356" spans="1:60" s="2" customFormat="1" ht="33" customHeight="1" x14ac:dyDescent="0.2">
      <c r="A356" s="114">
        <v>45860</v>
      </c>
      <c r="B356" s="161" t="s">
        <v>2949</v>
      </c>
      <c r="C356" s="106" t="s">
        <v>2950</v>
      </c>
      <c r="D356" s="133"/>
      <c r="E356" s="108">
        <v>50986.02</v>
      </c>
      <c r="F356" s="116">
        <f t="shared" si="5"/>
        <v>5150280621.1999979</v>
      </c>
      <c r="G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row>
    <row r="357" spans="1:60" s="2" customFormat="1" ht="33" customHeight="1" x14ac:dyDescent="0.2">
      <c r="A357" s="136" t="s">
        <v>2983</v>
      </c>
      <c r="B357" s="161" t="s">
        <v>2992</v>
      </c>
      <c r="C357" s="106" t="s">
        <v>2993</v>
      </c>
      <c r="D357" s="133"/>
      <c r="E357" s="108">
        <v>47270951.520000003</v>
      </c>
      <c r="F357" s="116">
        <f t="shared" si="5"/>
        <v>5103009669.6799974</v>
      </c>
      <c r="G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row>
    <row r="358" spans="1:60" s="2" customFormat="1" ht="44.25" customHeight="1" x14ac:dyDescent="0.2">
      <c r="A358" s="136" t="s">
        <v>2983</v>
      </c>
      <c r="B358" s="161" t="s">
        <v>2990</v>
      </c>
      <c r="C358" s="106" t="s">
        <v>2991</v>
      </c>
      <c r="D358" s="133"/>
      <c r="E358" s="108">
        <v>21748007.91</v>
      </c>
      <c r="F358" s="116">
        <f t="shared" si="5"/>
        <v>5081261661.7699976</v>
      </c>
      <c r="G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row>
    <row r="359" spans="1:60" s="2" customFormat="1" ht="52.5" customHeight="1" x14ac:dyDescent="0.2">
      <c r="A359" s="136" t="s">
        <v>2983</v>
      </c>
      <c r="B359" s="161" t="s">
        <v>2988</v>
      </c>
      <c r="C359" s="106" t="s">
        <v>2989</v>
      </c>
      <c r="D359" s="133"/>
      <c r="E359" s="108">
        <v>141600</v>
      </c>
      <c r="F359" s="116">
        <f t="shared" si="5"/>
        <v>5081120061.7699976</v>
      </c>
      <c r="G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row>
    <row r="360" spans="1:60" s="2" customFormat="1" ht="53.25" customHeight="1" x14ac:dyDescent="0.2">
      <c r="A360" s="136" t="s">
        <v>2983</v>
      </c>
      <c r="B360" s="161" t="s">
        <v>2985</v>
      </c>
      <c r="C360" s="106" t="s">
        <v>2987</v>
      </c>
      <c r="D360" s="133"/>
      <c r="E360" s="108">
        <v>116253.6</v>
      </c>
      <c r="F360" s="116">
        <f t="shared" si="5"/>
        <v>5081003808.1699972</v>
      </c>
      <c r="G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spans="1:60" s="2" customFormat="1" ht="54.75" customHeight="1" x14ac:dyDescent="0.2">
      <c r="A361" s="136" t="s">
        <v>2983</v>
      </c>
      <c r="B361" s="161" t="s">
        <v>2984</v>
      </c>
      <c r="C361" s="106" t="s">
        <v>2986</v>
      </c>
      <c r="D361" s="133"/>
      <c r="E361" s="108">
        <v>404950</v>
      </c>
      <c r="F361" s="116">
        <f t="shared" si="5"/>
        <v>5080598858.1699972</v>
      </c>
      <c r="G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spans="1:60" s="2" customFormat="1" ht="42.75" customHeight="1" x14ac:dyDescent="0.2">
      <c r="A362" s="136">
        <v>45862</v>
      </c>
      <c r="B362" s="161" t="s">
        <v>2994</v>
      </c>
      <c r="C362" s="106" t="s">
        <v>3003</v>
      </c>
      <c r="D362" s="133"/>
      <c r="E362" s="108">
        <v>4927034.74</v>
      </c>
      <c r="F362" s="116">
        <f t="shared" si="5"/>
        <v>5075671823.4299974</v>
      </c>
      <c r="G362" s="10"/>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row>
    <row r="363" spans="1:60" s="2" customFormat="1" ht="41.25" customHeight="1" x14ac:dyDescent="0.2">
      <c r="A363" s="136">
        <v>45862</v>
      </c>
      <c r="B363" s="161" t="s">
        <v>2995</v>
      </c>
      <c r="C363" s="106" t="s">
        <v>3004</v>
      </c>
      <c r="D363" s="133"/>
      <c r="E363" s="108">
        <v>133500</v>
      </c>
      <c r="F363" s="116">
        <f t="shared" si="5"/>
        <v>5075538323.4299974</v>
      </c>
      <c r="G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row>
    <row r="364" spans="1:60" s="2" customFormat="1" ht="54" customHeight="1" x14ac:dyDescent="0.2">
      <c r="A364" s="136">
        <v>45862</v>
      </c>
      <c r="B364" s="161" t="s">
        <v>2996</v>
      </c>
      <c r="C364" s="106" t="s">
        <v>3005</v>
      </c>
      <c r="D364" s="133"/>
      <c r="E364" s="108">
        <v>1500000</v>
      </c>
      <c r="F364" s="116">
        <f t="shared" si="5"/>
        <v>5074038323.4299974</v>
      </c>
      <c r="G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row>
    <row r="365" spans="1:60" s="2" customFormat="1" ht="53.25" customHeight="1" x14ac:dyDescent="0.2">
      <c r="A365" s="136">
        <v>45862</v>
      </c>
      <c r="B365" s="161" t="s">
        <v>2997</v>
      </c>
      <c r="C365" s="106" t="s">
        <v>3006</v>
      </c>
      <c r="D365" s="133"/>
      <c r="E365" s="108">
        <v>133500</v>
      </c>
      <c r="F365" s="116">
        <f t="shared" si="5"/>
        <v>5073904823.4299974</v>
      </c>
      <c r="G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row>
    <row r="366" spans="1:60" s="2" customFormat="1" ht="37.5" customHeight="1" x14ac:dyDescent="0.2">
      <c r="A366" s="136">
        <v>45862</v>
      </c>
      <c r="B366" s="161" t="s">
        <v>2998</v>
      </c>
      <c r="C366" s="106" t="s">
        <v>3007</v>
      </c>
      <c r="D366" s="133"/>
      <c r="E366" s="108">
        <v>53137295.82</v>
      </c>
      <c r="F366" s="116">
        <f t="shared" si="5"/>
        <v>5020767527.6099977</v>
      </c>
      <c r="G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row>
    <row r="367" spans="1:60" s="2" customFormat="1" ht="52.5" customHeight="1" x14ac:dyDescent="0.2">
      <c r="A367" s="136">
        <v>45862</v>
      </c>
      <c r="B367" s="161" t="s">
        <v>2999</v>
      </c>
      <c r="C367" s="106" t="s">
        <v>3008</v>
      </c>
      <c r="D367" s="133"/>
      <c r="E367" s="108">
        <v>597866.19999999995</v>
      </c>
      <c r="F367" s="116">
        <f t="shared" si="5"/>
        <v>5020169661.4099979</v>
      </c>
      <c r="G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row>
    <row r="368" spans="1:60" s="2" customFormat="1" ht="42.75" customHeight="1" x14ac:dyDescent="0.2">
      <c r="A368" s="136">
        <v>45862</v>
      </c>
      <c r="B368" s="161" t="s">
        <v>3000</v>
      </c>
      <c r="C368" s="106" t="s">
        <v>3009</v>
      </c>
      <c r="D368" s="133"/>
      <c r="E368" s="108">
        <v>1938059.98</v>
      </c>
      <c r="F368" s="116">
        <f t="shared" si="5"/>
        <v>5018231601.4299984</v>
      </c>
      <c r="G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row>
    <row r="369" spans="1:60" s="2" customFormat="1" ht="41.25" customHeight="1" x14ac:dyDescent="0.2">
      <c r="A369" s="136">
        <v>45862</v>
      </c>
      <c r="B369" s="161" t="s">
        <v>3001</v>
      </c>
      <c r="C369" s="106" t="s">
        <v>3010</v>
      </c>
      <c r="D369" s="133"/>
      <c r="E369" s="108">
        <v>133500</v>
      </c>
      <c r="F369" s="116">
        <f t="shared" si="5"/>
        <v>5018098101.4299984</v>
      </c>
      <c r="G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row>
    <row r="370" spans="1:60" s="2" customFormat="1" ht="66.75" customHeight="1" x14ac:dyDescent="0.2">
      <c r="A370" s="136">
        <v>45862</v>
      </c>
      <c r="B370" s="161" t="s">
        <v>3002</v>
      </c>
      <c r="C370" s="106" t="s">
        <v>3011</v>
      </c>
      <c r="D370" s="133"/>
      <c r="E370" s="108">
        <v>1008503.52</v>
      </c>
      <c r="F370" s="116">
        <f t="shared" si="5"/>
        <v>5017089597.9099979</v>
      </c>
      <c r="G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row>
    <row r="371" spans="1:60" s="2" customFormat="1" ht="43.5" customHeight="1" x14ac:dyDescent="0.2">
      <c r="A371" s="136">
        <v>45863</v>
      </c>
      <c r="B371" s="161" t="s">
        <v>3012</v>
      </c>
      <c r="C371" s="106" t="s">
        <v>3017</v>
      </c>
      <c r="D371" s="133"/>
      <c r="E371" s="108">
        <v>53468425.710000001</v>
      </c>
      <c r="F371" s="116">
        <f t="shared" si="5"/>
        <v>4963621172.1999979</v>
      </c>
      <c r="G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row>
    <row r="372" spans="1:60" ht="39.75" customHeight="1" x14ac:dyDescent="0.2">
      <c r="A372" s="136">
        <v>45863</v>
      </c>
      <c r="B372" s="161" t="s">
        <v>3013</v>
      </c>
      <c r="C372" s="106" t="s">
        <v>3018</v>
      </c>
      <c r="D372" s="133"/>
      <c r="E372" s="108">
        <v>82302223.900000006</v>
      </c>
      <c r="F372" s="116">
        <f t="shared" si="5"/>
        <v>4881318948.2999983</v>
      </c>
    </row>
    <row r="373" spans="1:60" s="207" customFormat="1" ht="43.5" customHeight="1" x14ac:dyDescent="0.2">
      <c r="A373" s="136">
        <v>45863</v>
      </c>
      <c r="B373" s="161" t="s">
        <v>3014</v>
      </c>
      <c r="C373" s="106" t="s">
        <v>3019</v>
      </c>
      <c r="D373" s="203"/>
      <c r="E373" s="108">
        <v>3206913.38</v>
      </c>
      <c r="F373" s="116">
        <f t="shared" si="5"/>
        <v>4878112034.9199982</v>
      </c>
      <c r="G373" s="205"/>
      <c r="H373" s="206"/>
      <c r="I373" s="206"/>
      <c r="J373" s="205"/>
      <c r="K373" s="205"/>
      <c r="L373" s="205"/>
      <c r="M373" s="205"/>
      <c r="N373" s="205"/>
      <c r="O373" s="205"/>
      <c r="P373" s="205"/>
      <c r="Q373" s="205"/>
      <c r="R373" s="205"/>
      <c r="S373" s="205"/>
      <c r="T373" s="205"/>
      <c r="U373" s="205"/>
      <c r="V373" s="205"/>
      <c r="W373" s="205"/>
      <c r="X373" s="205"/>
      <c r="Y373" s="205"/>
      <c r="Z373" s="205"/>
      <c r="AA373" s="205"/>
      <c r="AB373" s="205"/>
      <c r="AC373" s="205"/>
      <c r="AD373" s="205"/>
      <c r="AE373" s="205"/>
      <c r="AF373" s="205"/>
      <c r="AG373" s="205"/>
      <c r="AH373" s="205"/>
      <c r="AI373" s="205"/>
      <c r="AJ373" s="205"/>
      <c r="AK373" s="205"/>
      <c r="AL373" s="205"/>
      <c r="AM373" s="205"/>
      <c r="AN373" s="205"/>
      <c r="AO373" s="205"/>
      <c r="AP373" s="205"/>
      <c r="AQ373" s="205"/>
      <c r="AR373" s="205"/>
      <c r="AS373" s="205"/>
      <c r="AT373" s="205"/>
      <c r="AU373" s="205"/>
      <c r="AV373" s="205"/>
      <c r="AW373" s="205"/>
      <c r="AX373" s="205"/>
      <c r="AY373" s="205"/>
      <c r="AZ373" s="205"/>
      <c r="BA373" s="205"/>
      <c r="BB373" s="205"/>
      <c r="BC373" s="205"/>
      <c r="BD373" s="205"/>
      <c r="BE373" s="205"/>
      <c r="BF373" s="205"/>
      <c r="BG373" s="205"/>
      <c r="BH373" s="205"/>
    </row>
    <row r="374" spans="1:60" ht="57" customHeight="1" x14ac:dyDescent="0.2">
      <c r="A374" s="136">
        <v>45863</v>
      </c>
      <c r="B374" s="161" t="s">
        <v>3015</v>
      </c>
      <c r="C374" s="106" t="s">
        <v>3020</v>
      </c>
      <c r="D374" s="133"/>
      <c r="E374" s="108">
        <v>133500</v>
      </c>
      <c r="F374" s="116">
        <f t="shared" si="5"/>
        <v>4877978534.9199982</v>
      </c>
    </row>
    <row r="375" spans="1:60" ht="42" customHeight="1" x14ac:dyDescent="0.2">
      <c r="A375" s="136">
        <v>45863</v>
      </c>
      <c r="B375" s="161" t="s">
        <v>3016</v>
      </c>
      <c r="C375" s="106" t="s">
        <v>3021</v>
      </c>
      <c r="D375" s="133"/>
      <c r="E375" s="108">
        <v>133500</v>
      </c>
      <c r="F375" s="116">
        <f t="shared" si="5"/>
        <v>4877845034.9199982</v>
      </c>
    </row>
    <row r="376" spans="1:60" ht="76.5" customHeight="1" x14ac:dyDescent="0.2">
      <c r="A376" s="136">
        <v>45866</v>
      </c>
      <c r="B376" s="161" t="s">
        <v>3029</v>
      </c>
      <c r="C376" s="106" t="s">
        <v>3030</v>
      </c>
      <c r="D376" s="133"/>
      <c r="E376" s="108">
        <v>692949.51</v>
      </c>
      <c r="F376" s="116">
        <f t="shared" si="5"/>
        <v>4877152085.4099979</v>
      </c>
    </row>
    <row r="377" spans="1:60" ht="35.25" customHeight="1" x14ac:dyDescent="0.2">
      <c r="A377" s="136">
        <v>45866</v>
      </c>
      <c r="B377" s="161" t="s">
        <v>3028</v>
      </c>
      <c r="C377" s="106" t="s">
        <v>3031</v>
      </c>
      <c r="D377" s="133"/>
      <c r="E377" s="108">
        <v>1265900</v>
      </c>
      <c r="F377" s="116">
        <f t="shared" si="5"/>
        <v>4875886185.4099979</v>
      </c>
    </row>
    <row r="378" spans="1:60" ht="21" customHeight="1" x14ac:dyDescent="0.2">
      <c r="A378" s="136">
        <v>45866</v>
      </c>
      <c r="B378" s="161" t="s">
        <v>3027</v>
      </c>
      <c r="C378" s="106" t="s">
        <v>59</v>
      </c>
      <c r="D378" s="133"/>
      <c r="E378" s="225">
        <v>0</v>
      </c>
      <c r="F378" s="116">
        <f t="shared" si="5"/>
        <v>4875886185.4099979</v>
      </c>
    </row>
    <row r="379" spans="1:60" ht="45.75" customHeight="1" x14ac:dyDescent="0.2">
      <c r="A379" s="136">
        <v>45866</v>
      </c>
      <c r="B379" s="161" t="s">
        <v>3026</v>
      </c>
      <c r="C379" s="106" t="s">
        <v>3032</v>
      </c>
      <c r="D379" s="133"/>
      <c r="E379" s="108">
        <v>20000</v>
      </c>
      <c r="F379" s="116">
        <f t="shared" si="5"/>
        <v>4875866185.4099979</v>
      </c>
    </row>
    <row r="380" spans="1:60" ht="56.25" customHeight="1" x14ac:dyDescent="0.2">
      <c r="A380" s="136">
        <v>45866</v>
      </c>
      <c r="B380" s="161" t="s">
        <v>3025</v>
      </c>
      <c r="C380" s="106" t="s">
        <v>3033</v>
      </c>
      <c r="D380" s="133"/>
      <c r="E380" s="108">
        <v>133500</v>
      </c>
      <c r="F380" s="116">
        <f t="shared" si="5"/>
        <v>4875732685.4099979</v>
      </c>
    </row>
    <row r="381" spans="1:60" ht="53.25" customHeight="1" x14ac:dyDescent="0.2">
      <c r="A381" s="136">
        <v>45866</v>
      </c>
      <c r="B381" s="161" t="s">
        <v>3024</v>
      </c>
      <c r="C381" s="106" t="s">
        <v>3034</v>
      </c>
      <c r="D381" s="133"/>
      <c r="E381" s="108">
        <v>133500</v>
      </c>
      <c r="F381" s="116">
        <f t="shared" si="5"/>
        <v>4875599185.4099979</v>
      </c>
    </row>
    <row r="382" spans="1:60" ht="42" customHeight="1" x14ac:dyDescent="0.2">
      <c r="A382" s="136">
        <v>45866</v>
      </c>
      <c r="B382" s="161" t="s">
        <v>3023</v>
      </c>
      <c r="C382" s="106" t="s">
        <v>3035</v>
      </c>
      <c r="D382" s="133"/>
      <c r="E382" s="108">
        <v>106800</v>
      </c>
      <c r="F382" s="116">
        <f t="shared" si="5"/>
        <v>4875492385.4099979</v>
      </c>
    </row>
    <row r="383" spans="1:60" ht="43.5" customHeight="1" x14ac:dyDescent="0.2">
      <c r="A383" s="136">
        <v>45866</v>
      </c>
      <c r="B383" s="161" t="s">
        <v>3022</v>
      </c>
      <c r="C383" s="106" t="s">
        <v>3036</v>
      </c>
      <c r="D383" s="133"/>
      <c r="E383" s="108">
        <v>133500</v>
      </c>
      <c r="F383" s="116">
        <f t="shared" si="5"/>
        <v>4875358885.4099979</v>
      </c>
      <c r="G383" s="10"/>
    </row>
    <row r="384" spans="1:60" ht="39" customHeight="1" x14ac:dyDescent="0.2">
      <c r="A384" s="136">
        <v>45868</v>
      </c>
      <c r="B384" s="161" t="s">
        <v>3044</v>
      </c>
      <c r="C384" s="106" t="s">
        <v>3076</v>
      </c>
      <c r="D384" s="133"/>
      <c r="E384" s="108">
        <v>817866.19</v>
      </c>
      <c r="F384" s="116">
        <f t="shared" si="5"/>
        <v>4874541019.2199984</v>
      </c>
    </row>
    <row r="385" spans="1:60" ht="45" customHeight="1" x14ac:dyDescent="0.2">
      <c r="A385" s="136">
        <v>45868</v>
      </c>
      <c r="B385" s="161" t="s">
        <v>3045</v>
      </c>
      <c r="C385" s="106" t="s">
        <v>3077</v>
      </c>
      <c r="D385" s="133"/>
      <c r="E385" s="108">
        <v>28866646.440000001</v>
      </c>
      <c r="F385" s="116">
        <f t="shared" ref="F385:F405" si="6">F384-E385</f>
        <v>4845674372.7799988</v>
      </c>
    </row>
    <row r="386" spans="1:60" ht="47.25" customHeight="1" x14ac:dyDescent="0.2">
      <c r="A386" s="136">
        <v>45868</v>
      </c>
      <c r="B386" s="161" t="s">
        <v>3046</v>
      </c>
      <c r="C386" s="106" t="s">
        <v>3078</v>
      </c>
      <c r="D386" s="133"/>
      <c r="E386" s="108">
        <v>70800</v>
      </c>
      <c r="F386" s="116">
        <f t="shared" si="6"/>
        <v>4845603572.7799988</v>
      </c>
    </row>
    <row r="387" spans="1:60" ht="36" customHeight="1" x14ac:dyDescent="0.2">
      <c r="A387" s="136">
        <v>45868</v>
      </c>
      <c r="B387" s="161" t="s">
        <v>3047</v>
      </c>
      <c r="C387" s="106" t="s">
        <v>3079</v>
      </c>
      <c r="D387" s="133"/>
      <c r="E387" s="108">
        <v>219250.95</v>
      </c>
      <c r="F387" s="116">
        <f t="shared" si="6"/>
        <v>4845384321.829999</v>
      </c>
    </row>
    <row r="388" spans="1:60" ht="44.25" customHeight="1" x14ac:dyDescent="0.2">
      <c r="A388" s="136">
        <v>45868</v>
      </c>
      <c r="B388" s="161" t="s">
        <v>3048</v>
      </c>
      <c r="C388" s="106" t="s">
        <v>3080</v>
      </c>
      <c r="D388" s="133"/>
      <c r="E388" s="108">
        <v>97072287.379999995</v>
      </c>
      <c r="F388" s="116">
        <f t="shared" si="6"/>
        <v>4748312034.4499989</v>
      </c>
    </row>
    <row r="389" spans="1:60" s="2" customFormat="1" ht="43.5" customHeight="1" x14ac:dyDescent="0.2">
      <c r="A389" s="136">
        <v>45868</v>
      </c>
      <c r="B389" s="161" t="s">
        <v>3049</v>
      </c>
      <c r="C389" s="106" t="s">
        <v>3081</v>
      </c>
      <c r="D389" s="133"/>
      <c r="E389" s="108">
        <v>5490319.7800000003</v>
      </c>
      <c r="F389" s="116">
        <f t="shared" si="6"/>
        <v>4742821714.6699991</v>
      </c>
      <c r="G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spans="1:60" s="2" customFormat="1" ht="40.5" customHeight="1" x14ac:dyDescent="0.2">
      <c r="A390" s="136">
        <v>45868</v>
      </c>
      <c r="B390" s="161" t="s">
        <v>3050</v>
      </c>
      <c r="C390" s="106" t="s">
        <v>3082</v>
      </c>
      <c r="D390" s="133"/>
      <c r="E390" s="108">
        <v>4456849.8499999996</v>
      </c>
      <c r="F390" s="116">
        <f t="shared" si="6"/>
        <v>4738364864.8199987</v>
      </c>
      <c r="G390" s="118"/>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spans="1:60" s="2" customFormat="1" ht="53.25" customHeight="1" x14ac:dyDescent="0.2">
      <c r="A391" s="136">
        <v>45868</v>
      </c>
      <c r="B391" s="161" t="s">
        <v>3051</v>
      </c>
      <c r="C391" s="106" t="s">
        <v>3083</v>
      </c>
      <c r="D391" s="133"/>
      <c r="E391" s="108">
        <v>5185577.42</v>
      </c>
      <c r="F391" s="116">
        <f t="shared" si="6"/>
        <v>4733179287.3999987</v>
      </c>
      <c r="G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spans="1:60" s="2" customFormat="1" ht="52.5" customHeight="1" x14ac:dyDescent="0.2">
      <c r="A392" s="136">
        <v>45868</v>
      </c>
      <c r="B392" s="161" t="s">
        <v>3052</v>
      </c>
      <c r="C392" s="106" t="s">
        <v>3075</v>
      </c>
      <c r="D392" s="133"/>
      <c r="E392" s="108">
        <v>148623636.27000001</v>
      </c>
      <c r="F392" s="116">
        <f t="shared" si="6"/>
        <v>4584555651.1299982</v>
      </c>
      <c r="G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spans="1:60" s="2" customFormat="1" ht="33" customHeight="1" x14ac:dyDescent="0.2">
      <c r="A393" s="136">
        <v>45869</v>
      </c>
      <c r="B393" s="161" t="s">
        <v>3053</v>
      </c>
      <c r="C393" s="106" t="s">
        <v>3042</v>
      </c>
      <c r="D393" s="133"/>
      <c r="E393" s="108">
        <v>37378.86</v>
      </c>
      <c r="F393" s="116">
        <f t="shared" si="6"/>
        <v>4584518272.2699986</v>
      </c>
      <c r="G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spans="1:60" s="2" customFormat="1" ht="27.75" customHeight="1" x14ac:dyDescent="0.2">
      <c r="A394" s="136">
        <v>45869</v>
      </c>
      <c r="B394" s="161" t="s">
        <v>3054</v>
      </c>
      <c r="C394" s="106" t="s">
        <v>3043</v>
      </c>
      <c r="D394" s="133"/>
      <c r="E394" s="108">
        <v>81441.929999999993</v>
      </c>
      <c r="F394" s="116">
        <f t="shared" si="6"/>
        <v>4584436830.3399982</v>
      </c>
      <c r="G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spans="1:60" s="2" customFormat="1" ht="60.75" customHeight="1" x14ac:dyDescent="0.2">
      <c r="A395" s="136">
        <v>45869</v>
      </c>
      <c r="B395" s="161" t="s">
        <v>3055</v>
      </c>
      <c r="C395" s="106" t="s">
        <v>3074</v>
      </c>
      <c r="D395" s="135"/>
      <c r="E395" s="108">
        <v>9817301.6199999992</v>
      </c>
      <c r="F395" s="116">
        <f t="shared" si="6"/>
        <v>4574619528.7199984</v>
      </c>
      <c r="G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spans="1:60" s="2" customFormat="1" ht="63" customHeight="1" x14ac:dyDescent="0.2">
      <c r="A396" s="136">
        <v>45869</v>
      </c>
      <c r="B396" s="161" t="s">
        <v>3056</v>
      </c>
      <c r="C396" s="106" t="s">
        <v>3073</v>
      </c>
      <c r="D396" s="133"/>
      <c r="E396" s="108">
        <v>57904628.109999999</v>
      </c>
      <c r="F396" s="116">
        <f t="shared" si="6"/>
        <v>4516714900.6099987</v>
      </c>
      <c r="G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spans="1:60" s="2" customFormat="1" ht="42" customHeight="1" x14ac:dyDescent="0.2">
      <c r="A397" s="136">
        <v>45869</v>
      </c>
      <c r="B397" s="161" t="s">
        <v>3057</v>
      </c>
      <c r="C397" s="106" t="s">
        <v>3072</v>
      </c>
      <c r="D397" s="133"/>
      <c r="E397" s="108">
        <v>1397786.69</v>
      </c>
      <c r="F397" s="116">
        <f t="shared" si="6"/>
        <v>4515317113.9199991</v>
      </c>
      <c r="G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s="2" customFormat="1" ht="51.75" customHeight="1" x14ac:dyDescent="0.2">
      <c r="A398" s="136">
        <v>45869</v>
      </c>
      <c r="B398" s="161" t="s">
        <v>3058</v>
      </c>
      <c r="C398" s="106" t="s">
        <v>3071</v>
      </c>
      <c r="D398" s="133"/>
      <c r="E398" s="108">
        <v>4228480.28</v>
      </c>
      <c r="F398" s="116">
        <f t="shared" si="6"/>
        <v>4511088633.6399994</v>
      </c>
      <c r="G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s="2" customFormat="1" ht="51.75" customHeight="1" x14ac:dyDescent="0.2">
      <c r="A399" s="136">
        <v>45869</v>
      </c>
      <c r="B399" s="161" t="s">
        <v>3059</v>
      </c>
      <c r="C399" s="106" t="s">
        <v>3070</v>
      </c>
      <c r="D399" s="133"/>
      <c r="E399" s="108">
        <v>12186623.140000001</v>
      </c>
      <c r="F399" s="116">
        <f t="shared" si="6"/>
        <v>4498902010.499999</v>
      </c>
      <c r="G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s="2" customFormat="1" ht="30.75" customHeight="1" x14ac:dyDescent="0.2">
      <c r="A400" s="136">
        <v>45869</v>
      </c>
      <c r="B400" s="161" t="s">
        <v>3060</v>
      </c>
      <c r="C400" s="106" t="s">
        <v>3069</v>
      </c>
      <c r="D400" s="133"/>
      <c r="E400" s="108">
        <v>95628978.280000001</v>
      </c>
      <c r="F400" s="116">
        <f t="shared" si="6"/>
        <v>4403273032.2199993</v>
      </c>
      <c r="G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s="2" customFormat="1" ht="39" customHeight="1" x14ac:dyDescent="0.2">
      <c r="A401" s="136">
        <v>45869</v>
      </c>
      <c r="B401" s="161" t="s">
        <v>3061</v>
      </c>
      <c r="C401" s="106" t="s">
        <v>3068</v>
      </c>
      <c r="D401" s="133"/>
      <c r="E401" s="108">
        <v>21304005.719999999</v>
      </c>
      <c r="F401" s="116">
        <f t="shared" si="6"/>
        <v>4381969026.499999</v>
      </c>
      <c r="G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row>
    <row r="402" spans="1:60" ht="39.75" customHeight="1" x14ac:dyDescent="0.2">
      <c r="A402" s="136">
        <v>45869</v>
      </c>
      <c r="B402" s="161" t="s">
        <v>3062</v>
      </c>
      <c r="C402" s="106" t="s">
        <v>3067</v>
      </c>
      <c r="D402" s="133"/>
      <c r="E402" s="108">
        <v>20457124.559999999</v>
      </c>
      <c r="F402" s="116">
        <f t="shared" si="6"/>
        <v>4361511901.9399986</v>
      </c>
    </row>
    <row r="403" spans="1:60" ht="41.25" customHeight="1" x14ac:dyDescent="0.2">
      <c r="A403" s="211">
        <v>45869</v>
      </c>
      <c r="B403" s="227" t="s">
        <v>3063</v>
      </c>
      <c r="C403" s="170" t="s">
        <v>3066</v>
      </c>
      <c r="D403" s="135"/>
      <c r="E403" s="108">
        <v>2033287.02</v>
      </c>
      <c r="F403" s="116">
        <f t="shared" si="6"/>
        <v>4359478614.9199982</v>
      </c>
    </row>
    <row r="404" spans="1:60" ht="53.25" customHeight="1" x14ac:dyDescent="0.2">
      <c r="A404" s="136">
        <v>45869</v>
      </c>
      <c r="B404" s="194" t="s">
        <v>3064</v>
      </c>
      <c r="C404" s="140" t="s">
        <v>3065</v>
      </c>
      <c r="D404" s="133"/>
      <c r="E404" s="88">
        <v>8082920.4800000004</v>
      </c>
      <c r="F404" s="116">
        <f t="shared" si="6"/>
        <v>4351395694.4399986</v>
      </c>
    </row>
    <row r="405" spans="1:60" ht="31.5" customHeight="1" x14ac:dyDescent="0.2">
      <c r="A405" s="136">
        <v>45869</v>
      </c>
      <c r="B405" s="194" t="s">
        <v>3084</v>
      </c>
      <c r="C405" s="106" t="s">
        <v>3085</v>
      </c>
      <c r="D405" s="133"/>
      <c r="E405" s="108">
        <v>771725.91</v>
      </c>
      <c r="F405" s="116">
        <f t="shared" si="6"/>
        <v>4350623968.5299988</v>
      </c>
    </row>
  </sheetData>
  <mergeCells count="42">
    <mergeCell ref="A7:E7"/>
    <mergeCell ref="A1:F1"/>
    <mergeCell ref="A2:F2"/>
    <mergeCell ref="A3:F3"/>
    <mergeCell ref="A4:F4"/>
    <mergeCell ref="A6:F6"/>
    <mergeCell ref="A39:E39"/>
    <mergeCell ref="A21:F21"/>
    <mergeCell ref="A22:F22"/>
    <mergeCell ref="A23:F23"/>
    <mergeCell ref="A24:F24"/>
    <mergeCell ref="A26:F26"/>
    <mergeCell ref="A27:E27"/>
    <mergeCell ref="A33:F33"/>
    <mergeCell ref="A34:F34"/>
    <mergeCell ref="A35:F35"/>
    <mergeCell ref="A36:F36"/>
    <mergeCell ref="A38:F38"/>
    <mergeCell ref="A74:E74"/>
    <mergeCell ref="A46:F46"/>
    <mergeCell ref="A47:F47"/>
    <mergeCell ref="A48:F48"/>
    <mergeCell ref="A49:F49"/>
    <mergeCell ref="A51:F51"/>
    <mergeCell ref="A52:E52"/>
    <mergeCell ref="A68:F68"/>
    <mergeCell ref="A69:F69"/>
    <mergeCell ref="A70:F70"/>
    <mergeCell ref="A71:F71"/>
    <mergeCell ref="A73:F73"/>
    <mergeCell ref="A177:E177"/>
    <mergeCell ref="A79:F79"/>
    <mergeCell ref="A80:F80"/>
    <mergeCell ref="A81:F81"/>
    <mergeCell ref="A82:F82"/>
    <mergeCell ref="A84:F84"/>
    <mergeCell ref="A85:E85"/>
    <mergeCell ref="A170:F170"/>
    <mergeCell ref="A171:F171"/>
    <mergeCell ref="A172:F172"/>
    <mergeCell ref="A173:F173"/>
    <mergeCell ref="A176:F176"/>
  </mergeCells>
  <pageMargins left="0.70866141732283472" right="0.70866141732283472" top="0.74803149606299213" bottom="0.74803149606299213" header="0.31496062992125984" footer="0.31496062992125984"/>
  <pageSetup paperSize="9" scale="65" orientation="portrait" r:id="rId1"/>
  <rowBreaks count="1" manualBreakCount="1">
    <brk id="375" max="59" man="1"/>
  </rowBreaks>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3"/>
  <sheetViews>
    <sheetView topLeftCell="A416" zoomScaleNormal="100" workbookViewId="0">
      <selection activeCell="C419" sqref="C419"/>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7109375" style="2" bestFit="1" customWidth="1"/>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3120</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8466358.9800000004</v>
      </c>
      <c r="G7" s="10"/>
    </row>
    <row r="8" spans="1:7" ht="12" x14ac:dyDescent="0.2">
      <c r="A8" s="12" t="s">
        <v>5</v>
      </c>
      <c r="B8" s="12" t="s">
        <v>6</v>
      </c>
      <c r="C8" s="12" t="s">
        <v>7</v>
      </c>
      <c r="D8" s="12" t="s">
        <v>8</v>
      </c>
      <c r="E8" s="12" t="s">
        <v>9</v>
      </c>
      <c r="F8" s="12" t="s">
        <v>10</v>
      </c>
    </row>
    <row r="9" spans="1:7" ht="15" customHeight="1" x14ac:dyDescent="0.25">
      <c r="A9" s="13"/>
      <c r="B9" s="14"/>
      <c r="C9" s="15" t="s">
        <v>11</v>
      </c>
      <c r="D9" s="16">
        <v>3739636.18</v>
      </c>
      <c r="E9" s="17"/>
      <c r="F9" s="18">
        <f>F7+D9</f>
        <v>12205995.16</v>
      </c>
      <c r="G9" s="149"/>
    </row>
    <row r="10" spans="1:7" ht="15" customHeight="1" x14ac:dyDescent="0.2">
      <c r="A10" s="13"/>
      <c r="B10" s="14"/>
      <c r="C10" s="19" t="s">
        <v>12</v>
      </c>
      <c r="D10" s="17"/>
      <c r="E10" s="17"/>
      <c r="F10" s="18">
        <f>F9</f>
        <v>12205995.16</v>
      </c>
    </row>
    <row r="11" spans="1:7" ht="15" customHeight="1" x14ac:dyDescent="0.2">
      <c r="A11" s="13"/>
      <c r="B11" s="14"/>
      <c r="C11" s="20" t="s">
        <v>13</v>
      </c>
      <c r="D11" s="21"/>
      <c r="E11" s="22"/>
      <c r="F11" s="18">
        <f>F10</f>
        <v>12205995.16</v>
      </c>
    </row>
    <row r="12" spans="1:7" ht="15" customHeight="1" x14ac:dyDescent="0.2">
      <c r="A12" s="13"/>
      <c r="B12" s="14"/>
      <c r="C12" s="19" t="s">
        <v>12</v>
      </c>
      <c r="D12" s="23"/>
      <c r="E12" s="17">
        <v>570732.99</v>
      </c>
      <c r="F12" s="18">
        <f>F11-E12</f>
        <v>11635262.17</v>
      </c>
    </row>
    <row r="13" spans="1:7" ht="15" customHeight="1" x14ac:dyDescent="0.2">
      <c r="A13" s="13"/>
      <c r="B13" s="14"/>
      <c r="C13" s="19" t="s">
        <v>2744</v>
      </c>
      <c r="D13" s="23"/>
      <c r="E13" s="17"/>
      <c r="F13" s="18">
        <f t="shared" ref="F13:F14" si="0">F12</f>
        <v>11635262.17</v>
      </c>
    </row>
    <row r="14" spans="1:7" ht="15" customHeight="1" x14ac:dyDescent="0.2">
      <c r="A14" s="13"/>
      <c r="B14" s="14"/>
      <c r="C14" s="19" t="s">
        <v>2743</v>
      </c>
      <c r="D14" s="23"/>
      <c r="E14" s="17"/>
      <c r="F14" s="18">
        <f t="shared" si="0"/>
        <v>11635262.17</v>
      </c>
    </row>
    <row r="15" spans="1:7" ht="15" customHeight="1" x14ac:dyDescent="0.2">
      <c r="A15" s="13"/>
      <c r="B15" s="14"/>
      <c r="C15" s="24" t="s">
        <v>16</v>
      </c>
      <c r="D15" s="23"/>
      <c r="E15" s="17">
        <v>175</v>
      </c>
      <c r="F15" s="18">
        <f>F14-E15</f>
        <v>11635087.17</v>
      </c>
    </row>
    <row r="16" spans="1:7" ht="15" customHeight="1" x14ac:dyDescent="0.2">
      <c r="A16" s="13"/>
      <c r="B16" s="14"/>
      <c r="C16" s="24" t="s">
        <v>15</v>
      </c>
      <c r="D16" s="23"/>
      <c r="E16" s="17"/>
      <c r="F16" s="18">
        <f t="shared" ref="F16:F18" si="1">F15-E16</f>
        <v>11635087.17</v>
      </c>
    </row>
    <row r="17" spans="1:60" ht="15" customHeight="1" x14ac:dyDescent="0.2">
      <c r="A17" s="13"/>
      <c r="B17" s="14"/>
      <c r="C17" s="24" t="s">
        <v>36</v>
      </c>
      <c r="D17" s="23"/>
      <c r="E17" s="17"/>
      <c r="F17" s="18">
        <f t="shared" si="1"/>
        <v>11635087.17</v>
      </c>
    </row>
    <row r="18" spans="1:60" ht="15" customHeight="1" x14ac:dyDescent="0.2">
      <c r="A18" s="13"/>
      <c r="B18" s="14"/>
      <c r="C18" s="24" t="s">
        <v>2923</v>
      </c>
      <c r="D18" s="23"/>
      <c r="E18" s="17"/>
      <c r="F18" s="18">
        <f t="shared" si="1"/>
        <v>11635087.17</v>
      </c>
    </row>
    <row r="19" spans="1:60" ht="15" customHeight="1" x14ac:dyDescent="0.2">
      <c r="A19" s="13"/>
      <c r="B19" s="14"/>
      <c r="C19" s="24" t="s">
        <v>3205</v>
      </c>
      <c r="D19" s="23"/>
      <c r="E19" s="17">
        <v>856.1</v>
      </c>
      <c r="F19" s="18">
        <f>F18-E19</f>
        <v>11634231.07</v>
      </c>
    </row>
    <row r="20" spans="1:60" ht="15" customHeight="1" x14ac:dyDescent="0.2">
      <c r="A20" s="13"/>
      <c r="B20" s="14"/>
      <c r="C20" s="24" t="s">
        <v>278</v>
      </c>
      <c r="D20" s="23"/>
      <c r="E20" s="17">
        <v>120</v>
      </c>
      <c r="F20" s="18">
        <f>F19-E20</f>
        <v>11634111.07</v>
      </c>
    </row>
    <row r="21" spans="1:60" ht="15" customHeight="1" x14ac:dyDescent="0.2">
      <c r="A21" s="65"/>
      <c r="B21" s="208"/>
      <c r="C21" s="209"/>
      <c r="D21" s="210"/>
      <c r="E21" s="77"/>
      <c r="F21" s="78"/>
      <c r="L21" s="1" t="s">
        <v>3037</v>
      </c>
    </row>
    <row r="22" spans="1:60" s="34" customFormat="1" ht="15" customHeight="1" x14ac:dyDescent="0.25">
      <c r="A22" s="233" t="s">
        <v>0</v>
      </c>
      <c r="B22" s="233"/>
      <c r="C22" s="233"/>
      <c r="D22" s="233"/>
      <c r="E22" s="233"/>
      <c r="F22" s="233"/>
      <c r="H22" s="35"/>
      <c r="I22" s="35"/>
    </row>
    <row r="23" spans="1:60" s="38" customFormat="1" ht="15" customHeight="1" x14ac:dyDescent="0.25">
      <c r="A23" s="238" t="s">
        <v>1</v>
      </c>
      <c r="B23" s="238"/>
      <c r="C23" s="238"/>
      <c r="D23" s="238"/>
      <c r="E23" s="238"/>
      <c r="F23" s="238"/>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5">
      <c r="A24" s="234" t="s">
        <v>3120</v>
      </c>
      <c r="B24" s="234"/>
      <c r="C24" s="234"/>
      <c r="D24" s="234"/>
      <c r="E24" s="234"/>
      <c r="F24" s="234"/>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5">
      <c r="A25" s="239" t="s">
        <v>2</v>
      </c>
      <c r="B25" s="239"/>
      <c r="C25" s="239"/>
      <c r="D25" s="239"/>
      <c r="E25" s="239"/>
      <c r="F25" s="239"/>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5">
      <c r="A26" s="39"/>
      <c r="B26" s="40"/>
      <c r="C26" s="41"/>
      <c r="D26" s="42"/>
      <c r="E26" s="43"/>
      <c r="F26" s="44"/>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230" t="s">
        <v>17</v>
      </c>
      <c r="B27" s="231"/>
      <c r="C27" s="231"/>
      <c r="D27" s="231"/>
      <c r="E27" s="231"/>
      <c r="F27" s="232"/>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230" t="s">
        <v>4</v>
      </c>
      <c r="B28" s="231"/>
      <c r="C28" s="231"/>
      <c r="D28" s="231"/>
      <c r="E28" s="232"/>
      <c r="F28" s="11">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2" t="s">
        <v>5</v>
      </c>
      <c r="B29" s="12" t="s">
        <v>6</v>
      </c>
      <c r="C29" s="12" t="s">
        <v>18</v>
      </c>
      <c r="D29" s="12" t="s">
        <v>8</v>
      </c>
      <c r="E29" s="12" t="s">
        <v>9</v>
      </c>
      <c r="F29" s="12" t="s">
        <v>19</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45"/>
      <c r="B30" s="46"/>
      <c r="C30" s="47" t="s">
        <v>20</v>
      </c>
      <c r="D30" s="48"/>
      <c r="E30" s="49"/>
      <c r="F30" s="50">
        <f>F28</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15" t="s">
        <v>21</v>
      </c>
      <c r="D31" s="51"/>
      <c r="E31" s="17"/>
      <c r="F31" s="50">
        <f>F30+D31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47" t="s">
        <v>2530</v>
      </c>
      <c r="D32" s="51"/>
      <c r="E32" s="17"/>
      <c r="F32" s="50">
        <f>F31-E32</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5" customHeight="1" x14ac:dyDescent="0.2">
      <c r="A33" s="65"/>
      <c r="B33" s="208"/>
      <c r="C33" s="27"/>
      <c r="D33" s="216"/>
      <c r="E33" s="77"/>
      <c r="F33" s="95"/>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64" customFormat="1" ht="15" customHeight="1" x14ac:dyDescent="0.25">
      <c r="A34" s="238" t="s">
        <v>0</v>
      </c>
      <c r="B34" s="238"/>
      <c r="C34" s="238"/>
      <c r="D34" s="238"/>
      <c r="E34" s="238"/>
      <c r="F34" s="238"/>
      <c r="G34" s="62"/>
      <c r="H34" s="63"/>
      <c r="I34" s="63"/>
      <c r="J34" s="62"/>
      <c r="K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s="64" customFormat="1" ht="15" customHeight="1" x14ac:dyDescent="0.25">
      <c r="A35" s="238" t="s">
        <v>1</v>
      </c>
      <c r="B35" s="238"/>
      <c r="C35" s="238"/>
      <c r="D35" s="238"/>
      <c r="E35" s="238"/>
      <c r="F35" s="238"/>
      <c r="G35" s="62"/>
      <c r="H35" s="63"/>
      <c r="I35" s="63"/>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4" t="s">
        <v>3121</v>
      </c>
      <c r="B36" s="234"/>
      <c r="C36" s="234"/>
      <c r="D36" s="234"/>
      <c r="E36" s="234"/>
      <c r="F36" s="234"/>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9" t="s">
        <v>2</v>
      </c>
      <c r="B37" s="239"/>
      <c r="C37" s="239"/>
      <c r="D37" s="239"/>
      <c r="E37" s="239"/>
      <c r="F37" s="239"/>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
      <c r="A38" s="65"/>
      <c r="B38" s="66"/>
      <c r="C38" s="1"/>
      <c r="D38" s="67"/>
      <c r="E38" s="68"/>
      <c r="F38" s="6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230" t="s">
        <v>26</v>
      </c>
      <c r="B39" s="231"/>
      <c r="C39" s="231"/>
      <c r="D39" s="231"/>
      <c r="E39" s="231"/>
      <c r="F39" s="23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27</v>
      </c>
      <c r="B40" s="231"/>
      <c r="C40" s="231"/>
      <c r="D40" s="231"/>
      <c r="E40" s="232"/>
      <c r="F40" s="70">
        <v>0</v>
      </c>
      <c r="G40" s="6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12" t="s">
        <v>5</v>
      </c>
      <c r="B41" s="12" t="s">
        <v>28</v>
      </c>
      <c r="C41" s="12" t="s">
        <v>29</v>
      </c>
      <c r="D41" s="12" t="s">
        <v>8</v>
      </c>
      <c r="E41" s="12" t="s">
        <v>9</v>
      </c>
      <c r="F41" s="12"/>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3"/>
      <c r="B42" s="14"/>
      <c r="C42" s="15" t="s">
        <v>11</v>
      </c>
      <c r="D42" s="71">
        <v>60737349.649999999</v>
      </c>
      <c r="E42" s="72"/>
      <c r="F42" s="18">
        <f>F40+D42</f>
        <v>60737349.649999999</v>
      </c>
      <c r="G42" s="186"/>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73"/>
      <c r="C43" s="15" t="s">
        <v>30</v>
      </c>
      <c r="D43" s="17"/>
      <c r="E43" s="16"/>
      <c r="F43" s="18">
        <f>F42+D43</f>
        <v>60737349.649999999</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31</v>
      </c>
      <c r="D44" s="17">
        <v>1761014.82</v>
      </c>
      <c r="E44" s="17"/>
      <c r="F44" s="18">
        <f>F43+D44</f>
        <v>62498364.469999999</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c r="E45" s="71">
        <v>62498364.469999999</v>
      </c>
      <c r="F45" s="18">
        <f>F44-E45</f>
        <v>0</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65"/>
      <c r="B46" s="66"/>
      <c r="C46" s="75"/>
      <c r="D46" s="77"/>
      <c r="E46" s="77"/>
      <c r="F46" s="78"/>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34" customFormat="1" ht="15" customHeight="1" x14ac:dyDescent="0.25">
      <c r="A47" s="238" t="s">
        <v>0</v>
      </c>
      <c r="B47" s="238"/>
      <c r="C47" s="238"/>
      <c r="D47" s="238"/>
      <c r="E47" s="238"/>
      <c r="F47" s="238"/>
      <c r="H47" s="35"/>
      <c r="I47" s="35"/>
    </row>
    <row r="48" spans="1:60" s="34" customFormat="1" ht="15" customHeight="1" x14ac:dyDescent="0.25">
      <c r="A48" s="238" t="s">
        <v>1</v>
      </c>
      <c r="B48" s="238"/>
      <c r="C48" s="238"/>
      <c r="D48" s="238"/>
      <c r="E48" s="238"/>
      <c r="F48" s="238"/>
      <c r="H48" s="35"/>
      <c r="I48" s="35"/>
    </row>
    <row r="49" spans="1:9" s="34" customFormat="1" ht="15" customHeight="1" x14ac:dyDescent="0.25">
      <c r="A49" s="234" t="s">
        <v>3122</v>
      </c>
      <c r="B49" s="234"/>
      <c r="C49" s="234"/>
      <c r="D49" s="234"/>
      <c r="E49" s="234"/>
      <c r="F49" s="234"/>
      <c r="H49" s="35"/>
      <c r="I49" s="35"/>
    </row>
    <row r="50" spans="1:9" s="34" customFormat="1" ht="15" customHeight="1" x14ac:dyDescent="0.25">
      <c r="A50" s="239" t="s">
        <v>2</v>
      </c>
      <c r="B50" s="239"/>
      <c r="C50" s="239"/>
      <c r="D50" s="239"/>
      <c r="E50" s="239"/>
      <c r="F50" s="239"/>
      <c r="H50" s="35"/>
      <c r="I50" s="35"/>
    </row>
    <row r="51" spans="1:9" s="34" customFormat="1" ht="15" customHeight="1" x14ac:dyDescent="0.25">
      <c r="A51" s="81"/>
      <c r="B51" s="40"/>
      <c r="C51" s="41"/>
      <c r="D51" s="42"/>
      <c r="E51" s="43"/>
      <c r="F51" s="44"/>
      <c r="H51" s="35"/>
      <c r="I51" s="35"/>
    </row>
    <row r="52" spans="1:9" s="34" customFormat="1" ht="15" customHeight="1" x14ac:dyDescent="0.2">
      <c r="A52" s="230" t="s">
        <v>32</v>
      </c>
      <c r="B52" s="231"/>
      <c r="C52" s="231"/>
      <c r="D52" s="231"/>
      <c r="E52" s="231"/>
      <c r="F52" s="232"/>
      <c r="H52" s="35"/>
      <c r="I52" s="35"/>
    </row>
    <row r="53" spans="1:9" s="34" customFormat="1" ht="15" customHeight="1" x14ac:dyDescent="0.2">
      <c r="A53" s="230" t="s">
        <v>4</v>
      </c>
      <c r="B53" s="231"/>
      <c r="C53" s="231"/>
      <c r="D53" s="231"/>
      <c r="E53" s="232"/>
      <c r="F53" s="11">
        <v>13835110.92</v>
      </c>
      <c r="H53" s="35"/>
      <c r="I53" s="35"/>
    </row>
    <row r="54" spans="1:9" s="34" customFormat="1" ht="15" customHeight="1" x14ac:dyDescent="0.2">
      <c r="A54" s="12" t="s">
        <v>5</v>
      </c>
      <c r="B54" s="12" t="s">
        <v>6</v>
      </c>
      <c r="C54" s="12" t="s">
        <v>29</v>
      </c>
      <c r="D54" s="12" t="s">
        <v>8</v>
      </c>
      <c r="E54" s="12" t="s">
        <v>9</v>
      </c>
      <c r="F54" s="12" t="s">
        <v>19</v>
      </c>
      <c r="H54" s="35"/>
      <c r="I54" s="35"/>
    </row>
    <row r="55" spans="1:9" s="34" customFormat="1" ht="15" customHeight="1" x14ac:dyDescent="0.2">
      <c r="A55" s="82"/>
      <c r="B55" s="83"/>
      <c r="C55" s="15" t="s">
        <v>20</v>
      </c>
      <c r="D55" s="180">
        <v>14535413.470000001</v>
      </c>
      <c r="E55" s="84"/>
      <c r="F55" s="85">
        <f>F53+D55</f>
        <v>28370524.390000001</v>
      </c>
      <c r="H55" s="35"/>
      <c r="I55" s="35"/>
    </row>
    <row r="56" spans="1:9" s="34" customFormat="1" ht="15" customHeight="1" x14ac:dyDescent="0.2">
      <c r="A56" s="82"/>
      <c r="B56" s="83"/>
      <c r="C56" s="15" t="s">
        <v>2527</v>
      </c>
      <c r="D56" s="88"/>
      <c r="E56" s="17"/>
      <c r="F56" s="85">
        <f>F55</f>
        <v>28370524.390000001</v>
      </c>
      <c r="H56" s="35"/>
      <c r="I56" s="35"/>
    </row>
    <row r="57" spans="1:9" s="34" customFormat="1" ht="15" customHeight="1" x14ac:dyDescent="0.2">
      <c r="A57" s="82"/>
      <c r="B57" s="83"/>
      <c r="C57" s="15" t="s">
        <v>2754</v>
      </c>
      <c r="D57" s="88"/>
      <c r="E57" s="17"/>
      <c r="F57" s="85">
        <f>F56</f>
        <v>28370524.390000001</v>
      </c>
      <c r="H57" s="35"/>
      <c r="I57" s="35"/>
    </row>
    <row r="58" spans="1:9" s="34" customFormat="1" ht="15" customHeight="1" x14ac:dyDescent="0.2">
      <c r="A58" s="82"/>
      <c r="B58" s="83"/>
      <c r="C58" s="15" t="s">
        <v>2528</v>
      </c>
      <c r="D58" s="88"/>
      <c r="E58" s="87"/>
      <c r="F58" s="85">
        <f>F57</f>
        <v>28370524.390000001</v>
      </c>
      <c r="H58" s="35"/>
      <c r="I58" s="35"/>
    </row>
    <row r="59" spans="1:9" s="34" customFormat="1" ht="15" customHeight="1" x14ac:dyDescent="0.2">
      <c r="A59" s="82"/>
      <c r="B59" s="83"/>
      <c r="C59" s="15" t="s">
        <v>2529</v>
      </c>
      <c r="D59" s="88"/>
      <c r="E59" s="87"/>
      <c r="F59" s="85">
        <f>F58</f>
        <v>28370524.390000001</v>
      </c>
      <c r="H59" s="35"/>
      <c r="I59" s="35"/>
    </row>
    <row r="60" spans="1:9" s="34" customFormat="1" ht="15" customHeight="1" x14ac:dyDescent="0.2">
      <c r="A60" s="82"/>
      <c r="B60" s="83"/>
      <c r="C60" s="15" t="s">
        <v>42</v>
      </c>
      <c r="D60" s="87">
        <v>14451.63</v>
      </c>
      <c r="E60" s="88"/>
      <c r="F60" s="85">
        <f>F59+D60</f>
        <v>28384976.02</v>
      </c>
      <c r="H60" s="35"/>
      <c r="I60" s="35"/>
    </row>
    <row r="61" spans="1:9" s="34" customFormat="1" ht="15" customHeight="1" x14ac:dyDescent="0.2">
      <c r="A61" s="82"/>
      <c r="B61" s="83"/>
      <c r="C61" s="15" t="s">
        <v>33</v>
      </c>
      <c r="D61" s="89"/>
      <c r="E61" s="84">
        <v>1190281.83</v>
      </c>
      <c r="F61" s="85">
        <f t="shared" ref="F61:F67" si="2">F60-E61</f>
        <v>27194694.189999998</v>
      </c>
      <c r="H61" s="35"/>
      <c r="I61" s="35"/>
    </row>
    <row r="62" spans="1:9" s="34" customFormat="1" ht="15" customHeight="1" x14ac:dyDescent="0.2">
      <c r="A62" s="82"/>
      <c r="B62" s="83"/>
      <c r="C62" s="15" t="s">
        <v>3523</v>
      </c>
      <c r="D62" s="89"/>
      <c r="E62" s="84">
        <v>100</v>
      </c>
      <c r="F62" s="85">
        <f t="shared" si="2"/>
        <v>27194594.189999998</v>
      </c>
      <c r="H62" s="35"/>
      <c r="I62" s="35"/>
    </row>
    <row r="63" spans="1:9" s="34" customFormat="1" ht="15" customHeight="1" x14ac:dyDescent="0.2">
      <c r="A63" s="82"/>
      <c r="B63" s="83"/>
      <c r="C63" s="15" t="s">
        <v>36</v>
      </c>
      <c r="D63" s="89"/>
      <c r="E63" s="17">
        <v>9500</v>
      </c>
      <c r="F63" s="85">
        <f t="shared" si="2"/>
        <v>27185094.189999998</v>
      </c>
      <c r="H63" s="35"/>
      <c r="I63" s="35"/>
    </row>
    <row r="64" spans="1:9" s="34" customFormat="1" ht="15" customHeight="1" x14ac:dyDescent="0.2">
      <c r="A64" s="82"/>
      <c r="B64" s="83"/>
      <c r="C64" s="15" t="s">
        <v>3524</v>
      </c>
      <c r="D64" s="89"/>
      <c r="E64" s="17">
        <v>14.25</v>
      </c>
      <c r="F64" s="85">
        <f t="shared" si="2"/>
        <v>27185079.939999998</v>
      </c>
      <c r="H64" s="35"/>
      <c r="I64" s="35"/>
    </row>
    <row r="65" spans="1:60" s="34" customFormat="1" ht="15" customHeight="1" x14ac:dyDescent="0.2">
      <c r="A65" s="82"/>
      <c r="B65" s="83"/>
      <c r="C65" s="15" t="s">
        <v>37</v>
      </c>
      <c r="D65" s="88"/>
      <c r="E65" s="87">
        <v>16020.24</v>
      </c>
      <c r="F65" s="85">
        <f t="shared" si="2"/>
        <v>27169059.699999999</v>
      </c>
      <c r="H65" s="35"/>
      <c r="I65" s="35"/>
    </row>
    <row r="66" spans="1:60" s="34" customFormat="1" ht="15" customHeight="1" x14ac:dyDescent="0.2">
      <c r="A66" s="82"/>
      <c r="B66" s="83"/>
      <c r="C66" s="15" t="s">
        <v>40</v>
      </c>
      <c r="D66" s="88"/>
      <c r="E66" s="88">
        <v>150</v>
      </c>
      <c r="F66" s="85">
        <f t="shared" si="2"/>
        <v>27168909.699999999</v>
      </c>
      <c r="H66" s="35"/>
      <c r="I66" s="35"/>
    </row>
    <row r="67" spans="1:60" s="34" customFormat="1" ht="15" customHeight="1" x14ac:dyDescent="0.2">
      <c r="A67" s="82"/>
      <c r="B67" s="83"/>
      <c r="C67" s="15" t="s">
        <v>729</v>
      </c>
      <c r="D67" s="88"/>
      <c r="E67" s="88">
        <v>250</v>
      </c>
      <c r="F67" s="85">
        <f t="shared" si="2"/>
        <v>27168659.699999999</v>
      </c>
      <c r="H67" s="35"/>
      <c r="I67" s="35"/>
    </row>
    <row r="68" spans="1:60" s="34" customFormat="1" ht="15" customHeight="1" x14ac:dyDescent="0.2">
      <c r="A68" s="90"/>
      <c r="B68" s="91"/>
      <c r="C68" s="92"/>
      <c r="D68" s="93"/>
      <c r="E68" s="94"/>
      <c r="F68" s="95"/>
      <c r="H68" s="35"/>
      <c r="I68" s="35"/>
    </row>
    <row r="69" spans="1:60" s="34" customFormat="1" ht="15" customHeight="1" x14ac:dyDescent="0.25">
      <c r="A69" s="233" t="s">
        <v>0</v>
      </c>
      <c r="B69" s="233"/>
      <c r="C69" s="233"/>
      <c r="D69" s="233"/>
      <c r="E69" s="233"/>
      <c r="F69" s="233"/>
      <c r="H69" s="35"/>
      <c r="I69" s="35"/>
    </row>
    <row r="70" spans="1:60" s="38" customFormat="1" ht="15" customHeight="1" x14ac:dyDescent="0.25">
      <c r="A70" s="238" t="s">
        <v>1</v>
      </c>
      <c r="B70" s="238"/>
      <c r="C70" s="238"/>
      <c r="D70" s="238"/>
      <c r="E70" s="238"/>
      <c r="F70" s="238"/>
      <c r="G70" s="36"/>
      <c r="H70" s="37"/>
      <c r="I70" s="37"/>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row>
    <row r="71" spans="1:60" s="38" customFormat="1" ht="15" customHeight="1" x14ac:dyDescent="0.25">
      <c r="A71" s="234" t="s">
        <v>3120</v>
      </c>
      <c r="B71" s="234"/>
      <c r="C71" s="234"/>
      <c r="D71" s="234"/>
      <c r="E71" s="234"/>
      <c r="F71" s="234"/>
      <c r="G71" s="36"/>
      <c r="H71" s="37"/>
      <c r="I71" s="37"/>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row>
    <row r="72" spans="1:60" s="38" customFormat="1" ht="15" customHeight="1" x14ac:dyDescent="0.25">
      <c r="A72" s="239" t="s">
        <v>2</v>
      </c>
      <c r="B72" s="239"/>
      <c r="C72" s="239"/>
      <c r="D72" s="239"/>
      <c r="E72" s="239"/>
      <c r="F72" s="239"/>
      <c r="G72" s="36"/>
      <c r="H72" s="37"/>
      <c r="I72" s="37"/>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row>
    <row r="73" spans="1:60" s="38" customFormat="1" ht="15" customHeight="1" x14ac:dyDescent="0.25">
      <c r="A73" s="39"/>
      <c r="B73" s="40"/>
      <c r="C73" s="41"/>
      <c r="D73" s="42"/>
      <c r="E73" s="43"/>
      <c r="F73" s="44"/>
      <c r="G73" s="36"/>
      <c r="H73" s="37"/>
      <c r="I73" s="37"/>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row>
    <row r="74" spans="1:60" s="38" customFormat="1" ht="15" customHeight="1" x14ac:dyDescent="0.2">
      <c r="A74" s="230" t="s">
        <v>2599</v>
      </c>
      <c r="B74" s="231"/>
      <c r="C74" s="231"/>
      <c r="D74" s="231"/>
      <c r="E74" s="231"/>
      <c r="F74" s="232"/>
      <c r="G74" s="36"/>
      <c r="H74" s="37"/>
      <c r="I74" s="37"/>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row>
    <row r="75" spans="1:60" s="38" customFormat="1" ht="15" customHeight="1" x14ac:dyDescent="0.2">
      <c r="A75" s="230" t="s">
        <v>4</v>
      </c>
      <c r="B75" s="231"/>
      <c r="C75" s="231"/>
      <c r="D75" s="231"/>
      <c r="E75" s="232"/>
      <c r="F75" s="11">
        <v>0</v>
      </c>
      <c r="G75" s="36"/>
      <c r="H75" s="37"/>
      <c r="I75" s="37"/>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row>
    <row r="76" spans="1:60" s="38" customFormat="1" ht="15" customHeight="1" x14ac:dyDescent="0.2">
      <c r="A76" s="12" t="s">
        <v>5</v>
      </c>
      <c r="B76" s="12" t="s">
        <v>6</v>
      </c>
      <c r="C76" s="12" t="s">
        <v>18</v>
      </c>
      <c r="D76" s="12" t="s">
        <v>8</v>
      </c>
      <c r="E76" s="12" t="s">
        <v>9</v>
      </c>
      <c r="F76" s="12" t="s">
        <v>19</v>
      </c>
      <c r="G76" s="36"/>
      <c r="H76" s="37"/>
      <c r="I76" s="37"/>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row>
    <row r="77" spans="1:60" s="38" customFormat="1" ht="15" customHeight="1" x14ac:dyDescent="0.2">
      <c r="A77" s="45"/>
      <c r="B77" s="46"/>
      <c r="C77" s="47" t="s">
        <v>20</v>
      </c>
      <c r="D77" s="48"/>
      <c r="E77" s="49"/>
      <c r="F77" s="50">
        <f>F75</f>
        <v>0</v>
      </c>
      <c r="G77" s="36"/>
      <c r="H77" s="37"/>
      <c r="I77" s="37"/>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row>
    <row r="78" spans="1:60" s="34" customFormat="1" ht="15" customHeight="1" x14ac:dyDescent="0.2">
      <c r="A78" s="90"/>
      <c r="B78" s="91"/>
      <c r="C78" s="92"/>
      <c r="D78" s="93"/>
      <c r="E78" s="94"/>
      <c r="F78" s="95"/>
      <c r="H78" s="35"/>
      <c r="I78" s="35"/>
    </row>
    <row r="79" spans="1:60" s="38" customFormat="1" ht="15" customHeight="1" x14ac:dyDescent="0.25">
      <c r="A79" s="238" t="s">
        <v>0</v>
      </c>
      <c r="B79" s="238"/>
      <c r="C79" s="238"/>
      <c r="D79" s="238"/>
      <c r="E79" s="238"/>
      <c r="F79" s="238"/>
      <c r="G79" s="36"/>
      <c r="H79" s="37"/>
      <c r="I79" s="3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row>
    <row r="80" spans="1:60" s="38" customFormat="1" ht="15" customHeight="1" x14ac:dyDescent="0.25">
      <c r="A80" s="238" t="s">
        <v>1</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4" t="s">
        <v>3122</v>
      </c>
      <c r="B81" s="234"/>
      <c r="C81" s="234"/>
      <c r="D81" s="234"/>
      <c r="E81" s="234"/>
      <c r="F81" s="234"/>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9" t="s">
        <v>2</v>
      </c>
      <c r="B82" s="239"/>
      <c r="C82" s="239"/>
      <c r="D82" s="239"/>
      <c r="E82" s="239"/>
      <c r="F82" s="239"/>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
      <c r="A83" s="96"/>
      <c r="B83" s="97"/>
      <c r="C83" s="1"/>
      <c r="D83" s="67"/>
      <c r="E83" s="68"/>
      <c r="F83" s="6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230" t="s">
        <v>44</v>
      </c>
      <c r="B84" s="231"/>
      <c r="C84" s="231"/>
      <c r="D84" s="231"/>
      <c r="E84" s="231"/>
      <c r="F84" s="232"/>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v>
      </c>
      <c r="B85" s="231"/>
      <c r="C85" s="231"/>
      <c r="D85" s="231"/>
      <c r="E85" s="232"/>
      <c r="F85" s="11">
        <v>10779540.369999999</v>
      </c>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12" t="s">
        <v>5</v>
      </c>
      <c r="B86" s="12" t="s">
        <v>6</v>
      </c>
      <c r="C86" s="12" t="s">
        <v>29</v>
      </c>
      <c r="D86" s="12" t="s">
        <v>8</v>
      </c>
      <c r="E86" s="12" t="s">
        <v>9</v>
      </c>
      <c r="F86" s="12" t="s">
        <v>19</v>
      </c>
      <c r="G86" s="36"/>
      <c r="H86" s="32"/>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82"/>
      <c r="B87" s="83"/>
      <c r="C87" s="15" t="s">
        <v>45</v>
      </c>
      <c r="D87" s="98"/>
      <c r="E87" s="84"/>
      <c r="F87" s="85">
        <f>F85+D88</f>
        <v>10779540.369999999</v>
      </c>
      <c r="G87" s="150"/>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33</v>
      </c>
      <c r="D88" s="98"/>
      <c r="E88" s="84"/>
      <c r="F88" s="85">
        <f>F87</f>
        <v>10779540.369999999</v>
      </c>
      <c r="G88" s="185"/>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c r="E89" s="84"/>
      <c r="F89" s="85">
        <f>F88</f>
        <v>10779540.369999999</v>
      </c>
      <c r="G89" s="36"/>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30</v>
      </c>
      <c r="D90" s="212">
        <v>27620</v>
      </c>
      <c r="E90" s="84"/>
      <c r="F90" s="85">
        <f>F89+D90</f>
        <v>10807160.369999999</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47" t="s">
        <v>23</v>
      </c>
      <c r="D91" s="98"/>
      <c r="E91" s="84">
        <v>458.58</v>
      </c>
      <c r="F91" s="85">
        <f>F90-E91</f>
        <v>10806701.789999999</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80" customFormat="1" ht="15" customHeight="1" x14ac:dyDescent="0.25">
      <c r="A92" s="82"/>
      <c r="B92" s="83"/>
      <c r="C92" s="15" t="s">
        <v>3525</v>
      </c>
      <c r="D92" s="98"/>
      <c r="E92" s="224">
        <v>8897.41</v>
      </c>
      <c r="F92" s="85">
        <f>F91-E92</f>
        <v>10797804.379999999</v>
      </c>
      <c r="G92" s="41"/>
      <c r="H92" s="79"/>
      <c r="I92" s="79"/>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80" customFormat="1" ht="15" customHeight="1" x14ac:dyDescent="0.25">
      <c r="A93" s="82"/>
      <c r="B93" s="83"/>
      <c r="C93" s="47" t="s">
        <v>47</v>
      </c>
      <c r="D93" s="98"/>
      <c r="E93" s="84">
        <v>1000</v>
      </c>
      <c r="F93" s="85">
        <f>F92-E93</f>
        <v>10796804.379999999</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100"/>
      <c r="B94" s="101"/>
      <c r="C94" s="47" t="s">
        <v>1704</v>
      </c>
      <c r="D94" s="103"/>
      <c r="E94" s="104"/>
      <c r="F94" s="85">
        <f>F93</f>
        <v>10796804.379999999</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100"/>
      <c r="B95" s="101"/>
      <c r="C95" s="102" t="s">
        <v>25</v>
      </c>
      <c r="D95" s="103"/>
      <c r="E95" s="104">
        <v>175</v>
      </c>
      <c r="F95" s="85">
        <f>F94-E95</f>
        <v>10796629.379999999</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112" customFormat="1" ht="28.5" customHeight="1" x14ac:dyDescent="0.25">
      <c r="A96" s="190">
        <v>45870</v>
      </c>
      <c r="B96" s="105">
        <v>51060</v>
      </c>
      <c r="C96" s="106" t="s">
        <v>59</v>
      </c>
      <c r="D96" s="179"/>
      <c r="E96" s="108">
        <v>0</v>
      </c>
      <c r="F96" s="85">
        <f>F95</f>
        <v>10796629.379999999</v>
      </c>
      <c r="G96" s="109"/>
      <c r="H96" s="127"/>
      <c r="I96" s="110" t="s">
        <v>48</v>
      </c>
      <c r="J96" s="111" t="s">
        <v>648</v>
      </c>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row>
    <row r="97" spans="1:60" s="112" customFormat="1" ht="49.5" customHeight="1" x14ac:dyDescent="0.25">
      <c r="A97" s="190">
        <v>45870</v>
      </c>
      <c r="B97" s="105" t="s">
        <v>3526</v>
      </c>
      <c r="C97" s="106" t="s">
        <v>3174</v>
      </c>
      <c r="D97" s="16"/>
      <c r="E97" s="108">
        <v>325483.87</v>
      </c>
      <c r="F97" s="85">
        <f>F96-E97</f>
        <v>10471145.51</v>
      </c>
      <c r="G97" s="109"/>
      <c r="H97" s="127"/>
      <c r="I97" s="110"/>
      <c r="J97" s="111"/>
      <c r="K97" s="111"/>
      <c r="L97" s="111"/>
      <c r="M97" s="111" t="s">
        <v>3038</v>
      </c>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43.5" customHeight="1" x14ac:dyDescent="0.25">
      <c r="A98" s="190">
        <v>45870</v>
      </c>
      <c r="B98" s="105" t="s">
        <v>3527</v>
      </c>
      <c r="C98" s="106" t="s">
        <v>3175</v>
      </c>
      <c r="D98" s="16"/>
      <c r="E98" s="108">
        <v>299126.36</v>
      </c>
      <c r="F98" s="85">
        <f>F97-E98</f>
        <v>10172019.15</v>
      </c>
      <c r="G98" s="109"/>
      <c r="H98" s="127"/>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4.5" customHeight="1" x14ac:dyDescent="0.25">
      <c r="A99" s="190">
        <v>45870</v>
      </c>
      <c r="B99" s="105" t="s">
        <v>3528</v>
      </c>
      <c r="C99" s="106" t="s">
        <v>3176</v>
      </c>
      <c r="D99" s="131"/>
      <c r="E99" s="108">
        <v>446793.9</v>
      </c>
      <c r="F99" s="85">
        <f t="shared" ref="F99:F159" si="3">F98-E99</f>
        <v>9725225.25</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33.75" customHeight="1" x14ac:dyDescent="0.25">
      <c r="A100" s="190">
        <v>45870</v>
      </c>
      <c r="B100" s="105" t="s">
        <v>3529</v>
      </c>
      <c r="C100" s="106" t="s">
        <v>3177</v>
      </c>
      <c r="D100" s="131"/>
      <c r="E100" s="108">
        <v>172068.04</v>
      </c>
      <c r="F100" s="85">
        <f t="shared" si="3"/>
        <v>9553157.2100000009</v>
      </c>
      <c r="G100" s="184"/>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54" customHeight="1" x14ac:dyDescent="0.25">
      <c r="A101" s="190">
        <v>45870</v>
      </c>
      <c r="B101" s="105" t="s">
        <v>3530</v>
      </c>
      <c r="C101" s="106" t="s">
        <v>3178</v>
      </c>
      <c r="D101" s="131"/>
      <c r="E101" s="108">
        <v>473761.01</v>
      </c>
      <c r="F101" s="85">
        <f t="shared" si="3"/>
        <v>9079396.2000000011</v>
      </c>
      <c r="G101" s="109"/>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31.5" customHeight="1" x14ac:dyDescent="0.25">
      <c r="A102" s="190">
        <v>45870</v>
      </c>
      <c r="B102" s="105" t="s">
        <v>3531</v>
      </c>
      <c r="C102" s="106" t="s">
        <v>3179</v>
      </c>
      <c r="D102" s="132"/>
      <c r="E102" s="108">
        <v>535496.72</v>
      </c>
      <c r="F102" s="85">
        <f t="shared" si="3"/>
        <v>8543899.4800000004</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32.25" customHeight="1" x14ac:dyDescent="0.25">
      <c r="A103" s="190">
        <v>45870</v>
      </c>
      <c r="B103" s="105" t="s">
        <v>3532</v>
      </c>
      <c r="C103" s="106" t="s">
        <v>3180</v>
      </c>
      <c r="D103" s="132"/>
      <c r="E103" s="108">
        <v>54257.1</v>
      </c>
      <c r="F103" s="85">
        <f t="shared" si="3"/>
        <v>8489642.3800000008</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34.5" customHeight="1" x14ac:dyDescent="0.25">
      <c r="A104" s="190">
        <v>45870</v>
      </c>
      <c r="B104" s="105" t="s">
        <v>3533</v>
      </c>
      <c r="C104" s="106" t="s">
        <v>3181</v>
      </c>
      <c r="D104" s="133"/>
      <c r="E104" s="108">
        <v>178032.92</v>
      </c>
      <c r="F104" s="85">
        <f t="shared" si="3"/>
        <v>8311609.4600000009</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41.25" customHeight="1" x14ac:dyDescent="0.25">
      <c r="A105" s="190">
        <v>45870</v>
      </c>
      <c r="B105" s="105" t="s">
        <v>3534</v>
      </c>
      <c r="C105" s="106" t="s">
        <v>3182</v>
      </c>
      <c r="D105" s="133"/>
      <c r="E105" s="108">
        <v>137308.56</v>
      </c>
      <c r="F105" s="85">
        <f t="shared" si="3"/>
        <v>8174300.9000000013</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30" customHeight="1" x14ac:dyDescent="0.25">
      <c r="A106" s="190">
        <v>45870</v>
      </c>
      <c r="B106" s="105" t="s">
        <v>3535</v>
      </c>
      <c r="C106" s="106" t="s">
        <v>3183</v>
      </c>
      <c r="D106" s="133"/>
      <c r="E106" s="108">
        <v>179975.75</v>
      </c>
      <c r="F106" s="85">
        <f t="shared" si="3"/>
        <v>7994325.1500000013</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31.5" customHeight="1" x14ac:dyDescent="0.25">
      <c r="A107" s="190">
        <v>45870</v>
      </c>
      <c r="B107" s="105" t="s">
        <v>3536</v>
      </c>
      <c r="C107" s="106" t="s">
        <v>3184</v>
      </c>
      <c r="D107" s="133"/>
      <c r="E107" s="108">
        <v>299415.62</v>
      </c>
      <c r="F107" s="85">
        <f t="shared" si="3"/>
        <v>7694909.5300000012</v>
      </c>
      <c r="G107" s="109"/>
      <c r="H107" s="127"/>
      <c r="I107" s="110"/>
      <c r="J107" s="111"/>
      <c r="K107" s="111" t="s">
        <v>49</v>
      </c>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32.25" customHeight="1" x14ac:dyDescent="0.25">
      <c r="A108" s="190">
        <v>45870</v>
      </c>
      <c r="B108" s="105" t="s">
        <v>3537</v>
      </c>
      <c r="C108" s="106" t="s">
        <v>3185</v>
      </c>
      <c r="D108" s="133"/>
      <c r="E108" s="108">
        <v>57038</v>
      </c>
      <c r="F108" s="85">
        <f t="shared" si="3"/>
        <v>7637871.5300000012</v>
      </c>
      <c r="G108" s="109"/>
      <c r="H108" s="127"/>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31.5" customHeight="1" x14ac:dyDescent="0.25">
      <c r="A109" s="190">
        <v>45870</v>
      </c>
      <c r="B109" s="105" t="s">
        <v>3538</v>
      </c>
      <c r="C109" s="106" t="s">
        <v>3186</v>
      </c>
      <c r="D109" s="133"/>
      <c r="E109" s="108">
        <v>11905</v>
      </c>
      <c r="F109" s="85">
        <f t="shared" si="3"/>
        <v>7625966.5300000012</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30" customHeight="1" x14ac:dyDescent="0.25">
      <c r="A110" s="190">
        <v>45870</v>
      </c>
      <c r="B110" s="105" t="s">
        <v>3539</v>
      </c>
      <c r="C110" s="106" t="s">
        <v>3187</v>
      </c>
      <c r="D110" s="133"/>
      <c r="E110" s="108">
        <v>119800.54</v>
      </c>
      <c r="F110" s="85">
        <f t="shared" si="3"/>
        <v>7506165.9900000012</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30.75" customHeight="1" x14ac:dyDescent="0.25">
      <c r="A111" s="190">
        <v>45870</v>
      </c>
      <c r="B111" s="105" t="s">
        <v>3540</v>
      </c>
      <c r="C111" s="106" t="s">
        <v>3188</v>
      </c>
      <c r="D111" s="133"/>
      <c r="E111" s="108">
        <v>209816.18</v>
      </c>
      <c r="F111" s="85">
        <f t="shared" si="3"/>
        <v>7296349.8100000015</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31.5" customHeight="1" x14ac:dyDescent="0.25">
      <c r="A112" s="190">
        <v>45870</v>
      </c>
      <c r="B112" s="105" t="s">
        <v>3541</v>
      </c>
      <c r="C112" s="106" t="s">
        <v>3189</v>
      </c>
      <c r="D112" s="133"/>
      <c r="E112" s="108">
        <v>58936.89</v>
      </c>
      <c r="F112" s="85">
        <f t="shared" si="3"/>
        <v>7237412.9200000018</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31.5" customHeight="1" x14ac:dyDescent="0.25">
      <c r="A113" s="190">
        <v>45870</v>
      </c>
      <c r="B113" s="105" t="s">
        <v>3542</v>
      </c>
      <c r="C113" s="106" t="s">
        <v>3190</v>
      </c>
      <c r="D113" s="133"/>
      <c r="E113" s="108">
        <v>2309.2399999999998</v>
      </c>
      <c r="F113" s="85">
        <f t="shared" si="3"/>
        <v>7235103.6800000016</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30.75" customHeight="1" x14ac:dyDescent="0.25">
      <c r="A114" s="190">
        <v>45870</v>
      </c>
      <c r="B114" s="105" t="s">
        <v>3543</v>
      </c>
      <c r="C114" s="106" t="s">
        <v>3191</v>
      </c>
      <c r="D114" s="133"/>
      <c r="E114" s="108">
        <v>97290.79</v>
      </c>
      <c r="F114" s="85">
        <f t="shared" si="3"/>
        <v>7137812.8900000015</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29.25" customHeight="1" x14ac:dyDescent="0.25">
      <c r="A115" s="190">
        <v>45870</v>
      </c>
      <c r="B115" s="105" t="s">
        <v>3544</v>
      </c>
      <c r="C115" s="106" t="s">
        <v>3192</v>
      </c>
      <c r="D115" s="133"/>
      <c r="E115" s="108">
        <v>299103.71999999997</v>
      </c>
      <c r="F115" s="85">
        <f t="shared" si="3"/>
        <v>6838709.1700000018</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50.25" customHeight="1" x14ac:dyDescent="0.25">
      <c r="A116" s="190">
        <v>45870</v>
      </c>
      <c r="B116" s="105" t="s">
        <v>3545</v>
      </c>
      <c r="C116" s="106" t="s">
        <v>3193</v>
      </c>
      <c r="D116" s="133"/>
      <c r="E116" s="108">
        <v>40500</v>
      </c>
      <c r="F116" s="85">
        <f t="shared" si="3"/>
        <v>6798209.1700000018</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50.25" customHeight="1" x14ac:dyDescent="0.25">
      <c r="A117" s="190">
        <v>45870</v>
      </c>
      <c r="B117" s="105" t="s">
        <v>3546</v>
      </c>
      <c r="C117" s="106" t="s">
        <v>3194</v>
      </c>
      <c r="D117" s="133"/>
      <c r="E117" s="108">
        <v>8389.83</v>
      </c>
      <c r="F117" s="85">
        <f t="shared" si="3"/>
        <v>6789819.3400000017</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51" customHeight="1" x14ac:dyDescent="0.25">
      <c r="A118" s="190">
        <v>45870</v>
      </c>
      <c r="B118" s="105" t="s">
        <v>3547</v>
      </c>
      <c r="C118" s="106" t="s">
        <v>3195</v>
      </c>
      <c r="D118" s="133"/>
      <c r="E118" s="108">
        <v>20250</v>
      </c>
      <c r="F118" s="85">
        <f t="shared" si="3"/>
        <v>6769569.3400000017</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60.75" customHeight="1" x14ac:dyDescent="0.25">
      <c r="A119" s="190">
        <v>45870</v>
      </c>
      <c r="B119" s="105" t="s">
        <v>3196</v>
      </c>
      <c r="C119" s="106" t="s">
        <v>3197</v>
      </c>
      <c r="D119" s="133"/>
      <c r="E119" s="108">
        <v>188570.83</v>
      </c>
      <c r="F119" s="85">
        <f t="shared" si="3"/>
        <v>6580998.5100000016</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41.25" customHeight="1" x14ac:dyDescent="0.25">
      <c r="A120" s="190">
        <v>45870</v>
      </c>
      <c r="B120" s="105" t="s">
        <v>3198</v>
      </c>
      <c r="C120" s="106" t="s">
        <v>3199</v>
      </c>
      <c r="D120" s="135"/>
      <c r="E120" s="108">
        <v>37800</v>
      </c>
      <c r="F120" s="85">
        <f t="shared" si="3"/>
        <v>6543198.5100000016</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40.5" customHeight="1" x14ac:dyDescent="0.25">
      <c r="A121" s="114">
        <v>45875</v>
      </c>
      <c r="B121" s="105" t="s">
        <v>3548</v>
      </c>
      <c r="C121" s="106" t="s">
        <v>3200</v>
      </c>
      <c r="D121" s="133"/>
      <c r="E121" s="108">
        <v>202992.87</v>
      </c>
      <c r="F121" s="85">
        <f t="shared" si="3"/>
        <v>6340205.6400000015</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28.5" customHeight="1" x14ac:dyDescent="0.25">
      <c r="A122" s="114">
        <v>45875</v>
      </c>
      <c r="B122" s="105" t="s">
        <v>3549</v>
      </c>
      <c r="C122" s="106" t="s">
        <v>3201</v>
      </c>
      <c r="D122" s="133"/>
      <c r="E122" s="108">
        <v>133405.09</v>
      </c>
      <c r="F122" s="85">
        <f t="shared" si="3"/>
        <v>6206800.5500000017</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30" customHeight="1" x14ac:dyDescent="0.25">
      <c r="A123" s="114">
        <v>45875</v>
      </c>
      <c r="B123" s="105" t="s">
        <v>3550</v>
      </c>
      <c r="C123" s="106" t="s">
        <v>3233</v>
      </c>
      <c r="D123" s="133"/>
      <c r="E123" s="108">
        <v>237499</v>
      </c>
      <c r="F123" s="85">
        <f t="shared" si="3"/>
        <v>5969301.5500000017</v>
      </c>
      <c r="G123" s="109"/>
      <c r="H123" s="127"/>
      <c r="I123" s="110"/>
      <c r="J123" s="111"/>
      <c r="K123" s="111" t="s">
        <v>648</v>
      </c>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29.25" customHeight="1" x14ac:dyDescent="0.25">
      <c r="A124" s="114">
        <v>45875</v>
      </c>
      <c r="B124" s="105" t="s">
        <v>3551</v>
      </c>
      <c r="C124" s="106" t="s">
        <v>2664</v>
      </c>
      <c r="D124" s="133"/>
      <c r="E124" s="108">
        <v>27160</v>
      </c>
      <c r="F124" s="85">
        <f t="shared" si="3"/>
        <v>5942141.5500000017</v>
      </c>
      <c r="G124" s="109"/>
      <c r="H124" s="127"/>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31.5" customHeight="1" x14ac:dyDescent="0.25">
      <c r="A125" s="114">
        <v>45875</v>
      </c>
      <c r="B125" s="105" t="s">
        <v>3552</v>
      </c>
      <c r="C125" s="106" t="s">
        <v>3232</v>
      </c>
      <c r="D125" s="133"/>
      <c r="E125" s="108">
        <v>292738.46999999997</v>
      </c>
      <c r="F125" s="85">
        <f t="shared" si="3"/>
        <v>5649403.0800000019</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30.75" customHeight="1" x14ac:dyDescent="0.25">
      <c r="A126" s="114">
        <v>45875</v>
      </c>
      <c r="B126" s="105" t="s">
        <v>3553</v>
      </c>
      <c r="C126" s="106" t="s">
        <v>3231</v>
      </c>
      <c r="D126" s="133"/>
      <c r="E126" s="108">
        <v>56540</v>
      </c>
      <c r="F126" s="85">
        <f t="shared" si="3"/>
        <v>5592863.0800000019</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33" customFormat="1" ht="30" customHeight="1" x14ac:dyDescent="0.2">
      <c r="A127" s="114">
        <v>45875</v>
      </c>
      <c r="B127" s="105" t="s">
        <v>3554</v>
      </c>
      <c r="C127" s="106" t="s">
        <v>3202</v>
      </c>
      <c r="D127" s="133"/>
      <c r="E127" s="108">
        <v>279978.48</v>
      </c>
      <c r="F127" s="85">
        <f t="shared" si="3"/>
        <v>5312884.6000000015</v>
      </c>
      <c r="G127" s="31"/>
      <c r="H127" s="32"/>
      <c r="I127" s="3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row>
    <row r="128" spans="1:60" s="33" customFormat="1" ht="28.5" customHeight="1" x14ac:dyDescent="0.2">
      <c r="A128" s="114">
        <v>45875</v>
      </c>
      <c r="B128" s="105" t="s">
        <v>3555</v>
      </c>
      <c r="C128" s="106" t="s">
        <v>3230</v>
      </c>
      <c r="D128" s="133"/>
      <c r="E128" s="108">
        <v>90000</v>
      </c>
      <c r="F128" s="85">
        <f t="shared" si="3"/>
        <v>5222884.6000000015</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33" customHeight="1" x14ac:dyDescent="0.2">
      <c r="A129" s="114">
        <v>45877</v>
      </c>
      <c r="B129" s="105" t="s">
        <v>3556</v>
      </c>
      <c r="C129" s="106" t="s">
        <v>3229</v>
      </c>
      <c r="D129" s="133"/>
      <c r="E129" s="108">
        <v>109160.44</v>
      </c>
      <c r="F129" s="85">
        <f t="shared" si="3"/>
        <v>5113724.1600000011</v>
      </c>
      <c r="G129" s="189"/>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30" customHeight="1" x14ac:dyDescent="0.2">
      <c r="A130" s="114">
        <v>45877</v>
      </c>
      <c r="B130" s="105" t="s">
        <v>3557</v>
      </c>
      <c r="C130" s="106" t="s">
        <v>3228</v>
      </c>
      <c r="D130" s="133"/>
      <c r="E130" s="108">
        <v>60644.72</v>
      </c>
      <c r="F130" s="85">
        <f t="shared" si="3"/>
        <v>5053079.4400000013</v>
      </c>
      <c r="G130" s="31"/>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30" customHeight="1" x14ac:dyDescent="0.2">
      <c r="A131" s="114">
        <v>45877</v>
      </c>
      <c r="B131" s="105" t="s">
        <v>3558</v>
      </c>
      <c r="C131" s="106" t="s">
        <v>3227</v>
      </c>
      <c r="D131" s="133"/>
      <c r="E131" s="108">
        <v>89432.57</v>
      </c>
      <c r="F131" s="85">
        <f t="shared" si="3"/>
        <v>4963646.870000001</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43.5" customHeight="1" x14ac:dyDescent="0.2">
      <c r="A132" s="114">
        <v>45877</v>
      </c>
      <c r="B132" s="105" t="s">
        <v>3559</v>
      </c>
      <c r="C132" s="106" t="s">
        <v>3226</v>
      </c>
      <c r="D132" s="133"/>
      <c r="E132" s="108">
        <v>53100</v>
      </c>
      <c r="F132" s="85">
        <f t="shared" si="3"/>
        <v>4910546.870000001</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39" customHeight="1" x14ac:dyDescent="0.2">
      <c r="A133" s="114">
        <v>45877</v>
      </c>
      <c r="B133" s="105" t="s">
        <v>3560</v>
      </c>
      <c r="C133" s="106" t="s">
        <v>3225</v>
      </c>
      <c r="D133" s="133"/>
      <c r="E133" s="108">
        <v>8399.92</v>
      </c>
      <c r="F133" s="85">
        <f t="shared" si="3"/>
        <v>4902146.9500000011</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51" customHeight="1" x14ac:dyDescent="0.2">
      <c r="A134" s="114">
        <v>45877</v>
      </c>
      <c r="B134" s="105" t="s">
        <v>3561</v>
      </c>
      <c r="C134" s="106" t="s">
        <v>3224</v>
      </c>
      <c r="D134" s="164"/>
      <c r="E134" s="108">
        <v>19067.8</v>
      </c>
      <c r="F134" s="85">
        <f t="shared" si="3"/>
        <v>4883079.1500000013</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41.25" customHeight="1" x14ac:dyDescent="0.2">
      <c r="A135" s="114">
        <v>45877</v>
      </c>
      <c r="B135" s="105" t="s">
        <v>3562</v>
      </c>
      <c r="C135" s="106" t="s">
        <v>3223</v>
      </c>
      <c r="D135" s="164"/>
      <c r="E135" s="108">
        <v>4500</v>
      </c>
      <c r="F135" s="85">
        <f t="shared" si="3"/>
        <v>4878579.1500000013</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39" customHeight="1" x14ac:dyDescent="0.2">
      <c r="A136" s="114">
        <v>45877</v>
      </c>
      <c r="B136" s="105" t="s">
        <v>3563</v>
      </c>
      <c r="C136" s="106" t="s">
        <v>3222</v>
      </c>
      <c r="D136" s="164"/>
      <c r="E136" s="108">
        <v>20000</v>
      </c>
      <c r="F136" s="85">
        <f t="shared" si="3"/>
        <v>4858579.1500000013</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51.75" customHeight="1" x14ac:dyDescent="0.2">
      <c r="A137" s="114">
        <v>45877</v>
      </c>
      <c r="B137" s="105" t="s">
        <v>3220</v>
      </c>
      <c r="C137" s="106" t="s">
        <v>3221</v>
      </c>
      <c r="D137" s="165"/>
      <c r="E137" s="108">
        <v>9000</v>
      </c>
      <c r="F137" s="85">
        <f t="shared" si="3"/>
        <v>4849579.1500000013</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41.25" customHeight="1" x14ac:dyDescent="0.2">
      <c r="A138" s="114">
        <v>45877</v>
      </c>
      <c r="B138" s="105" t="s">
        <v>3218</v>
      </c>
      <c r="C138" s="106" t="s">
        <v>3219</v>
      </c>
      <c r="D138" s="164"/>
      <c r="E138" s="108">
        <v>20000.009999999998</v>
      </c>
      <c r="F138" s="85">
        <f t="shared" si="3"/>
        <v>4829579.1400000015</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39.75" customHeight="1" x14ac:dyDescent="0.2">
      <c r="A139" s="114">
        <v>45877</v>
      </c>
      <c r="B139" s="105" t="s">
        <v>3214</v>
      </c>
      <c r="C139" s="106" t="s">
        <v>3217</v>
      </c>
      <c r="D139" s="164"/>
      <c r="E139" s="108">
        <v>14644.07</v>
      </c>
      <c r="F139" s="85">
        <f t="shared" si="3"/>
        <v>4814935.0700000012</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51" customHeight="1" x14ac:dyDescent="0.2">
      <c r="A140" s="114">
        <v>45877</v>
      </c>
      <c r="B140" s="105" t="s">
        <v>3213</v>
      </c>
      <c r="C140" s="106" t="s">
        <v>3216</v>
      </c>
      <c r="D140" s="164"/>
      <c r="E140" s="108">
        <v>15000.36</v>
      </c>
      <c r="F140" s="85">
        <f t="shared" si="3"/>
        <v>4799934.7100000009</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38.25" customHeight="1" x14ac:dyDescent="0.2">
      <c r="A141" s="114">
        <v>45877</v>
      </c>
      <c r="B141" s="105" t="s">
        <v>3212</v>
      </c>
      <c r="C141" s="106" t="s">
        <v>3215</v>
      </c>
      <c r="D141" s="164"/>
      <c r="E141" s="108">
        <v>20700</v>
      </c>
      <c r="F141" s="85">
        <f t="shared" si="3"/>
        <v>4779234.7100000009</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33" customHeight="1" x14ac:dyDescent="0.2">
      <c r="A142" s="136">
        <v>45883</v>
      </c>
      <c r="B142" s="105" t="s">
        <v>3564</v>
      </c>
      <c r="C142" s="106" t="s">
        <v>3211</v>
      </c>
      <c r="D142" s="164"/>
      <c r="E142" s="108">
        <v>5855</v>
      </c>
      <c r="F142" s="85">
        <f t="shared" si="3"/>
        <v>4773379.7100000009</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31.5" customHeight="1" x14ac:dyDescent="0.2">
      <c r="A143" s="136">
        <v>45883</v>
      </c>
      <c r="B143" s="105" t="s">
        <v>3565</v>
      </c>
      <c r="C143" s="106" t="s">
        <v>3210</v>
      </c>
      <c r="D143" s="164"/>
      <c r="E143" s="108">
        <v>299050.11</v>
      </c>
      <c r="F143" s="85">
        <f t="shared" si="3"/>
        <v>4474329.6000000006</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26.25" customHeight="1" x14ac:dyDescent="0.2">
      <c r="A144" s="136">
        <v>45890</v>
      </c>
      <c r="B144" s="105">
        <v>51101</v>
      </c>
      <c r="C144" s="106" t="s">
        <v>59</v>
      </c>
      <c r="D144" s="164"/>
      <c r="E144" s="108">
        <v>0</v>
      </c>
      <c r="F144" s="85">
        <f t="shared" si="3"/>
        <v>4474329.6000000006</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31.5" customHeight="1" x14ac:dyDescent="0.2">
      <c r="A145" s="136">
        <v>45890</v>
      </c>
      <c r="B145" s="105" t="s">
        <v>3566</v>
      </c>
      <c r="C145" s="106" t="s">
        <v>3209</v>
      </c>
      <c r="D145" s="164"/>
      <c r="E145" s="108">
        <v>167104.28</v>
      </c>
      <c r="F145" s="85">
        <f t="shared" si="3"/>
        <v>4307225.32</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31.5" customHeight="1" x14ac:dyDescent="0.2">
      <c r="A146" s="136">
        <v>45890</v>
      </c>
      <c r="B146" s="105" t="s">
        <v>3567</v>
      </c>
      <c r="C146" s="106" t="s">
        <v>3208</v>
      </c>
      <c r="D146" s="164"/>
      <c r="E146" s="108">
        <v>230451.77</v>
      </c>
      <c r="F146" s="85">
        <f t="shared" si="3"/>
        <v>4076773.5500000003</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33" customHeight="1" x14ac:dyDescent="0.2">
      <c r="A147" s="136">
        <v>45890</v>
      </c>
      <c r="B147" s="105" t="s">
        <v>3568</v>
      </c>
      <c r="C147" s="106" t="s">
        <v>3207</v>
      </c>
      <c r="D147" s="164"/>
      <c r="E147" s="108">
        <v>28296</v>
      </c>
      <c r="F147" s="85">
        <f t="shared" si="3"/>
        <v>4048477.5500000003</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34.5" customHeight="1" x14ac:dyDescent="0.2">
      <c r="A148" s="136">
        <v>45890</v>
      </c>
      <c r="B148" s="105" t="s">
        <v>3569</v>
      </c>
      <c r="C148" s="106" t="s">
        <v>3206</v>
      </c>
      <c r="D148" s="164"/>
      <c r="E148" s="108">
        <v>299928.76</v>
      </c>
      <c r="F148" s="85">
        <f t="shared" si="3"/>
        <v>3748548.79</v>
      </c>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24.75" customHeight="1" x14ac:dyDescent="0.2">
      <c r="A149" s="136">
        <v>45891</v>
      </c>
      <c r="B149" s="105">
        <v>51107</v>
      </c>
      <c r="C149" s="106" t="s">
        <v>59</v>
      </c>
      <c r="D149" s="164"/>
      <c r="E149" s="108">
        <v>0</v>
      </c>
      <c r="F149" s="85">
        <f t="shared" si="3"/>
        <v>3748548.79</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53.25" customHeight="1" x14ac:dyDescent="0.2">
      <c r="A150" s="136">
        <v>45895</v>
      </c>
      <c r="B150" s="105" t="s">
        <v>3570</v>
      </c>
      <c r="C150" s="106" t="s">
        <v>3345</v>
      </c>
      <c r="D150" s="164"/>
      <c r="E150" s="108">
        <v>1250000</v>
      </c>
      <c r="F150" s="85">
        <f t="shared" si="3"/>
        <v>2498548.79</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42" customHeight="1" x14ac:dyDescent="0.2">
      <c r="A151" s="136">
        <v>45896</v>
      </c>
      <c r="B151" s="105" t="s">
        <v>3571</v>
      </c>
      <c r="C151" s="106" t="s">
        <v>3521</v>
      </c>
      <c r="D151" s="164"/>
      <c r="E151" s="108">
        <v>207003.93</v>
      </c>
      <c r="F151" s="85">
        <f t="shared" si="3"/>
        <v>2291544.86</v>
      </c>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32.25" customHeight="1" x14ac:dyDescent="0.2">
      <c r="A152" s="136">
        <v>45896</v>
      </c>
      <c r="B152" s="105" t="s">
        <v>3572</v>
      </c>
      <c r="C152" s="106" t="s">
        <v>3520</v>
      </c>
      <c r="D152" s="164"/>
      <c r="E152" s="108">
        <v>59908.1</v>
      </c>
      <c r="F152" s="85">
        <f t="shared" si="3"/>
        <v>2231636.7599999998</v>
      </c>
      <c r="G152" s="31"/>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30" customHeight="1" x14ac:dyDescent="0.2">
      <c r="A153" s="136">
        <v>45896</v>
      </c>
      <c r="B153" s="105" t="s">
        <v>3573</v>
      </c>
      <c r="C153" s="106" t="s">
        <v>3519</v>
      </c>
      <c r="D153" s="164"/>
      <c r="E153" s="108">
        <v>8995.99</v>
      </c>
      <c r="F153" s="85">
        <f t="shared" si="3"/>
        <v>2222640.7699999996</v>
      </c>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27.75" customHeight="1" x14ac:dyDescent="0.2">
      <c r="A154" s="136">
        <v>45896</v>
      </c>
      <c r="B154" s="105" t="s">
        <v>3574</v>
      </c>
      <c r="C154" s="106" t="s">
        <v>3518</v>
      </c>
      <c r="D154" s="164"/>
      <c r="E154" s="108">
        <v>11783</v>
      </c>
      <c r="F154" s="85">
        <f t="shared" si="3"/>
        <v>2210857.7699999996</v>
      </c>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33" customHeight="1" x14ac:dyDescent="0.2">
      <c r="A155" s="136">
        <v>45896</v>
      </c>
      <c r="B155" s="105" t="s">
        <v>3575</v>
      </c>
      <c r="C155" s="106" t="s">
        <v>3517</v>
      </c>
      <c r="D155" s="164"/>
      <c r="E155" s="108">
        <v>11011.89</v>
      </c>
      <c r="F155" s="85">
        <f t="shared" si="3"/>
        <v>2199845.8799999994</v>
      </c>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32.25" customHeight="1" x14ac:dyDescent="0.2">
      <c r="A156" s="136">
        <v>45896</v>
      </c>
      <c r="B156" s="105" t="s">
        <v>3576</v>
      </c>
      <c r="C156" s="106" t="s">
        <v>3516</v>
      </c>
      <c r="D156" s="164"/>
      <c r="E156" s="108">
        <v>8990</v>
      </c>
      <c r="F156" s="85">
        <f t="shared" si="3"/>
        <v>2190855.8799999994</v>
      </c>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30" customHeight="1" x14ac:dyDescent="0.2">
      <c r="A157" s="136">
        <v>45896</v>
      </c>
      <c r="B157" s="105" t="s">
        <v>3577</v>
      </c>
      <c r="C157" s="106" t="s">
        <v>3515</v>
      </c>
      <c r="D157" s="164"/>
      <c r="E157" s="108">
        <v>143358.01</v>
      </c>
      <c r="F157" s="85">
        <f t="shared" si="3"/>
        <v>2047497.8699999994</v>
      </c>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52.5" customHeight="1" x14ac:dyDescent="0.2">
      <c r="A158" s="136">
        <v>45896</v>
      </c>
      <c r="B158" s="105" t="s">
        <v>3578</v>
      </c>
      <c r="C158" s="106" t="s">
        <v>3514</v>
      </c>
      <c r="D158" s="164"/>
      <c r="E158" s="108">
        <v>332132.87</v>
      </c>
      <c r="F158" s="85">
        <f t="shared" si="3"/>
        <v>1715364.9999999995</v>
      </c>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36" customHeight="1" x14ac:dyDescent="0.2">
      <c r="A159" s="136">
        <v>45898</v>
      </c>
      <c r="B159" s="105" t="s">
        <v>3579</v>
      </c>
      <c r="C159" s="106" t="s">
        <v>3522</v>
      </c>
      <c r="D159" s="164"/>
      <c r="E159" s="197">
        <v>296635.38</v>
      </c>
      <c r="F159" s="85">
        <f t="shared" si="3"/>
        <v>1418729.6199999996</v>
      </c>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15" customHeight="1" x14ac:dyDescent="0.2">
      <c r="A160" s="25"/>
      <c r="B160" s="91"/>
      <c r="C160" s="27"/>
      <c r="D160" s="115"/>
      <c r="E160" s="115"/>
      <c r="F160" s="30"/>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
      <c r="A173" s="25"/>
      <c r="B173" s="91"/>
      <c r="C173" s="27"/>
      <c r="D173" s="115"/>
      <c r="E173" s="115"/>
      <c r="F173" s="30"/>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s="33" customFormat="1" ht="15" customHeight="1" x14ac:dyDescent="0.2">
      <c r="A174" s="25"/>
      <c r="B174" s="91"/>
      <c r="C174" s="27"/>
      <c r="D174" s="115"/>
      <c r="E174" s="115"/>
      <c r="F174" s="30"/>
      <c r="G174" s="31"/>
      <c r="H174" s="32"/>
      <c r="I174" s="3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row>
    <row r="175" spans="1:60" s="33" customFormat="1" ht="15" customHeight="1" x14ac:dyDescent="0.2">
      <c r="A175" s="25"/>
      <c r="B175" s="91"/>
      <c r="C175" s="27"/>
      <c r="D175" s="115"/>
      <c r="E175" s="115"/>
      <c r="F175" s="30"/>
      <c r="G175" s="31"/>
      <c r="H175" s="32"/>
      <c r="I175" s="3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row>
    <row r="176" spans="1:60" s="33" customFormat="1" ht="15" customHeight="1" x14ac:dyDescent="0.2">
      <c r="A176" s="25"/>
      <c r="B176" s="91"/>
      <c r="C176" s="27"/>
      <c r="D176" s="115"/>
      <c r="E176" s="115"/>
      <c r="F176" s="30"/>
      <c r="G176" s="31"/>
      <c r="H176" s="32"/>
      <c r="I176" s="3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row>
    <row r="177" spans="1:60" s="33" customFormat="1" ht="15" customHeight="1" x14ac:dyDescent="0.2">
      <c r="A177" s="25"/>
      <c r="B177" s="91"/>
      <c r="C177" s="27"/>
      <c r="D177" s="115"/>
      <c r="E177" s="115"/>
      <c r="F177" s="30"/>
      <c r="G177" s="31"/>
      <c r="H177" s="32"/>
      <c r="I177" s="3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row>
    <row r="178" spans="1:60" s="33" customFormat="1" ht="15" customHeight="1" x14ac:dyDescent="0.2">
      <c r="A178" s="25"/>
      <c r="B178" s="91"/>
      <c r="C178" s="27"/>
      <c r="D178" s="115"/>
      <c r="E178" s="115"/>
      <c r="F178" s="30"/>
      <c r="G178" s="31"/>
      <c r="H178" s="32"/>
      <c r="I178" s="3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row>
    <row r="179" spans="1:60" s="33" customFormat="1" ht="15" customHeight="1" x14ac:dyDescent="0.2">
      <c r="A179" s="25"/>
      <c r="B179" s="91"/>
      <c r="C179" s="27"/>
      <c r="D179" s="115"/>
      <c r="E179" s="115"/>
      <c r="F179" s="30"/>
      <c r="G179" s="31"/>
      <c r="H179" s="32"/>
      <c r="I179" s="3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row>
    <row r="180" spans="1:60" s="33" customFormat="1" ht="15" customHeight="1" x14ac:dyDescent="0.2">
      <c r="A180" s="25"/>
      <c r="B180" s="91"/>
      <c r="C180" s="27"/>
      <c r="D180" s="115"/>
      <c r="E180" s="115"/>
      <c r="F180" s="30"/>
      <c r="G180" s="31"/>
      <c r="H180" s="32"/>
      <c r="I180" s="3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row>
    <row r="181" spans="1:60" s="33" customFormat="1" ht="15" customHeight="1" x14ac:dyDescent="0.2">
      <c r="A181" s="25"/>
      <c r="B181" s="91"/>
      <c r="C181" s="27"/>
      <c r="D181" s="115"/>
      <c r="E181" s="115"/>
      <c r="F181" s="30"/>
      <c r="G181" s="31"/>
      <c r="H181" s="32"/>
      <c r="I181" s="3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row>
    <row r="182" spans="1:60" s="33" customFormat="1" ht="15" customHeight="1" x14ac:dyDescent="0.2">
      <c r="A182" s="25"/>
      <c r="B182" s="91"/>
      <c r="C182" s="27"/>
      <c r="D182" s="115"/>
      <c r="E182" s="115"/>
      <c r="F182" s="30"/>
      <c r="G182" s="31"/>
      <c r="H182" s="32"/>
      <c r="I182" s="3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row>
    <row r="183" spans="1:60" s="33" customFormat="1" ht="15" customHeight="1" x14ac:dyDescent="0.2">
      <c r="A183" s="25"/>
      <c r="B183" s="91"/>
      <c r="C183" s="27"/>
      <c r="D183" s="115"/>
      <c r="E183" s="115"/>
      <c r="F183" s="30"/>
      <c r="G183" s="31"/>
      <c r="H183" s="32"/>
      <c r="I183" s="3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row>
    <row r="184" spans="1:60" s="33" customFormat="1" ht="15" customHeight="1" x14ac:dyDescent="0.2">
      <c r="A184" s="25"/>
      <c r="B184" s="91"/>
      <c r="C184" s="27"/>
      <c r="D184" s="115"/>
      <c r="E184" s="115"/>
      <c r="F184" s="30"/>
      <c r="G184" s="31"/>
      <c r="H184" s="32"/>
      <c r="I184" s="32"/>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row>
    <row r="185" spans="1:60" s="33" customFormat="1" ht="15" customHeight="1" x14ac:dyDescent="0.2">
      <c r="A185" s="25"/>
      <c r="B185" s="91"/>
      <c r="C185" s="27"/>
      <c r="D185" s="115"/>
      <c r="E185" s="115"/>
      <c r="F185" s="30"/>
      <c r="G185" s="31"/>
      <c r="H185" s="32"/>
      <c r="I185" s="32"/>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row>
    <row r="186" spans="1:60" s="33" customFormat="1" ht="15" customHeight="1" x14ac:dyDescent="0.2">
      <c r="A186" s="25"/>
      <c r="B186" s="91"/>
      <c r="C186" s="27"/>
      <c r="D186" s="115"/>
      <c r="E186" s="115"/>
      <c r="F186" s="30"/>
      <c r="G186" s="31"/>
      <c r="H186" s="32"/>
      <c r="I186" s="32"/>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row>
    <row r="187" spans="1:60" s="33" customFormat="1" ht="15" customHeight="1" x14ac:dyDescent="0.2">
      <c r="A187" s="25"/>
      <c r="B187" s="91"/>
      <c r="C187" s="27"/>
      <c r="D187" s="115"/>
      <c r="E187" s="115"/>
      <c r="F187" s="30"/>
      <c r="G187" s="31"/>
      <c r="H187" s="32"/>
      <c r="I187" s="3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row>
    <row r="188" spans="1:60" s="33" customFormat="1" ht="15" customHeight="1" x14ac:dyDescent="0.2">
      <c r="A188" s="25"/>
      <c r="B188" s="91"/>
      <c r="C188" s="27"/>
      <c r="D188" s="115"/>
      <c r="E188" s="115"/>
      <c r="F188" s="30"/>
      <c r="G188" s="31"/>
      <c r="H188" s="32"/>
      <c r="I188" s="32"/>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row>
    <row r="189" spans="1:60" s="33" customFormat="1" ht="15" customHeight="1" x14ac:dyDescent="0.2">
      <c r="A189" s="25"/>
      <c r="B189" s="91"/>
      <c r="C189" s="27"/>
      <c r="D189" s="115"/>
      <c r="E189" s="115"/>
      <c r="F189" s="30"/>
      <c r="G189" s="31"/>
      <c r="H189" s="32"/>
      <c r="I189" s="32"/>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row>
    <row r="190" spans="1:60" s="33" customFormat="1" ht="15" customHeight="1" x14ac:dyDescent="0.2">
      <c r="A190" s="25"/>
      <c r="B190" s="91"/>
      <c r="C190" s="27"/>
      <c r="D190" s="115"/>
      <c r="E190" s="115"/>
      <c r="F190" s="30"/>
      <c r="G190" s="31"/>
      <c r="H190" s="32"/>
      <c r="I190" s="32"/>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row>
    <row r="191" spans="1:60" s="33" customFormat="1" ht="15" customHeight="1" x14ac:dyDescent="0.2">
      <c r="A191" s="25"/>
      <c r="B191" s="91"/>
      <c r="C191" s="27"/>
      <c r="D191" s="115"/>
      <c r="E191" s="115"/>
      <c r="F191" s="30"/>
      <c r="G191" s="31"/>
      <c r="H191" s="32"/>
      <c r="I191" s="32"/>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row>
    <row r="192" spans="1:60" s="33" customFormat="1" ht="15" customHeight="1" x14ac:dyDescent="0.2">
      <c r="A192" s="25"/>
      <c r="B192" s="91"/>
      <c r="C192" s="27"/>
      <c r="D192" s="115"/>
      <c r="E192" s="115"/>
      <c r="F192" s="30"/>
      <c r="G192" s="31"/>
      <c r="H192" s="32"/>
      <c r="I192" s="32"/>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row>
    <row r="193" spans="1:60" s="33" customFormat="1" ht="15" customHeight="1" x14ac:dyDescent="0.2">
      <c r="A193" s="25"/>
      <c r="B193" s="91"/>
      <c r="C193" s="27"/>
      <c r="D193" s="115"/>
      <c r="E193" s="115"/>
      <c r="F193" s="30"/>
      <c r="G193" s="31"/>
      <c r="H193" s="32"/>
      <c r="I193" s="32"/>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row>
    <row r="194" spans="1:60" s="33" customFormat="1" ht="15" customHeight="1" x14ac:dyDescent="0.2">
      <c r="A194" s="25"/>
      <c r="B194" s="91"/>
      <c r="C194" s="27"/>
      <c r="D194" s="115"/>
      <c r="E194" s="115"/>
      <c r="F194" s="30"/>
      <c r="G194" s="31"/>
      <c r="H194" s="32"/>
      <c r="I194" s="3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row>
    <row r="195" spans="1:60" s="33" customFormat="1" ht="15" customHeight="1" x14ac:dyDescent="0.2">
      <c r="A195" s="25"/>
      <c r="B195" s="91"/>
      <c r="C195" s="27"/>
      <c r="D195" s="115"/>
      <c r="E195" s="115"/>
      <c r="F195" s="30"/>
      <c r="G195" s="31"/>
      <c r="H195" s="32"/>
      <c r="I195" s="3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row>
    <row r="196" spans="1:60" s="33" customFormat="1" ht="15" customHeight="1" x14ac:dyDescent="0.2">
      <c r="A196" s="25"/>
      <c r="B196" s="91"/>
      <c r="C196" s="27"/>
      <c r="D196" s="115"/>
      <c r="E196" s="115"/>
      <c r="F196" s="30"/>
      <c r="G196" s="31"/>
      <c r="H196" s="32"/>
      <c r="I196" s="3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row>
    <row r="197" spans="1:60" s="33" customFormat="1" ht="15" customHeight="1" x14ac:dyDescent="0.2">
      <c r="A197" s="25"/>
      <c r="B197" s="91"/>
      <c r="C197" s="27"/>
      <c r="D197" s="115"/>
      <c r="E197" s="115"/>
      <c r="F197" s="30"/>
      <c r="G197" s="31"/>
      <c r="H197" s="32"/>
      <c r="I197" s="3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row>
    <row r="198" spans="1:60" s="33" customFormat="1" ht="15" customHeight="1" x14ac:dyDescent="0.2">
      <c r="A198" s="25"/>
      <c r="B198" s="91"/>
      <c r="C198" s="27"/>
      <c r="D198" s="115"/>
      <c r="E198" s="115"/>
      <c r="F198" s="30"/>
      <c r="G198" s="31"/>
      <c r="H198" s="32"/>
      <c r="I198" s="3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row>
    <row r="199" spans="1:60" s="33" customFormat="1" ht="15" customHeight="1" x14ac:dyDescent="0.2">
      <c r="A199" s="25"/>
      <c r="B199" s="91"/>
      <c r="C199" s="27"/>
      <c r="D199" s="115"/>
      <c r="E199" s="115"/>
      <c r="F199" s="30"/>
      <c r="G199" s="31"/>
      <c r="H199" s="32"/>
      <c r="I199" s="32"/>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row>
    <row r="200" spans="1:60" s="33" customFormat="1" ht="15" customHeight="1" x14ac:dyDescent="0.2">
      <c r="A200" s="25"/>
      <c r="B200" s="91"/>
      <c r="C200" s="27"/>
      <c r="D200" s="115"/>
      <c r="E200" s="115"/>
      <c r="F200" s="30"/>
      <c r="G200" s="31"/>
      <c r="H200" s="32"/>
      <c r="I200" s="32"/>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row>
    <row r="201" spans="1:60" s="33" customFormat="1" ht="15" customHeight="1" x14ac:dyDescent="0.2">
      <c r="A201" s="25"/>
      <c r="B201" s="91"/>
      <c r="C201" s="27"/>
      <c r="D201" s="115"/>
      <c r="E201" s="115"/>
      <c r="F201" s="30"/>
      <c r="G201" s="31"/>
      <c r="H201" s="32"/>
      <c r="I201" s="32"/>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row>
    <row r="202" spans="1:60" s="33" customFormat="1" ht="15" customHeight="1" x14ac:dyDescent="0.2">
      <c r="A202" s="25"/>
      <c r="B202" s="91"/>
      <c r="C202" s="27"/>
      <c r="D202" s="115"/>
      <c r="E202" s="115"/>
      <c r="F202" s="30"/>
      <c r="G202" s="31"/>
      <c r="H202" s="32"/>
      <c r="I202" s="32"/>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row>
    <row r="203" spans="1:60" s="33" customFormat="1" ht="15" customHeight="1" x14ac:dyDescent="0.2">
      <c r="A203" s="25"/>
      <c r="B203" s="91"/>
      <c r="C203" s="27"/>
      <c r="D203" s="115"/>
      <c r="E203" s="115"/>
      <c r="F203" s="30"/>
      <c r="G203" s="31"/>
      <c r="H203" s="32"/>
      <c r="I203" s="32"/>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row>
    <row r="204" spans="1:60" s="33" customFormat="1" ht="15" customHeight="1" x14ac:dyDescent="0.2">
      <c r="A204" s="25"/>
      <c r="B204" s="91"/>
      <c r="C204" s="27"/>
      <c r="D204" s="115"/>
      <c r="E204" s="115"/>
      <c r="F204" s="30"/>
      <c r="G204" s="31"/>
      <c r="H204" s="32"/>
      <c r="I204" s="32"/>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row>
    <row r="205" spans="1:60" s="33" customFormat="1" ht="15" customHeight="1" x14ac:dyDescent="0.2">
      <c r="A205" s="25"/>
      <c r="B205" s="91"/>
      <c r="C205" s="27"/>
      <c r="D205" s="115"/>
      <c r="E205" s="115"/>
      <c r="F205" s="30"/>
      <c r="G205" s="31"/>
      <c r="H205" s="32"/>
      <c r="I205" s="32"/>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row>
    <row r="206" spans="1:60" s="33" customFormat="1" ht="15" customHeight="1" x14ac:dyDescent="0.2">
      <c r="A206" s="25"/>
      <c r="B206" s="91"/>
      <c r="C206" s="27"/>
      <c r="D206" s="115"/>
      <c r="E206" s="115"/>
      <c r="F206" s="30"/>
      <c r="G206" s="31"/>
      <c r="H206" s="32"/>
      <c r="I206" s="32"/>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row>
    <row r="207" spans="1:60" s="33" customFormat="1" ht="15" customHeight="1" x14ac:dyDescent="0.2">
      <c r="A207" s="25"/>
      <c r="B207" s="91"/>
      <c r="C207" s="27"/>
      <c r="D207" s="115"/>
      <c r="E207" s="115"/>
      <c r="F207" s="30"/>
      <c r="G207" s="31"/>
      <c r="H207" s="32"/>
      <c r="I207" s="32"/>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row>
    <row r="208" spans="1:60" s="33" customFormat="1" ht="15" customHeight="1" x14ac:dyDescent="0.2">
      <c r="A208" s="25"/>
      <c r="B208" s="91"/>
      <c r="C208" s="27"/>
      <c r="D208" s="115"/>
      <c r="E208" s="115"/>
      <c r="F208" s="30"/>
      <c r="G208" s="31"/>
      <c r="H208" s="32"/>
      <c r="I208" s="32"/>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row>
    <row r="209" spans="1:60" s="33" customFormat="1" ht="15" customHeight="1" x14ac:dyDescent="0.2">
      <c r="A209" s="25"/>
      <c r="B209" s="91"/>
      <c r="C209" s="27"/>
      <c r="D209" s="115"/>
      <c r="E209" s="115"/>
      <c r="F209" s="30"/>
      <c r="G209" s="31"/>
      <c r="H209" s="32"/>
      <c r="I209" s="32"/>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row>
    <row r="210" spans="1:60" s="33" customFormat="1" ht="15" customHeight="1" x14ac:dyDescent="0.2">
      <c r="A210" s="25"/>
      <c r="B210" s="91"/>
      <c r="C210" s="27"/>
      <c r="D210" s="115"/>
      <c r="E210" s="115"/>
      <c r="F210" s="30"/>
      <c r="G210" s="31"/>
      <c r="H210" s="32"/>
      <c r="I210" s="32"/>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row>
    <row r="211" spans="1:60" s="33" customFormat="1" ht="15" customHeight="1" x14ac:dyDescent="0.2">
      <c r="A211" s="25"/>
      <c r="B211" s="91"/>
      <c r="C211" s="27"/>
      <c r="D211" s="115"/>
      <c r="E211" s="115"/>
      <c r="F211" s="30"/>
      <c r="G211" s="31"/>
      <c r="H211" s="32"/>
      <c r="I211" s="32"/>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row>
    <row r="212" spans="1:60" s="33" customFormat="1" ht="15" customHeight="1" x14ac:dyDescent="0.25">
      <c r="A212" s="233" t="s">
        <v>0</v>
      </c>
      <c r="B212" s="233"/>
      <c r="C212" s="233"/>
      <c r="D212" s="233"/>
      <c r="E212" s="233"/>
      <c r="F212" s="233"/>
      <c r="G212" s="31"/>
      <c r="H212" s="32"/>
      <c r="I212" s="32"/>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row>
    <row r="213" spans="1:60" ht="15" customHeight="1" x14ac:dyDescent="0.25">
      <c r="A213" s="238" t="s">
        <v>1</v>
      </c>
      <c r="B213" s="238"/>
      <c r="C213" s="238"/>
      <c r="D213" s="238"/>
      <c r="E213" s="238"/>
      <c r="F213" s="238"/>
    </row>
    <row r="214" spans="1:60" ht="15" customHeight="1" x14ac:dyDescent="0.25">
      <c r="A214" s="234" t="s">
        <v>3120</v>
      </c>
      <c r="B214" s="234"/>
      <c r="C214" s="234"/>
      <c r="D214" s="234"/>
      <c r="E214" s="234"/>
      <c r="F214" s="234"/>
    </row>
    <row r="215" spans="1:60" ht="15" customHeight="1" x14ac:dyDescent="0.25">
      <c r="A215" s="239" t="s">
        <v>2</v>
      </c>
      <c r="B215" s="239"/>
      <c r="C215" s="239"/>
      <c r="D215" s="239"/>
      <c r="E215" s="239"/>
      <c r="F215" s="239"/>
    </row>
    <row r="216" spans="1:60" ht="15" customHeight="1" x14ac:dyDescent="0.2">
      <c r="A216" s="65"/>
      <c r="B216" s="66"/>
      <c r="C216" s="1"/>
      <c r="D216" s="67"/>
      <c r="E216" s="77"/>
      <c r="F216" s="69"/>
    </row>
    <row r="217" spans="1:60" ht="15" customHeight="1" x14ac:dyDescent="0.2">
      <c r="A217" s="65"/>
      <c r="B217" s="66"/>
      <c r="C217" s="1"/>
      <c r="D217" s="67"/>
      <c r="E217" s="68"/>
      <c r="F217" s="69"/>
    </row>
    <row r="218" spans="1:60" ht="15" customHeight="1" x14ac:dyDescent="0.2">
      <c r="A218" s="230" t="s">
        <v>50</v>
      </c>
      <c r="B218" s="231"/>
      <c r="C218" s="231"/>
      <c r="D218" s="231"/>
      <c r="E218" s="231"/>
      <c r="F218" s="232"/>
    </row>
    <row r="219" spans="1:60" ht="15" customHeight="1" x14ac:dyDescent="0.2">
      <c r="A219" s="230" t="s">
        <v>27</v>
      </c>
      <c r="B219" s="231"/>
      <c r="C219" s="231"/>
      <c r="D219" s="231"/>
      <c r="E219" s="232"/>
      <c r="F219" s="70">
        <v>4350623968.5299997</v>
      </c>
      <c r="H219" s="228"/>
    </row>
    <row r="220" spans="1:60" ht="15" customHeight="1" x14ac:dyDescent="0.2">
      <c r="A220" s="12" t="s">
        <v>5</v>
      </c>
      <c r="B220" s="12" t="s">
        <v>28</v>
      </c>
      <c r="C220" s="12" t="s">
        <v>29</v>
      </c>
      <c r="D220" s="12" t="s">
        <v>8</v>
      </c>
      <c r="E220" s="12" t="s">
        <v>9</v>
      </c>
      <c r="F220" s="12" t="s">
        <v>10</v>
      </c>
    </row>
    <row r="221" spans="1:60" ht="15" customHeight="1" x14ac:dyDescent="0.2">
      <c r="A221" s="13"/>
      <c r="B221" s="14"/>
      <c r="C221" s="15" t="s">
        <v>11</v>
      </c>
      <c r="D221" s="71">
        <v>42536882.979999997</v>
      </c>
      <c r="E221" s="124"/>
      <c r="F221" s="116">
        <f>F219+D221</f>
        <v>4393160851.5099993</v>
      </c>
    </row>
    <row r="222" spans="1:60" ht="15" customHeight="1" x14ac:dyDescent="0.2">
      <c r="A222" s="13"/>
      <c r="B222" s="14"/>
      <c r="C222" s="15" t="s">
        <v>31</v>
      </c>
      <c r="D222" s="71">
        <v>62498364.469999999</v>
      </c>
      <c r="E222" s="124"/>
      <c r="F222" s="116">
        <f>F221+D222</f>
        <v>4455659215.9799995</v>
      </c>
    </row>
    <row r="223" spans="1:60" ht="15" customHeight="1" x14ac:dyDescent="0.2">
      <c r="A223" s="117"/>
      <c r="B223" s="73"/>
      <c r="C223" s="15" t="s">
        <v>51</v>
      </c>
      <c r="D223" s="158">
        <v>941431421.84000003</v>
      </c>
      <c r="E223" s="124"/>
      <c r="F223" s="116">
        <f>F222+D223</f>
        <v>5397090637.8199997</v>
      </c>
    </row>
    <row r="224" spans="1:60" ht="15" customHeight="1" x14ac:dyDescent="0.2">
      <c r="A224" s="117"/>
      <c r="B224" s="73"/>
      <c r="C224" s="15" t="s">
        <v>52</v>
      </c>
      <c r="D224" s="158">
        <v>22290627.559999999</v>
      </c>
      <c r="E224" s="124"/>
      <c r="F224" s="116">
        <f>F223+D224</f>
        <v>5419381265.3800001</v>
      </c>
      <c r="G224" s="10"/>
    </row>
    <row r="225" spans="1:60" ht="15" customHeight="1" x14ac:dyDescent="0.2">
      <c r="A225" s="117"/>
      <c r="B225" s="73"/>
      <c r="C225" s="15" t="s">
        <v>53</v>
      </c>
      <c r="D225" s="71">
        <v>2003286.09</v>
      </c>
      <c r="E225" s="124"/>
      <c r="F225" s="116">
        <f>F224+D225</f>
        <v>5421384551.4700003</v>
      </c>
      <c r="G225" s="118"/>
      <c r="H225" s="119"/>
      <c r="I225" s="119"/>
      <c r="J225" s="120"/>
    </row>
    <row r="226" spans="1:60" x14ac:dyDescent="0.2">
      <c r="A226" s="117"/>
      <c r="B226" s="73"/>
      <c r="C226" s="15" t="s">
        <v>31</v>
      </c>
      <c r="D226" s="71"/>
      <c r="E226" s="107"/>
      <c r="F226" s="116">
        <f>F225</f>
        <v>5421384551.4700003</v>
      </c>
    </row>
    <row r="227" spans="1:60" x14ac:dyDescent="0.2">
      <c r="A227" s="117"/>
      <c r="B227" s="73"/>
      <c r="C227" s="15" t="s">
        <v>2602</v>
      </c>
      <c r="D227" s="71"/>
      <c r="E227" s="124">
        <v>19436</v>
      </c>
      <c r="F227" s="116">
        <f>F226-E227</f>
        <v>5421365115.4700003</v>
      </c>
    </row>
    <row r="228" spans="1:60" x14ac:dyDescent="0.2">
      <c r="A228" s="117"/>
      <c r="B228" s="73"/>
      <c r="C228" s="15" t="s">
        <v>3643</v>
      </c>
      <c r="D228" s="71">
        <v>0.01</v>
      </c>
      <c r="E228" s="124"/>
      <c r="F228" s="116">
        <f>F227+D228</f>
        <v>5421365115.4800005</v>
      </c>
    </row>
    <row r="229" spans="1:60" x14ac:dyDescent="0.2">
      <c r="A229" s="117"/>
      <c r="B229" s="73"/>
      <c r="C229" s="15" t="s">
        <v>3041</v>
      </c>
      <c r="D229" s="71">
        <v>20288.84</v>
      </c>
      <c r="E229" s="124"/>
      <c r="F229" s="116">
        <f>F228+D229</f>
        <v>5421385404.3200006</v>
      </c>
    </row>
    <row r="230" spans="1:60" x14ac:dyDescent="0.2">
      <c r="A230" s="117"/>
      <c r="B230" s="73"/>
      <c r="C230" s="15" t="s">
        <v>3039</v>
      </c>
      <c r="D230" s="71"/>
      <c r="E230" s="124"/>
      <c r="F230" s="116">
        <f>F229</f>
        <v>5421385404.3200006</v>
      </c>
    </row>
    <row r="231" spans="1:60" ht="15" customHeight="1" x14ac:dyDescent="0.2">
      <c r="A231" s="117"/>
      <c r="B231" s="73"/>
      <c r="C231" s="15" t="s">
        <v>57</v>
      </c>
      <c r="D231" s="71">
        <v>111290.34</v>
      </c>
      <c r="E231" s="124"/>
      <c r="F231" s="116">
        <f>F230+D231</f>
        <v>5421496694.6600008</v>
      </c>
    </row>
    <row r="232" spans="1:60" ht="15" customHeight="1" x14ac:dyDescent="0.2">
      <c r="A232" s="117"/>
      <c r="B232" s="73"/>
      <c r="C232" s="15" t="s">
        <v>2530</v>
      </c>
      <c r="D232" s="71"/>
      <c r="E232" s="124"/>
      <c r="F232" s="116">
        <f>F231</f>
        <v>5421496694.6600008</v>
      </c>
    </row>
    <row r="233" spans="1:60" s="2" customFormat="1" ht="51" customHeight="1" x14ac:dyDescent="0.2">
      <c r="A233" s="190">
        <v>45870</v>
      </c>
      <c r="B233" s="105" t="s">
        <v>3123</v>
      </c>
      <c r="C233" s="106" t="s">
        <v>3234</v>
      </c>
      <c r="D233" s="130"/>
      <c r="E233" s="108">
        <v>3344782.54</v>
      </c>
      <c r="F233" s="116">
        <f>F232-E233</f>
        <v>5418151912.1200008</v>
      </c>
      <c r="G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2" customFormat="1" ht="44.25" customHeight="1" x14ac:dyDescent="0.2">
      <c r="A234" s="190">
        <v>45870</v>
      </c>
      <c r="B234" s="105" t="s">
        <v>3124</v>
      </c>
      <c r="C234" s="106" t="s">
        <v>3235</v>
      </c>
      <c r="D234" s="16"/>
      <c r="E234" s="108">
        <v>1914561.97</v>
      </c>
      <c r="F234" s="116">
        <f>F233-E234</f>
        <v>5416237350.1500006</v>
      </c>
      <c r="G234" s="118"/>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s="2" customFormat="1" ht="31.5" customHeight="1" x14ac:dyDescent="0.2">
      <c r="A235" s="190">
        <v>45873</v>
      </c>
      <c r="B235" s="105" t="s">
        <v>3666</v>
      </c>
      <c r="C235" s="106" t="s">
        <v>59</v>
      </c>
      <c r="D235" s="16"/>
      <c r="E235" s="108">
        <v>0</v>
      </c>
      <c r="F235" s="116">
        <f>F234</f>
        <v>5416237350.1500006</v>
      </c>
      <c r="G235" s="118"/>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s="2" customFormat="1" ht="33" customHeight="1" x14ac:dyDescent="0.2">
      <c r="A236" s="190">
        <v>45874</v>
      </c>
      <c r="B236" s="105" t="s">
        <v>3125</v>
      </c>
      <c r="C236" s="106" t="s">
        <v>3236</v>
      </c>
      <c r="D236" s="131"/>
      <c r="E236" s="108">
        <v>20316.580000000002</v>
      </c>
      <c r="F236" s="116">
        <f>F235-E236</f>
        <v>5416217033.5700006</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33" customHeight="1" x14ac:dyDescent="0.2">
      <c r="A237" s="190">
        <v>45874</v>
      </c>
      <c r="B237" s="105" t="s">
        <v>3126</v>
      </c>
      <c r="C237" s="106" t="s">
        <v>3237</v>
      </c>
      <c r="D237" s="131"/>
      <c r="E237" s="108">
        <v>3253830.09</v>
      </c>
      <c r="F237" s="116">
        <f>F236-E237</f>
        <v>5412963203.4800005</v>
      </c>
      <c r="G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2" customFormat="1" ht="31.5" customHeight="1" x14ac:dyDescent="0.2">
      <c r="A238" s="190">
        <v>45874</v>
      </c>
      <c r="B238" s="105" t="s">
        <v>3127</v>
      </c>
      <c r="C238" s="106" t="s">
        <v>3238</v>
      </c>
      <c r="D238" s="131"/>
      <c r="E238" s="108">
        <v>535500</v>
      </c>
      <c r="F238" s="116">
        <f t="shared" ref="F238:F301" si="4">F237-E238</f>
        <v>5412427703.4800005</v>
      </c>
      <c r="G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s="2" customFormat="1" ht="33" customHeight="1" x14ac:dyDescent="0.2">
      <c r="A239" s="190">
        <v>45875</v>
      </c>
      <c r="B239" s="105" t="s">
        <v>3128</v>
      </c>
      <c r="C239" s="106" t="s">
        <v>3239</v>
      </c>
      <c r="D239" s="131"/>
      <c r="E239" s="108">
        <v>2578634.2999999998</v>
      </c>
      <c r="F239" s="116">
        <f t="shared" si="4"/>
        <v>5409849069.1800003</v>
      </c>
      <c r="G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s="2" customFormat="1" ht="30.75" customHeight="1" x14ac:dyDescent="0.2">
      <c r="A240" s="190">
        <v>45875</v>
      </c>
      <c r="B240" s="105" t="s">
        <v>3129</v>
      </c>
      <c r="C240" s="106" t="s">
        <v>3240</v>
      </c>
      <c r="D240" s="132"/>
      <c r="E240" s="108">
        <v>2412561.9700000002</v>
      </c>
      <c r="F240" s="116">
        <f t="shared" si="4"/>
        <v>5407436507.21</v>
      </c>
      <c r="G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s="2" customFormat="1" ht="30" customHeight="1" x14ac:dyDescent="0.2">
      <c r="A241" s="190">
        <v>45875</v>
      </c>
      <c r="B241" s="105" t="s">
        <v>3130</v>
      </c>
      <c r="C241" s="106" t="s">
        <v>3241</v>
      </c>
      <c r="D241" s="132"/>
      <c r="E241" s="108">
        <v>636505</v>
      </c>
      <c r="F241" s="116">
        <f t="shared" si="4"/>
        <v>5406800002.21</v>
      </c>
      <c r="G241" s="118"/>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s="2" customFormat="1" ht="53.25" customHeight="1" x14ac:dyDescent="0.2">
      <c r="A242" s="190">
        <v>45875</v>
      </c>
      <c r="B242" s="105" t="s">
        <v>3131</v>
      </c>
      <c r="C242" s="106" t="s">
        <v>3242</v>
      </c>
      <c r="D242" s="133"/>
      <c r="E242" s="108">
        <v>36033.9</v>
      </c>
      <c r="F242" s="116">
        <f t="shared" si="4"/>
        <v>5406763968.3100004</v>
      </c>
      <c r="G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s="2" customFormat="1" ht="66" customHeight="1" x14ac:dyDescent="0.2">
      <c r="A243" s="190">
        <v>45875</v>
      </c>
      <c r="B243" s="105" t="s">
        <v>3132</v>
      </c>
      <c r="C243" s="106" t="s">
        <v>3243</v>
      </c>
      <c r="D243" s="133"/>
      <c r="E243" s="108">
        <v>463232.01</v>
      </c>
      <c r="F243" s="116">
        <f t="shared" si="4"/>
        <v>5406300736.3000002</v>
      </c>
      <c r="G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s="2" customFormat="1" ht="42.75" customHeight="1" x14ac:dyDescent="0.2">
      <c r="A244" s="190">
        <v>45875</v>
      </c>
      <c r="B244" s="105" t="s">
        <v>3133</v>
      </c>
      <c r="C244" s="106" t="s">
        <v>3244</v>
      </c>
      <c r="D244" s="133"/>
      <c r="E244" s="108">
        <v>254069.45</v>
      </c>
      <c r="F244" s="116">
        <f t="shared" si="4"/>
        <v>5406046666.8500004</v>
      </c>
      <c r="G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s="1" customFormat="1" ht="42.75" customHeight="1" x14ac:dyDescent="0.2">
      <c r="A245" s="190">
        <v>45875</v>
      </c>
      <c r="B245" s="105" t="s">
        <v>3134</v>
      </c>
      <c r="C245" s="106" t="s">
        <v>3245</v>
      </c>
      <c r="D245" s="133"/>
      <c r="E245" s="108">
        <v>3932480</v>
      </c>
      <c r="F245" s="116">
        <f t="shared" si="4"/>
        <v>5402114186.8500004</v>
      </c>
      <c r="H245" s="2"/>
      <c r="I245" s="2"/>
    </row>
    <row r="246" spans="1:60" s="1" customFormat="1" ht="39.75" customHeight="1" x14ac:dyDescent="0.2">
      <c r="A246" s="190">
        <v>45875</v>
      </c>
      <c r="B246" s="105" t="s">
        <v>3135</v>
      </c>
      <c r="C246" s="106" t="s">
        <v>3246</v>
      </c>
      <c r="D246" s="133"/>
      <c r="E246" s="108">
        <v>232460</v>
      </c>
      <c r="F246" s="116">
        <f t="shared" si="4"/>
        <v>5401881726.8500004</v>
      </c>
      <c r="G246" s="118"/>
      <c r="H246" s="2"/>
      <c r="I246" s="2"/>
    </row>
    <row r="247" spans="1:60" s="1" customFormat="1" ht="55.5" customHeight="1" x14ac:dyDescent="0.2">
      <c r="A247" s="114">
        <v>45876</v>
      </c>
      <c r="B247" s="105" t="s">
        <v>3136</v>
      </c>
      <c r="C247" s="106" t="s">
        <v>3247</v>
      </c>
      <c r="D247" s="133"/>
      <c r="E247" s="108">
        <v>7135746.7400000002</v>
      </c>
      <c r="F247" s="116">
        <f t="shared" si="4"/>
        <v>5394745980.1100006</v>
      </c>
      <c r="G247" s="118"/>
      <c r="H247" s="2"/>
      <c r="I247" s="2"/>
    </row>
    <row r="248" spans="1:60" s="1" customFormat="1" ht="43.5" customHeight="1" x14ac:dyDescent="0.2">
      <c r="A248" s="114">
        <v>45876</v>
      </c>
      <c r="B248" s="105" t="s">
        <v>3137</v>
      </c>
      <c r="C248" s="106" t="s">
        <v>3248</v>
      </c>
      <c r="D248" s="133"/>
      <c r="E248" s="108">
        <v>8366805.0800000001</v>
      </c>
      <c r="F248" s="116">
        <f t="shared" si="4"/>
        <v>5386379175.0300007</v>
      </c>
      <c r="G248" s="118"/>
      <c r="H248" s="2"/>
      <c r="I248" s="2"/>
    </row>
    <row r="249" spans="1:60" s="1" customFormat="1" ht="56.25" customHeight="1" x14ac:dyDescent="0.2">
      <c r="A249" s="114">
        <v>45876</v>
      </c>
      <c r="B249" s="105" t="s">
        <v>3138</v>
      </c>
      <c r="C249" s="106" t="s">
        <v>3249</v>
      </c>
      <c r="D249" s="133"/>
      <c r="E249" s="108">
        <v>759525</v>
      </c>
      <c r="F249" s="116">
        <f t="shared" si="4"/>
        <v>5385619650.0300007</v>
      </c>
      <c r="G249" s="118"/>
      <c r="H249" s="2"/>
      <c r="I249" s="2"/>
    </row>
    <row r="250" spans="1:60" s="1" customFormat="1" ht="42" customHeight="1" x14ac:dyDescent="0.2">
      <c r="A250" s="114">
        <v>45876</v>
      </c>
      <c r="B250" s="105" t="s">
        <v>3139</v>
      </c>
      <c r="C250" s="106" t="s">
        <v>3665</v>
      </c>
      <c r="D250" s="133"/>
      <c r="E250" s="108">
        <v>12001.6</v>
      </c>
      <c r="F250" s="116">
        <f t="shared" si="4"/>
        <v>5385607648.4300003</v>
      </c>
      <c r="H250" s="2"/>
      <c r="I250" s="2"/>
    </row>
    <row r="251" spans="1:60" s="1" customFormat="1" ht="42" customHeight="1" x14ac:dyDescent="0.2">
      <c r="A251" s="114">
        <v>45876</v>
      </c>
      <c r="B251" s="105" t="s">
        <v>3140</v>
      </c>
      <c r="C251" s="106" t="s">
        <v>3250</v>
      </c>
      <c r="D251" s="133"/>
      <c r="E251" s="108">
        <v>67496.61</v>
      </c>
      <c r="F251" s="116">
        <f t="shared" si="4"/>
        <v>5385540151.8200006</v>
      </c>
      <c r="H251" s="2"/>
      <c r="I251" s="2"/>
    </row>
    <row r="252" spans="1:60" s="1" customFormat="1" ht="44.25" customHeight="1" x14ac:dyDescent="0.2">
      <c r="A252" s="114">
        <v>45877</v>
      </c>
      <c r="B252" s="105" t="s">
        <v>3141</v>
      </c>
      <c r="C252" s="106" t="s">
        <v>3251</v>
      </c>
      <c r="D252" s="133"/>
      <c r="E252" s="108">
        <v>11800</v>
      </c>
      <c r="F252" s="116">
        <f t="shared" si="4"/>
        <v>5385528351.8200006</v>
      </c>
      <c r="H252" s="2"/>
      <c r="I252" s="2"/>
    </row>
    <row r="253" spans="1:60" s="1" customFormat="1" ht="44.25" customHeight="1" x14ac:dyDescent="0.2">
      <c r="A253" s="114">
        <v>45877</v>
      </c>
      <c r="B253" s="105" t="s">
        <v>3142</v>
      </c>
      <c r="C253" s="106" t="s">
        <v>3644</v>
      </c>
      <c r="D253" s="133"/>
      <c r="E253" s="108">
        <v>6665.66</v>
      </c>
      <c r="F253" s="116">
        <f t="shared" si="4"/>
        <v>5385521686.1600008</v>
      </c>
      <c r="H253" s="2"/>
      <c r="I253" s="134"/>
    </row>
    <row r="254" spans="1:60" s="1" customFormat="1" ht="56.25" customHeight="1" x14ac:dyDescent="0.2">
      <c r="A254" s="114">
        <v>45877</v>
      </c>
      <c r="B254" s="105" t="s">
        <v>3143</v>
      </c>
      <c r="C254" s="106" t="s">
        <v>3252</v>
      </c>
      <c r="D254" s="133"/>
      <c r="E254" s="108">
        <v>519199.91</v>
      </c>
      <c r="F254" s="116">
        <f t="shared" si="4"/>
        <v>5385002486.250001</v>
      </c>
      <c r="H254" s="2"/>
      <c r="I254" s="2"/>
    </row>
    <row r="255" spans="1:60" s="1" customFormat="1" ht="44.25" customHeight="1" x14ac:dyDescent="0.2">
      <c r="A255" s="114">
        <v>45881</v>
      </c>
      <c r="B255" s="105" t="s">
        <v>3144</v>
      </c>
      <c r="C255" s="106" t="s">
        <v>3253</v>
      </c>
      <c r="D255" s="133"/>
      <c r="E255" s="108">
        <v>7080</v>
      </c>
      <c r="F255" s="116">
        <f t="shared" si="4"/>
        <v>5384995406.250001</v>
      </c>
      <c r="H255" s="2"/>
      <c r="I255" s="2"/>
    </row>
    <row r="256" spans="1:60" s="1" customFormat="1" ht="43.5" customHeight="1" x14ac:dyDescent="0.2">
      <c r="A256" s="114">
        <v>45881</v>
      </c>
      <c r="B256" s="105" t="s">
        <v>3145</v>
      </c>
      <c r="C256" s="106" t="s">
        <v>3254</v>
      </c>
      <c r="D256" s="133"/>
      <c r="E256" s="108">
        <v>21633.33</v>
      </c>
      <c r="F256" s="116">
        <f t="shared" si="4"/>
        <v>5384973772.920001</v>
      </c>
      <c r="H256" s="2"/>
      <c r="I256" s="2"/>
    </row>
    <row r="257" spans="1:60" s="1" customFormat="1" ht="45.75" customHeight="1" x14ac:dyDescent="0.2">
      <c r="A257" s="114">
        <v>45882</v>
      </c>
      <c r="B257" s="105" t="s">
        <v>3146</v>
      </c>
      <c r="C257" s="106" t="s">
        <v>3255</v>
      </c>
      <c r="D257" s="133"/>
      <c r="E257" s="108">
        <v>25870</v>
      </c>
      <c r="F257" s="116">
        <f t="shared" si="4"/>
        <v>5384947902.920001</v>
      </c>
      <c r="G257" s="118"/>
      <c r="H257" s="2"/>
      <c r="I257" s="2"/>
    </row>
    <row r="258" spans="1:60" s="1" customFormat="1" ht="34.5" customHeight="1" x14ac:dyDescent="0.2">
      <c r="A258" s="114">
        <v>45882</v>
      </c>
      <c r="B258" s="105" t="s">
        <v>3147</v>
      </c>
      <c r="C258" s="106" t="s">
        <v>3256</v>
      </c>
      <c r="D258" s="135"/>
      <c r="E258" s="108">
        <v>1265900</v>
      </c>
      <c r="F258" s="116">
        <f t="shared" si="4"/>
        <v>5383682002.920001</v>
      </c>
      <c r="H258" s="2"/>
      <c r="I258" s="2"/>
    </row>
    <row r="259" spans="1:60" s="1" customFormat="1" ht="52.5" customHeight="1" x14ac:dyDescent="0.2">
      <c r="A259" s="114">
        <v>45882</v>
      </c>
      <c r="B259" s="105" t="s">
        <v>3148</v>
      </c>
      <c r="C259" s="106" t="s">
        <v>3257</v>
      </c>
      <c r="D259" s="133"/>
      <c r="E259" s="108">
        <v>80100</v>
      </c>
      <c r="F259" s="116">
        <f t="shared" si="4"/>
        <v>5383601902.920001</v>
      </c>
      <c r="G259" s="118"/>
      <c r="H259" s="2"/>
      <c r="I259" s="2"/>
    </row>
    <row r="260" spans="1:60" s="1" customFormat="1" ht="44.25" customHeight="1" x14ac:dyDescent="0.2">
      <c r="A260" s="114">
        <v>45882</v>
      </c>
      <c r="B260" s="105" t="s">
        <v>3149</v>
      </c>
      <c r="C260" s="106" t="s">
        <v>3258</v>
      </c>
      <c r="D260" s="133"/>
      <c r="E260" s="108">
        <v>53400</v>
      </c>
      <c r="F260" s="116">
        <f t="shared" si="4"/>
        <v>5383548502.920001</v>
      </c>
      <c r="H260" s="2"/>
      <c r="I260" s="2"/>
    </row>
    <row r="261" spans="1:60" s="2" customFormat="1" ht="30.75" customHeight="1" x14ac:dyDescent="0.2">
      <c r="A261" s="114">
        <v>45882</v>
      </c>
      <c r="B261" s="105" t="s">
        <v>3150</v>
      </c>
      <c r="C261" s="106" t="s">
        <v>59</v>
      </c>
      <c r="D261" s="133"/>
      <c r="E261" s="108">
        <v>0</v>
      </c>
      <c r="F261" s="116">
        <f t="shared" si="4"/>
        <v>5383548502.920001</v>
      </c>
      <c r="G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42" customHeight="1" x14ac:dyDescent="0.2">
      <c r="A262" s="114">
        <v>45882</v>
      </c>
      <c r="B262" s="105" t="s">
        <v>3151</v>
      </c>
      <c r="C262" s="106" t="s">
        <v>3259</v>
      </c>
      <c r="D262" s="133"/>
      <c r="E262" s="108">
        <v>383582.65</v>
      </c>
      <c r="F262" s="116">
        <f t="shared" si="4"/>
        <v>5383164920.2700014</v>
      </c>
      <c r="G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51.75" customHeight="1" x14ac:dyDescent="0.2">
      <c r="A263" s="114">
        <v>45882</v>
      </c>
      <c r="B263" s="105" t="s">
        <v>3152</v>
      </c>
      <c r="C263" s="106" t="s">
        <v>3260</v>
      </c>
      <c r="D263" s="133"/>
      <c r="E263" s="108">
        <v>10140</v>
      </c>
      <c r="F263" s="116">
        <f t="shared" si="4"/>
        <v>5383154780.2700014</v>
      </c>
      <c r="G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64.5" customHeight="1" x14ac:dyDescent="0.2">
      <c r="A264" s="114">
        <v>45882</v>
      </c>
      <c r="B264" s="105" t="s">
        <v>3153</v>
      </c>
      <c r="C264" s="106" t="s">
        <v>3261</v>
      </c>
      <c r="D264" s="133"/>
      <c r="E264" s="108">
        <v>133853.1</v>
      </c>
      <c r="F264" s="116">
        <f t="shared" si="4"/>
        <v>5383020927.170001</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53.25" customHeight="1" x14ac:dyDescent="0.2">
      <c r="A265" s="114">
        <v>45882</v>
      </c>
      <c r="B265" s="105" t="s">
        <v>3154</v>
      </c>
      <c r="C265" s="106" t="s">
        <v>3262</v>
      </c>
      <c r="D265" s="133"/>
      <c r="E265" s="108">
        <v>133835</v>
      </c>
      <c r="F265" s="116">
        <f t="shared" si="4"/>
        <v>5382887092.170001</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57" customHeight="1" x14ac:dyDescent="0.2">
      <c r="A266" s="114">
        <v>45882</v>
      </c>
      <c r="B266" s="105" t="s">
        <v>3155</v>
      </c>
      <c r="C266" s="106" t="s">
        <v>3263</v>
      </c>
      <c r="D266" s="133"/>
      <c r="E266" s="108">
        <v>597485.27</v>
      </c>
      <c r="F266" s="116">
        <f t="shared" si="4"/>
        <v>5382289606.9000006</v>
      </c>
      <c r="G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2" customFormat="1" ht="42.75" customHeight="1" x14ac:dyDescent="0.2">
      <c r="A267" s="114">
        <v>45882</v>
      </c>
      <c r="B267" s="105" t="s">
        <v>3156</v>
      </c>
      <c r="C267" s="106" t="s">
        <v>3264</v>
      </c>
      <c r="D267" s="133"/>
      <c r="E267" s="108">
        <v>1552402.44</v>
      </c>
      <c r="F267" s="116">
        <f t="shared" si="4"/>
        <v>5380737204.460001</v>
      </c>
      <c r="G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s="2" customFormat="1" ht="39" customHeight="1" x14ac:dyDescent="0.2">
      <c r="A268" s="114">
        <v>45882</v>
      </c>
      <c r="B268" s="105" t="s">
        <v>3157</v>
      </c>
      <c r="C268" s="106" t="s">
        <v>3265</v>
      </c>
      <c r="D268" s="133"/>
      <c r="E268" s="108">
        <v>106800</v>
      </c>
      <c r="F268" s="116">
        <f t="shared" si="4"/>
        <v>5380630404.460001</v>
      </c>
      <c r="G268" s="118"/>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s="2" customFormat="1" ht="74.25" customHeight="1" x14ac:dyDescent="0.2">
      <c r="A269" s="114">
        <v>45882</v>
      </c>
      <c r="B269" s="105" t="s">
        <v>3158</v>
      </c>
      <c r="C269" s="106" t="s">
        <v>3266</v>
      </c>
      <c r="D269" s="133"/>
      <c r="E269" s="108">
        <v>5657318.5700000003</v>
      </c>
      <c r="F269" s="116">
        <f t="shared" si="4"/>
        <v>5374973085.8900013</v>
      </c>
      <c r="G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s="2" customFormat="1" ht="43.5" customHeight="1" x14ac:dyDescent="0.2">
      <c r="A270" s="114">
        <v>45882</v>
      </c>
      <c r="B270" s="105" t="s">
        <v>3159</v>
      </c>
      <c r="C270" s="106" t="s">
        <v>3267</v>
      </c>
      <c r="D270" s="133"/>
      <c r="E270" s="108">
        <v>1938059.98</v>
      </c>
      <c r="F270" s="116">
        <f t="shared" si="4"/>
        <v>5373035025.9100018</v>
      </c>
      <c r="G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s="2" customFormat="1" ht="70.5" customHeight="1" x14ac:dyDescent="0.2">
      <c r="A271" s="114">
        <v>45882</v>
      </c>
      <c r="B271" s="105" t="s">
        <v>3160</v>
      </c>
      <c r="C271" s="106" t="s">
        <v>3268</v>
      </c>
      <c r="D271" s="133"/>
      <c r="E271" s="108">
        <v>90455.76</v>
      </c>
      <c r="F271" s="116">
        <f t="shared" si="4"/>
        <v>5372944570.1500015</v>
      </c>
      <c r="G271" s="118"/>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row>
    <row r="272" spans="1:60" s="2" customFormat="1" ht="43.5" customHeight="1" x14ac:dyDescent="0.2">
      <c r="A272" s="114">
        <v>45882</v>
      </c>
      <c r="B272" s="105" t="s">
        <v>3161</v>
      </c>
      <c r="C272" s="106" t="s">
        <v>3269</v>
      </c>
      <c r="D272" s="133"/>
      <c r="E272" s="108">
        <v>113100</v>
      </c>
      <c r="F272" s="116">
        <f t="shared" si="4"/>
        <v>5372831470.1500015</v>
      </c>
      <c r="G272" s="118"/>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row>
    <row r="273" spans="1:60" s="2" customFormat="1" ht="51" customHeight="1" x14ac:dyDescent="0.2">
      <c r="A273" s="114">
        <v>45884</v>
      </c>
      <c r="B273" s="105" t="s">
        <v>3162</v>
      </c>
      <c r="C273" s="106" t="s">
        <v>3270</v>
      </c>
      <c r="D273" s="133"/>
      <c r="E273" s="108">
        <v>258100</v>
      </c>
      <c r="F273" s="116">
        <f t="shared" si="4"/>
        <v>5372573370.1500015</v>
      </c>
      <c r="G273" s="118"/>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row r="274" spans="1:60" s="2" customFormat="1" ht="51.75" customHeight="1" x14ac:dyDescent="0.2">
      <c r="A274" s="114">
        <v>45884</v>
      </c>
      <c r="B274" s="105" t="s">
        <v>3163</v>
      </c>
      <c r="C274" s="106" t="s">
        <v>3271</v>
      </c>
      <c r="D274" s="133"/>
      <c r="E274" s="108">
        <v>262550</v>
      </c>
      <c r="F274" s="116">
        <f t="shared" si="4"/>
        <v>5372310820.1500015</v>
      </c>
      <c r="G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row>
    <row r="275" spans="1:60" s="2" customFormat="1" ht="44.25" customHeight="1" x14ac:dyDescent="0.2">
      <c r="A275" s="114">
        <v>45884</v>
      </c>
      <c r="B275" s="105" t="s">
        <v>3164</v>
      </c>
      <c r="C275" s="106" t="s">
        <v>3272</v>
      </c>
      <c r="D275" s="133"/>
      <c r="E275" s="108">
        <v>1218882.99</v>
      </c>
      <c r="F275" s="116">
        <f t="shared" si="4"/>
        <v>5371091937.1600018</v>
      </c>
      <c r="G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row>
    <row r="276" spans="1:60" s="2" customFormat="1" ht="59.25" customHeight="1" x14ac:dyDescent="0.2">
      <c r="A276" s="114">
        <v>45884</v>
      </c>
      <c r="B276" s="105" t="s">
        <v>3165</v>
      </c>
      <c r="C276" s="106" t="s">
        <v>3273</v>
      </c>
      <c r="D276" s="133"/>
      <c r="E276" s="108">
        <v>271450</v>
      </c>
      <c r="F276" s="116">
        <f t="shared" si="4"/>
        <v>5370820487.1600018</v>
      </c>
      <c r="G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row>
    <row r="277" spans="1:60" s="2" customFormat="1" ht="48" customHeight="1" x14ac:dyDescent="0.2">
      <c r="A277" s="114">
        <v>45884</v>
      </c>
      <c r="B277" s="105" t="s">
        <v>3166</v>
      </c>
      <c r="C277" s="106" t="s">
        <v>3274</v>
      </c>
      <c r="D277" s="133"/>
      <c r="E277" s="108">
        <v>61661.97</v>
      </c>
      <c r="F277" s="116">
        <f t="shared" si="4"/>
        <v>5370758825.1900015</v>
      </c>
      <c r="G277" s="118"/>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row>
    <row r="278" spans="1:60" s="1" customFormat="1" ht="56.25" customHeight="1" x14ac:dyDescent="0.2">
      <c r="A278" s="114">
        <v>45884</v>
      </c>
      <c r="B278" s="105" t="s">
        <v>3167</v>
      </c>
      <c r="C278" s="106" t="s">
        <v>3275</v>
      </c>
      <c r="D278" s="133"/>
      <c r="E278" s="108">
        <v>133500</v>
      </c>
      <c r="F278" s="116">
        <f t="shared" si="4"/>
        <v>5370625325.1900015</v>
      </c>
      <c r="H278" s="2"/>
      <c r="I278" s="2"/>
    </row>
    <row r="279" spans="1:60" s="1" customFormat="1" ht="52.5" customHeight="1" x14ac:dyDescent="0.2">
      <c r="A279" s="114">
        <v>45884</v>
      </c>
      <c r="B279" s="105" t="s">
        <v>3168</v>
      </c>
      <c r="C279" s="106" t="s">
        <v>3276</v>
      </c>
      <c r="D279" s="133"/>
      <c r="E279" s="108">
        <v>41300</v>
      </c>
      <c r="F279" s="116">
        <f t="shared" si="4"/>
        <v>5370584025.1900015</v>
      </c>
      <c r="G279" s="118"/>
      <c r="H279" s="2"/>
      <c r="I279" s="2"/>
    </row>
    <row r="280" spans="1:60" s="1" customFormat="1" ht="51.75" customHeight="1" x14ac:dyDescent="0.2">
      <c r="A280" s="114">
        <v>45884</v>
      </c>
      <c r="B280" s="105" t="s">
        <v>3169</v>
      </c>
      <c r="C280" s="106" t="s">
        <v>3277</v>
      </c>
      <c r="D280" s="133"/>
      <c r="E280" s="108">
        <v>141600</v>
      </c>
      <c r="F280" s="116">
        <f t="shared" si="4"/>
        <v>5370442425.1900015</v>
      </c>
      <c r="H280" s="2"/>
      <c r="I280" s="2"/>
    </row>
    <row r="281" spans="1:60" s="1" customFormat="1" ht="55.5" customHeight="1" x14ac:dyDescent="0.2">
      <c r="A281" s="114">
        <v>45884</v>
      </c>
      <c r="B281" s="105" t="s">
        <v>3170</v>
      </c>
      <c r="C281" s="106" t="s">
        <v>3278</v>
      </c>
      <c r="D281" s="133"/>
      <c r="E281" s="108">
        <v>267000</v>
      </c>
      <c r="F281" s="116">
        <f t="shared" si="4"/>
        <v>5370175425.1900015</v>
      </c>
      <c r="H281" s="2"/>
      <c r="I281" s="2"/>
    </row>
    <row r="282" spans="1:60" s="1" customFormat="1" ht="42.75" customHeight="1" x14ac:dyDescent="0.2">
      <c r="A282" s="114">
        <v>45884</v>
      </c>
      <c r="B282" s="105" t="s">
        <v>3171</v>
      </c>
      <c r="C282" s="106" t="s">
        <v>3279</v>
      </c>
      <c r="D282" s="133"/>
      <c r="E282" s="108">
        <v>1486800</v>
      </c>
      <c r="F282" s="116">
        <f t="shared" si="4"/>
        <v>5368688625.1900015</v>
      </c>
      <c r="H282" s="2"/>
      <c r="I282" s="2"/>
    </row>
    <row r="283" spans="1:60" s="1" customFormat="1" ht="64.5" customHeight="1" x14ac:dyDescent="0.2">
      <c r="A283" s="114">
        <v>45884</v>
      </c>
      <c r="B283" s="105" t="s">
        <v>3172</v>
      </c>
      <c r="C283" s="106" t="s">
        <v>3280</v>
      </c>
      <c r="D283" s="133"/>
      <c r="E283" s="108">
        <v>4693.26</v>
      </c>
      <c r="F283" s="116">
        <f t="shared" si="4"/>
        <v>5368683931.9300013</v>
      </c>
      <c r="H283" s="2"/>
      <c r="I283" s="2"/>
    </row>
    <row r="284" spans="1:60" s="1" customFormat="1" ht="54.75" customHeight="1" x14ac:dyDescent="0.2">
      <c r="A284" s="114">
        <v>45884</v>
      </c>
      <c r="B284" s="105" t="s">
        <v>3173</v>
      </c>
      <c r="C284" s="106" t="s">
        <v>3281</v>
      </c>
      <c r="D284" s="133"/>
      <c r="E284" s="108">
        <v>271450</v>
      </c>
      <c r="F284" s="116">
        <f t="shared" si="4"/>
        <v>5368412481.9300013</v>
      </c>
      <c r="G284" s="118"/>
      <c r="H284" s="2"/>
      <c r="I284" s="2"/>
    </row>
    <row r="285" spans="1:60" s="1" customFormat="1" ht="88.5" customHeight="1" x14ac:dyDescent="0.2">
      <c r="A285" s="114">
        <v>45887</v>
      </c>
      <c r="B285" s="105" t="s">
        <v>3282</v>
      </c>
      <c r="C285" s="106" t="s">
        <v>3286</v>
      </c>
      <c r="D285" s="133"/>
      <c r="E285" s="108">
        <v>61180909.759999998</v>
      </c>
      <c r="F285" s="116">
        <f t="shared" si="4"/>
        <v>5307231572.170001</v>
      </c>
      <c r="H285" s="2"/>
      <c r="I285" s="2"/>
    </row>
    <row r="286" spans="1:60" s="1" customFormat="1" ht="44.25" customHeight="1" x14ac:dyDescent="0.2">
      <c r="A286" s="114">
        <v>45887</v>
      </c>
      <c r="B286" s="105" t="s">
        <v>3283</v>
      </c>
      <c r="C286" s="106" t="s">
        <v>3287</v>
      </c>
      <c r="D286" s="133"/>
      <c r="E286" s="108">
        <v>286152.95</v>
      </c>
      <c r="F286" s="116">
        <f t="shared" si="4"/>
        <v>5306945419.2200012</v>
      </c>
      <c r="H286" s="2"/>
      <c r="I286" s="2"/>
    </row>
    <row r="287" spans="1:60" s="1" customFormat="1" ht="42" customHeight="1" x14ac:dyDescent="0.2">
      <c r="A287" s="114">
        <v>45887</v>
      </c>
      <c r="B287" s="105" t="s">
        <v>3284</v>
      </c>
      <c r="C287" s="106" t="s">
        <v>3288</v>
      </c>
      <c r="D287" s="133"/>
      <c r="E287" s="108">
        <v>340000</v>
      </c>
      <c r="F287" s="116">
        <f t="shared" si="4"/>
        <v>5306605419.2200012</v>
      </c>
      <c r="H287" s="2"/>
      <c r="I287" s="2"/>
    </row>
    <row r="288" spans="1:60" s="1" customFormat="1" ht="42.75" customHeight="1" x14ac:dyDescent="0.2">
      <c r="A288" s="114">
        <v>45887</v>
      </c>
      <c r="B288" s="105" t="s">
        <v>3285</v>
      </c>
      <c r="C288" s="106" t="s">
        <v>3346</v>
      </c>
      <c r="D288" s="133"/>
      <c r="E288" s="108">
        <v>2806158</v>
      </c>
      <c r="F288" s="116">
        <f t="shared" si="4"/>
        <v>5303799261.2200012</v>
      </c>
      <c r="H288" s="2"/>
      <c r="I288" s="2"/>
    </row>
    <row r="289" spans="1:60" s="1" customFormat="1" ht="53.25" customHeight="1" x14ac:dyDescent="0.2">
      <c r="A289" s="114">
        <v>45887</v>
      </c>
      <c r="B289" s="105" t="s">
        <v>3289</v>
      </c>
      <c r="C289" s="106" t="s">
        <v>3290</v>
      </c>
      <c r="D289" s="133"/>
      <c r="E289" s="108">
        <v>2500000</v>
      </c>
      <c r="F289" s="116">
        <f t="shared" si="4"/>
        <v>5301299261.2200012</v>
      </c>
      <c r="H289" s="2"/>
      <c r="I289" s="2"/>
    </row>
    <row r="290" spans="1:60" s="1" customFormat="1" ht="52.5" customHeight="1" x14ac:dyDescent="0.2">
      <c r="A290" s="114">
        <v>45887</v>
      </c>
      <c r="B290" s="105" t="s">
        <v>3291</v>
      </c>
      <c r="C290" s="106" t="s">
        <v>3292</v>
      </c>
      <c r="D290" s="133"/>
      <c r="E290" s="108">
        <v>262550</v>
      </c>
      <c r="F290" s="116">
        <f t="shared" si="4"/>
        <v>5301036711.2200012</v>
      </c>
      <c r="H290" s="2"/>
      <c r="I290" s="2"/>
    </row>
    <row r="291" spans="1:60" s="1" customFormat="1" ht="40.5" customHeight="1" x14ac:dyDescent="0.2">
      <c r="A291" s="114">
        <v>45887</v>
      </c>
      <c r="B291" s="105" t="s">
        <v>3293</v>
      </c>
      <c r="C291" s="106" t="s">
        <v>3294</v>
      </c>
      <c r="D291" s="133"/>
      <c r="E291" s="108">
        <v>133500</v>
      </c>
      <c r="F291" s="116">
        <f t="shared" si="4"/>
        <v>5300903211.2200012</v>
      </c>
      <c r="H291" s="2"/>
      <c r="I291" s="2"/>
    </row>
    <row r="292" spans="1:60" s="1" customFormat="1" ht="33" customHeight="1" x14ac:dyDescent="0.2">
      <c r="A292" s="114">
        <v>45887</v>
      </c>
      <c r="B292" s="105" t="s">
        <v>3295</v>
      </c>
      <c r="C292" s="106" t="s">
        <v>3347</v>
      </c>
      <c r="D292" s="133"/>
      <c r="E292" s="108">
        <v>120000</v>
      </c>
      <c r="F292" s="116">
        <f t="shared" si="4"/>
        <v>5300783211.2200012</v>
      </c>
      <c r="H292" s="2"/>
      <c r="I292" s="2"/>
    </row>
    <row r="293" spans="1:60" s="1" customFormat="1" ht="44.25" customHeight="1" x14ac:dyDescent="0.2">
      <c r="A293" s="114">
        <v>45887</v>
      </c>
      <c r="B293" s="105" t="s">
        <v>3296</v>
      </c>
      <c r="C293" s="106" t="s">
        <v>3348</v>
      </c>
      <c r="D293" s="133"/>
      <c r="E293" s="108">
        <v>133500</v>
      </c>
      <c r="F293" s="116">
        <f t="shared" si="4"/>
        <v>5300649711.2200012</v>
      </c>
      <c r="H293" s="2"/>
      <c r="I293" s="2"/>
    </row>
    <row r="294" spans="1:60" s="2" customFormat="1" ht="45.75" customHeight="1" x14ac:dyDescent="0.2">
      <c r="A294" s="114">
        <v>45887</v>
      </c>
      <c r="B294" s="105" t="s">
        <v>3297</v>
      </c>
      <c r="C294" s="106" t="s">
        <v>3349</v>
      </c>
      <c r="D294" s="133"/>
      <c r="E294" s="108">
        <v>64922.879999999997</v>
      </c>
      <c r="F294" s="116">
        <f t="shared" si="4"/>
        <v>5300584788.3400011</v>
      </c>
      <c r="G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row>
    <row r="295" spans="1:60" s="2" customFormat="1" ht="55.5" customHeight="1" x14ac:dyDescent="0.2">
      <c r="A295" s="114">
        <v>45887</v>
      </c>
      <c r="B295" s="105" t="s">
        <v>3298</v>
      </c>
      <c r="C295" s="106" t="s">
        <v>3350</v>
      </c>
      <c r="D295" s="133"/>
      <c r="E295" s="108">
        <v>12980</v>
      </c>
      <c r="F295" s="116">
        <f t="shared" si="4"/>
        <v>5300571808.3400011</v>
      </c>
      <c r="G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row>
    <row r="296" spans="1:60" s="2" customFormat="1" ht="65.25" customHeight="1" x14ac:dyDescent="0.2">
      <c r="A296" s="114">
        <v>45887</v>
      </c>
      <c r="B296" s="105" t="s">
        <v>3299</v>
      </c>
      <c r="C296" s="106" t="s">
        <v>3351</v>
      </c>
      <c r="D296" s="133"/>
      <c r="E296" s="108">
        <v>141600</v>
      </c>
      <c r="F296" s="116">
        <f t="shared" si="4"/>
        <v>5300430208.3400011</v>
      </c>
      <c r="G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row>
    <row r="297" spans="1:60" s="2" customFormat="1" ht="56.25" customHeight="1" x14ac:dyDescent="0.2">
      <c r="A297" s="114">
        <v>45887</v>
      </c>
      <c r="B297" s="105" t="s">
        <v>3300</v>
      </c>
      <c r="C297" s="106" t="s">
        <v>3352</v>
      </c>
      <c r="D297" s="133"/>
      <c r="E297" s="108">
        <v>271450</v>
      </c>
      <c r="F297" s="116">
        <f t="shared" si="4"/>
        <v>5300158758.3400011</v>
      </c>
      <c r="G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row>
    <row r="298" spans="1:60" s="2" customFormat="1" ht="46.5" customHeight="1" x14ac:dyDescent="0.2">
      <c r="A298" s="114">
        <v>45887</v>
      </c>
      <c r="B298" s="105" t="s">
        <v>3301</v>
      </c>
      <c r="C298" s="106" t="s">
        <v>3353</v>
      </c>
      <c r="D298" s="133"/>
      <c r="E298" s="108">
        <v>97055</v>
      </c>
      <c r="F298" s="116">
        <f t="shared" si="4"/>
        <v>5300061703.3400011</v>
      </c>
      <c r="G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row>
    <row r="299" spans="1:60" s="2" customFormat="1" ht="51" customHeight="1" x14ac:dyDescent="0.2">
      <c r="A299" s="114">
        <v>45887</v>
      </c>
      <c r="B299" s="105" t="s">
        <v>3302</v>
      </c>
      <c r="C299" s="106" t="s">
        <v>3354</v>
      </c>
      <c r="D299" s="133"/>
      <c r="E299" s="108">
        <v>212400</v>
      </c>
      <c r="F299" s="116">
        <f t="shared" si="4"/>
        <v>5299849303.3400011</v>
      </c>
      <c r="G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row>
    <row r="300" spans="1:60" s="2" customFormat="1" ht="42.75" customHeight="1" x14ac:dyDescent="0.2">
      <c r="A300" s="114">
        <v>45887</v>
      </c>
      <c r="B300" s="105" t="s">
        <v>3303</v>
      </c>
      <c r="C300" s="106" t="s">
        <v>3355</v>
      </c>
      <c r="D300" s="133"/>
      <c r="E300" s="108">
        <v>12044433.92</v>
      </c>
      <c r="F300" s="116">
        <f t="shared" si="4"/>
        <v>5287804869.420001</v>
      </c>
      <c r="G300" s="118"/>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row>
    <row r="301" spans="1:60" s="2" customFormat="1" ht="46.5" customHeight="1" x14ac:dyDescent="0.2">
      <c r="A301" s="114">
        <v>45887</v>
      </c>
      <c r="B301" s="105" t="s">
        <v>3304</v>
      </c>
      <c r="C301" s="106" t="s">
        <v>3356</v>
      </c>
      <c r="D301" s="133"/>
      <c r="E301" s="108">
        <v>141588.20000000001</v>
      </c>
      <c r="F301" s="116">
        <f t="shared" si="4"/>
        <v>5287663281.2200012</v>
      </c>
      <c r="G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row>
    <row r="302" spans="1:60" s="2" customFormat="1" ht="45" customHeight="1" x14ac:dyDescent="0.2">
      <c r="A302" s="114">
        <v>45887</v>
      </c>
      <c r="B302" s="105" t="s">
        <v>3305</v>
      </c>
      <c r="C302" s="106" t="s">
        <v>3357</v>
      </c>
      <c r="D302" s="133"/>
      <c r="E302" s="108">
        <v>133500</v>
      </c>
      <c r="F302" s="116">
        <f t="shared" ref="F302:F365" si="5">F301-E302</f>
        <v>5287529781.2200012</v>
      </c>
      <c r="G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row>
    <row r="303" spans="1:60" s="2" customFormat="1" ht="76.5" customHeight="1" x14ac:dyDescent="0.2">
      <c r="A303" s="114">
        <v>45887</v>
      </c>
      <c r="B303" s="105" t="s">
        <v>3306</v>
      </c>
      <c r="C303" s="106" t="s">
        <v>3358</v>
      </c>
      <c r="D303" s="133"/>
      <c r="E303" s="108">
        <v>200000</v>
      </c>
      <c r="F303" s="116">
        <f t="shared" si="5"/>
        <v>5287329781.2200012</v>
      </c>
      <c r="G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row>
    <row r="304" spans="1:60" s="2" customFormat="1" ht="43.5" customHeight="1" x14ac:dyDescent="0.2">
      <c r="A304" s="114">
        <v>45887</v>
      </c>
      <c r="B304" s="105" t="s">
        <v>3307</v>
      </c>
      <c r="C304" s="106" t="s">
        <v>3359</v>
      </c>
      <c r="D304" s="133"/>
      <c r="E304" s="108">
        <v>133500</v>
      </c>
      <c r="F304" s="116">
        <f t="shared" si="5"/>
        <v>5287196281.2200012</v>
      </c>
      <c r="G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row>
    <row r="305" spans="1:60" s="2" customFormat="1" ht="114" customHeight="1" x14ac:dyDescent="0.2">
      <c r="A305" s="114">
        <v>45887</v>
      </c>
      <c r="B305" s="105" t="s">
        <v>3308</v>
      </c>
      <c r="C305" s="106" t="s">
        <v>3360</v>
      </c>
      <c r="D305" s="133"/>
      <c r="E305" s="108">
        <v>9031235</v>
      </c>
      <c r="F305" s="116">
        <f t="shared" si="5"/>
        <v>5278165046.2200012</v>
      </c>
      <c r="G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row>
    <row r="306" spans="1:60" s="2" customFormat="1" ht="45.75" customHeight="1" x14ac:dyDescent="0.2">
      <c r="A306" s="114">
        <v>45887</v>
      </c>
      <c r="B306" s="105" t="s">
        <v>3309</v>
      </c>
      <c r="C306" s="106" t="s">
        <v>3361</v>
      </c>
      <c r="D306" s="133"/>
      <c r="E306" s="108">
        <v>133500</v>
      </c>
      <c r="F306" s="116">
        <f t="shared" si="5"/>
        <v>5278031546.2200012</v>
      </c>
      <c r="G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row>
    <row r="307" spans="1:60" s="2" customFormat="1" ht="54.75" customHeight="1" x14ac:dyDescent="0.2">
      <c r="A307" s="114">
        <v>45887</v>
      </c>
      <c r="B307" s="105" t="s">
        <v>3310</v>
      </c>
      <c r="C307" s="106" t="s">
        <v>3362</v>
      </c>
      <c r="D307" s="133"/>
      <c r="E307" s="108">
        <v>271450</v>
      </c>
      <c r="F307" s="116">
        <f t="shared" si="5"/>
        <v>5277760096.2200012</v>
      </c>
      <c r="G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row>
    <row r="308" spans="1:60" s="2" customFormat="1" ht="39" customHeight="1" x14ac:dyDescent="0.2">
      <c r="A308" s="114">
        <v>45887</v>
      </c>
      <c r="B308" s="105" t="s">
        <v>3311</v>
      </c>
      <c r="C308" s="106" t="s">
        <v>3363</v>
      </c>
      <c r="D308" s="133"/>
      <c r="E308" s="108">
        <v>67500.13</v>
      </c>
      <c r="F308" s="116">
        <f t="shared" si="5"/>
        <v>5277692596.0900011</v>
      </c>
      <c r="G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row>
    <row r="309" spans="1:60" s="2" customFormat="1" ht="52.5" customHeight="1" x14ac:dyDescent="0.2">
      <c r="A309" s="114">
        <v>45887</v>
      </c>
      <c r="B309" s="105" t="s">
        <v>3312</v>
      </c>
      <c r="C309" s="106" t="s">
        <v>3364</v>
      </c>
      <c r="D309" s="133"/>
      <c r="E309" s="108">
        <v>1498123.28</v>
      </c>
      <c r="F309" s="116">
        <f t="shared" si="5"/>
        <v>5276194472.8100014</v>
      </c>
      <c r="G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row>
    <row r="310" spans="1:60" s="2" customFormat="1" ht="55.5" customHeight="1" x14ac:dyDescent="0.2">
      <c r="A310" s="114">
        <v>45887</v>
      </c>
      <c r="B310" s="105" t="s">
        <v>3313</v>
      </c>
      <c r="C310" s="106" t="s">
        <v>3365</v>
      </c>
      <c r="D310" s="135"/>
      <c r="E310" s="108">
        <v>271450</v>
      </c>
      <c r="F310" s="116">
        <f t="shared" si="5"/>
        <v>5275923022.8100014</v>
      </c>
      <c r="G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row>
    <row r="311" spans="1:60" s="1" customFormat="1" ht="64.5" customHeight="1" x14ac:dyDescent="0.2">
      <c r="A311" s="114">
        <v>45887</v>
      </c>
      <c r="B311" s="105" t="s">
        <v>3314</v>
      </c>
      <c r="C311" s="106" t="s">
        <v>3366</v>
      </c>
      <c r="D311" s="135"/>
      <c r="E311" s="108">
        <v>805450</v>
      </c>
      <c r="F311" s="116">
        <f t="shared" si="5"/>
        <v>5275117572.8100014</v>
      </c>
      <c r="H311" s="2"/>
      <c r="I311" s="2"/>
    </row>
    <row r="312" spans="1:60" s="1" customFormat="1" ht="62.25" customHeight="1" x14ac:dyDescent="0.2">
      <c r="A312" s="114">
        <v>45887</v>
      </c>
      <c r="B312" s="105" t="s">
        <v>3315</v>
      </c>
      <c r="C312" s="106" t="s">
        <v>3367</v>
      </c>
      <c r="D312" s="133"/>
      <c r="E312" s="108">
        <v>304897.78000000003</v>
      </c>
      <c r="F312" s="116">
        <f t="shared" si="5"/>
        <v>5274812675.0300016</v>
      </c>
      <c r="H312" s="2"/>
      <c r="I312" s="2"/>
    </row>
    <row r="313" spans="1:60" s="1" customFormat="1" ht="54" customHeight="1" x14ac:dyDescent="0.2">
      <c r="A313" s="114">
        <v>45887</v>
      </c>
      <c r="B313" s="105" t="s">
        <v>3316</v>
      </c>
      <c r="C313" s="106" t="s">
        <v>3368</v>
      </c>
      <c r="D313" s="133"/>
      <c r="E313" s="108">
        <v>249200</v>
      </c>
      <c r="F313" s="116">
        <f t="shared" si="5"/>
        <v>5274563475.0300016</v>
      </c>
      <c r="H313" s="2"/>
      <c r="I313" s="2"/>
    </row>
    <row r="314" spans="1:60" s="1" customFormat="1" ht="63.75" customHeight="1" x14ac:dyDescent="0.2">
      <c r="A314" s="114">
        <v>45887</v>
      </c>
      <c r="B314" s="105" t="s">
        <v>3317</v>
      </c>
      <c r="C314" s="106" t="s">
        <v>3369</v>
      </c>
      <c r="D314" s="133"/>
      <c r="E314" s="108">
        <v>1777705.72</v>
      </c>
      <c r="F314" s="116">
        <f t="shared" si="5"/>
        <v>5272785769.3100014</v>
      </c>
      <c r="H314" s="2"/>
      <c r="I314" s="2"/>
    </row>
    <row r="315" spans="1:60" s="1" customFormat="1" ht="36.75" customHeight="1" x14ac:dyDescent="0.2">
      <c r="A315" s="114">
        <v>45887</v>
      </c>
      <c r="B315" s="105" t="s">
        <v>3642</v>
      </c>
      <c r="C315" s="106" t="s">
        <v>59</v>
      </c>
      <c r="D315" s="133"/>
      <c r="E315" s="108">
        <v>0</v>
      </c>
      <c r="F315" s="116">
        <f t="shared" si="5"/>
        <v>5272785769.3100014</v>
      </c>
      <c r="H315" s="2"/>
      <c r="I315" s="2"/>
    </row>
    <row r="316" spans="1:60" s="1" customFormat="1" ht="46.5" customHeight="1" x14ac:dyDescent="0.2">
      <c r="A316" s="114">
        <v>45887</v>
      </c>
      <c r="B316" s="105" t="s">
        <v>3318</v>
      </c>
      <c r="C316" s="106" t="s">
        <v>3370</v>
      </c>
      <c r="D316" s="133"/>
      <c r="E316" s="108">
        <v>49166.66</v>
      </c>
      <c r="F316" s="116">
        <f t="shared" si="5"/>
        <v>5272736602.6500015</v>
      </c>
      <c r="H316" s="2"/>
      <c r="I316" s="2"/>
    </row>
    <row r="317" spans="1:60" s="1" customFormat="1" ht="54" customHeight="1" x14ac:dyDescent="0.2">
      <c r="A317" s="114">
        <v>45887</v>
      </c>
      <c r="B317" s="105" t="s">
        <v>3319</v>
      </c>
      <c r="C317" s="106" t="s">
        <v>3371</v>
      </c>
      <c r="D317" s="133"/>
      <c r="E317" s="108">
        <v>141600</v>
      </c>
      <c r="F317" s="116">
        <f t="shared" si="5"/>
        <v>5272595002.6500015</v>
      </c>
      <c r="H317" s="2"/>
      <c r="I317" s="2"/>
    </row>
    <row r="318" spans="1:60" s="1" customFormat="1" ht="57.75" customHeight="1" x14ac:dyDescent="0.2">
      <c r="A318" s="114">
        <v>45887</v>
      </c>
      <c r="B318" s="105" t="s">
        <v>3320</v>
      </c>
      <c r="C318" s="106" t="s">
        <v>3372</v>
      </c>
      <c r="D318" s="133"/>
      <c r="E318" s="108">
        <v>1500000</v>
      </c>
      <c r="F318" s="116">
        <f t="shared" si="5"/>
        <v>5271095002.6500015</v>
      </c>
      <c r="H318" s="2"/>
      <c r="I318" s="2"/>
    </row>
    <row r="319" spans="1:60" s="1" customFormat="1" ht="45" customHeight="1" x14ac:dyDescent="0.2">
      <c r="A319" s="114">
        <v>45887</v>
      </c>
      <c r="B319" s="105" t="s">
        <v>3321</v>
      </c>
      <c r="C319" s="106" t="s">
        <v>3373</v>
      </c>
      <c r="D319" s="133"/>
      <c r="E319" s="108">
        <v>106800</v>
      </c>
      <c r="F319" s="116">
        <f t="shared" si="5"/>
        <v>5270988202.6500015</v>
      </c>
      <c r="H319" s="2"/>
      <c r="I319" s="2"/>
    </row>
    <row r="320" spans="1:60" s="1" customFormat="1" ht="35.25" customHeight="1" x14ac:dyDescent="0.2">
      <c r="A320" s="114">
        <v>45887</v>
      </c>
      <c r="B320" s="105" t="s">
        <v>3322</v>
      </c>
      <c r="C320" s="106" t="s">
        <v>3203</v>
      </c>
      <c r="D320" s="133"/>
      <c r="E320" s="108">
        <v>247800</v>
      </c>
      <c r="F320" s="116">
        <f t="shared" si="5"/>
        <v>5270740402.6500015</v>
      </c>
      <c r="H320" s="2"/>
      <c r="I320" s="2"/>
    </row>
    <row r="321" spans="1:9" s="1" customFormat="1" ht="60" customHeight="1" x14ac:dyDescent="0.2">
      <c r="A321" s="114">
        <v>45887</v>
      </c>
      <c r="B321" s="105" t="s">
        <v>3323</v>
      </c>
      <c r="C321" s="106" t="s">
        <v>3374</v>
      </c>
      <c r="D321" s="133"/>
      <c r="E321" s="108">
        <v>63348.3</v>
      </c>
      <c r="F321" s="116">
        <f t="shared" si="5"/>
        <v>5270677054.3500013</v>
      </c>
      <c r="H321" s="2"/>
      <c r="I321" s="2"/>
    </row>
    <row r="322" spans="1:9" s="1" customFormat="1" ht="56.25" customHeight="1" x14ac:dyDescent="0.2">
      <c r="A322" s="114">
        <v>45888</v>
      </c>
      <c r="B322" s="105" t="s">
        <v>3324</v>
      </c>
      <c r="C322" s="106" t="s">
        <v>3375</v>
      </c>
      <c r="D322" s="133"/>
      <c r="E322" s="108">
        <v>133500</v>
      </c>
      <c r="F322" s="116">
        <f t="shared" si="5"/>
        <v>5270543554.3500013</v>
      </c>
      <c r="H322" s="2"/>
      <c r="I322" s="2"/>
    </row>
    <row r="323" spans="1:9" s="1" customFormat="1" ht="57" customHeight="1" x14ac:dyDescent="0.2">
      <c r="A323" s="114">
        <v>45888</v>
      </c>
      <c r="B323" s="105" t="s">
        <v>3325</v>
      </c>
      <c r="C323" s="106" t="s">
        <v>3376</v>
      </c>
      <c r="D323" s="133"/>
      <c r="E323" s="108">
        <v>8272000</v>
      </c>
      <c r="F323" s="116">
        <f t="shared" si="5"/>
        <v>5262271554.3500013</v>
      </c>
      <c r="H323" s="2"/>
      <c r="I323" s="2"/>
    </row>
    <row r="324" spans="1:9" s="1" customFormat="1" ht="47.25" customHeight="1" x14ac:dyDescent="0.2">
      <c r="A324" s="114">
        <v>45888</v>
      </c>
      <c r="B324" s="105" t="s">
        <v>3326</v>
      </c>
      <c r="C324" s="106" t="s">
        <v>3377</v>
      </c>
      <c r="D324" s="133"/>
      <c r="E324" s="108">
        <v>21531407.84</v>
      </c>
      <c r="F324" s="116">
        <f t="shared" si="5"/>
        <v>5240740146.5100012</v>
      </c>
      <c r="H324" s="2"/>
      <c r="I324" s="2"/>
    </row>
    <row r="325" spans="1:9" s="1" customFormat="1" ht="53.25" customHeight="1" x14ac:dyDescent="0.2">
      <c r="A325" s="114">
        <v>45888</v>
      </c>
      <c r="B325" s="105" t="s">
        <v>3327</v>
      </c>
      <c r="C325" s="106" t="s">
        <v>3378</v>
      </c>
      <c r="D325" s="133"/>
      <c r="E325" s="108">
        <v>5327696.4000000004</v>
      </c>
      <c r="F325" s="116">
        <f t="shared" si="5"/>
        <v>5235412450.1100016</v>
      </c>
      <c r="H325" s="2"/>
      <c r="I325" s="2"/>
    </row>
    <row r="326" spans="1:9" s="1" customFormat="1" ht="55.5" customHeight="1" x14ac:dyDescent="0.2">
      <c r="A326" s="114">
        <v>45888</v>
      </c>
      <c r="B326" s="105" t="s">
        <v>3328</v>
      </c>
      <c r="C326" s="106" t="s">
        <v>3379</v>
      </c>
      <c r="D326" s="133"/>
      <c r="E326" s="108">
        <v>208804063.77000001</v>
      </c>
      <c r="F326" s="116">
        <f t="shared" si="5"/>
        <v>5026608386.3400011</v>
      </c>
      <c r="H326" s="2"/>
      <c r="I326" s="2"/>
    </row>
    <row r="327" spans="1:9" s="1" customFormat="1" ht="54" customHeight="1" x14ac:dyDescent="0.2">
      <c r="A327" s="114">
        <v>45888</v>
      </c>
      <c r="B327" s="105" t="s">
        <v>3329</v>
      </c>
      <c r="C327" s="106" t="s">
        <v>3380</v>
      </c>
      <c r="D327" s="133"/>
      <c r="E327" s="108">
        <v>267000</v>
      </c>
      <c r="F327" s="116">
        <f t="shared" si="5"/>
        <v>5026341386.3400011</v>
      </c>
      <c r="H327" s="2"/>
      <c r="I327" s="2"/>
    </row>
    <row r="328" spans="1:9" s="1" customFormat="1" ht="44.25" customHeight="1" x14ac:dyDescent="0.2">
      <c r="A328" s="114">
        <v>45888</v>
      </c>
      <c r="B328" s="105" t="s">
        <v>3330</v>
      </c>
      <c r="C328" s="106" t="s">
        <v>3381</v>
      </c>
      <c r="D328" s="133"/>
      <c r="E328" s="108">
        <v>133500</v>
      </c>
      <c r="F328" s="116">
        <f t="shared" si="5"/>
        <v>5026207886.3400011</v>
      </c>
      <c r="H328" s="2"/>
      <c r="I328" s="2"/>
    </row>
    <row r="329" spans="1:9" s="1" customFormat="1" ht="36" customHeight="1" x14ac:dyDescent="0.2">
      <c r="A329" s="114">
        <v>45888</v>
      </c>
      <c r="B329" s="105" t="s">
        <v>3331</v>
      </c>
      <c r="C329" s="106" t="s">
        <v>3204</v>
      </c>
      <c r="D329" s="133"/>
      <c r="E329" s="108">
        <v>157464.01</v>
      </c>
      <c r="F329" s="116">
        <f t="shared" si="5"/>
        <v>5026050422.3300009</v>
      </c>
      <c r="H329" s="2"/>
      <c r="I329" s="2"/>
    </row>
    <row r="330" spans="1:9" s="1" customFormat="1" ht="54" customHeight="1" x14ac:dyDescent="0.2">
      <c r="A330" s="114">
        <v>45889</v>
      </c>
      <c r="B330" s="105" t="s">
        <v>3332</v>
      </c>
      <c r="C330" s="106" t="s">
        <v>3382</v>
      </c>
      <c r="D330" s="133"/>
      <c r="E330" s="108">
        <v>267000</v>
      </c>
      <c r="F330" s="116">
        <f t="shared" si="5"/>
        <v>5025783422.3300009</v>
      </c>
      <c r="H330" s="2"/>
      <c r="I330" s="2"/>
    </row>
    <row r="331" spans="1:9" s="1" customFormat="1" ht="44.25" customHeight="1" x14ac:dyDescent="0.2">
      <c r="A331" s="114">
        <v>45889</v>
      </c>
      <c r="B331" s="105" t="s">
        <v>3333</v>
      </c>
      <c r="C331" s="106" t="s">
        <v>3383</v>
      </c>
      <c r="D331" s="133"/>
      <c r="E331" s="108">
        <v>133500</v>
      </c>
      <c r="F331" s="116">
        <f t="shared" si="5"/>
        <v>5025649922.3300009</v>
      </c>
      <c r="H331" s="2"/>
      <c r="I331" s="2"/>
    </row>
    <row r="332" spans="1:9" s="1" customFormat="1" ht="44.25" customHeight="1" x14ac:dyDescent="0.2">
      <c r="A332" s="114">
        <v>45889</v>
      </c>
      <c r="B332" s="105" t="s">
        <v>3334</v>
      </c>
      <c r="C332" s="106" t="s">
        <v>3384</v>
      </c>
      <c r="D332" s="133"/>
      <c r="E332" s="108">
        <v>555743.16</v>
      </c>
      <c r="F332" s="116">
        <f t="shared" si="5"/>
        <v>5025094179.170001</v>
      </c>
      <c r="H332" s="2"/>
      <c r="I332" s="2"/>
    </row>
    <row r="333" spans="1:9" s="1" customFormat="1" ht="52.5" customHeight="1" x14ac:dyDescent="0.2">
      <c r="A333" s="114">
        <v>45889</v>
      </c>
      <c r="B333" s="105" t="s">
        <v>3335</v>
      </c>
      <c r="C333" s="106" t="s">
        <v>3385</v>
      </c>
      <c r="D333" s="133"/>
      <c r="E333" s="108">
        <v>271450</v>
      </c>
      <c r="F333" s="116">
        <f t="shared" si="5"/>
        <v>5024822729.170001</v>
      </c>
      <c r="H333" s="2"/>
      <c r="I333" s="2"/>
    </row>
    <row r="334" spans="1:9" s="1" customFormat="1" ht="39.75" customHeight="1" x14ac:dyDescent="0.2">
      <c r="A334" s="114">
        <v>45889</v>
      </c>
      <c r="B334" s="105" t="s">
        <v>3336</v>
      </c>
      <c r="C334" s="106" t="s">
        <v>3386</v>
      </c>
      <c r="D334" s="133"/>
      <c r="E334" s="108">
        <v>111250</v>
      </c>
      <c r="F334" s="116">
        <f t="shared" si="5"/>
        <v>5024711479.170001</v>
      </c>
      <c r="H334" s="2"/>
      <c r="I334" s="2"/>
    </row>
    <row r="335" spans="1:9" s="1" customFormat="1" ht="51.75" customHeight="1" x14ac:dyDescent="0.2">
      <c r="A335" s="114">
        <v>45889</v>
      </c>
      <c r="B335" s="105" t="s">
        <v>3337</v>
      </c>
      <c r="C335" s="106" t="s">
        <v>3387</v>
      </c>
      <c r="D335" s="133"/>
      <c r="E335" s="108">
        <v>129050</v>
      </c>
      <c r="F335" s="116">
        <f t="shared" si="5"/>
        <v>5024582429.170001</v>
      </c>
      <c r="H335" s="2"/>
      <c r="I335" s="2"/>
    </row>
    <row r="336" spans="1:9" s="1" customFormat="1" ht="35.25" customHeight="1" x14ac:dyDescent="0.2">
      <c r="A336" s="114">
        <v>45889</v>
      </c>
      <c r="B336" s="105" t="s">
        <v>3338</v>
      </c>
      <c r="C336" s="106" t="s">
        <v>3388</v>
      </c>
      <c r="D336" s="133"/>
      <c r="E336" s="108">
        <v>57059517.920000002</v>
      </c>
      <c r="F336" s="116">
        <f t="shared" si="5"/>
        <v>4967522911.250001</v>
      </c>
      <c r="H336" s="2"/>
      <c r="I336" s="2"/>
    </row>
    <row r="337" spans="1:9" s="1" customFormat="1" ht="32.25" customHeight="1" x14ac:dyDescent="0.2">
      <c r="A337" s="114">
        <v>45889</v>
      </c>
      <c r="B337" s="105" t="s">
        <v>3339</v>
      </c>
      <c r="C337" s="106" t="s">
        <v>3389</v>
      </c>
      <c r="D337" s="133"/>
      <c r="E337" s="108">
        <v>22292929.23</v>
      </c>
      <c r="F337" s="116">
        <f t="shared" si="5"/>
        <v>4945229982.0200014</v>
      </c>
      <c r="H337" s="2"/>
      <c r="I337" s="2"/>
    </row>
    <row r="338" spans="1:9" s="1" customFormat="1" ht="53.25" customHeight="1" x14ac:dyDescent="0.2">
      <c r="A338" s="114">
        <v>45889</v>
      </c>
      <c r="B338" s="105" t="s">
        <v>3340</v>
      </c>
      <c r="C338" s="106" t="s">
        <v>3390</v>
      </c>
      <c r="D338" s="133"/>
      <c r="E338" s="108">
        <v>473193.68</v>
      </c>
      <c r="F338" s="116">
        <f t="shared" si="5"/>
        <v>4944756788.3400011</v>
      </c>
      <c r="H338" s="2"/>
      <c r="I338" s="2"/>
    </row>
    <row r="339" spans="1:9" s="1" customFormat="1" ht="54.75" customHeight="1" x14ac:dyDescent="0.2">
      <c r="A339" s="114">
        <v>45889</v>
      </c>
      <c r="B339" s="105" t="s">
        <v>3341</v>
      </c>
      <c r="C339" s="106" t="s">
        <v>3391</v>
      </c>
      <c r="D339" s="133"/>
      <c r="E339" s="108">
        <v>20471</v>
      </c>
      <c r="F339" s="116">
        <f t="shared" si="5"/>
        <v>4944736317.3400011</v>
      </c>
      <c r="H339" s="2"/>
      <c r="I339" s="2"/>
    </row>
    <row r="340" spans="1:9" s="1" customFormat="1" ht="35.25" customHeight="1" x14ac:dyDescent="0.2">
      <c r="A340" s="114">
        <v>45889</v>
      </c>
      <c r="B340" s="105" t="s">
        <v>3342</v>
      </c>
      <c r="C340" s="106" t="s">
        <v>59</v>
      </c>
      <c r="D340" s="133"/>
      <c r="E340" s="108">
        <v>0</v>
      </c>
      <c r="F340" s="116">
        <f t="shared" si="5"/>
        <v>4944736317.3400011</v>
      </c>
      <c r="H340" s="2"/>
      <c r="I340" s="2"/>
    </row>
    <row r="341" spans="1:9" s="1" customFormat="1" ht="57" customHeight="1" x14ac:dyDescent="0.2">
      <c r="A341" s="114">
        <v>45889</v>
      </c>
      <c r="B341" s="105" t="s">
        <v>3343</v>
      </c>
      <c r="C341" s="106" t="s">
        <v>3392</v>
      </c>
      <c r="D341" s="133"/>
      <c r="E341" s="108">
        <v>4612325</v>
      </c>
      <c r="F341" s="116">
        <f t="shared" si="5"/>
        <v>4940123992.3400011</v>
      </c>
      <c r="H341" s="2"/>
      <c r="I341" s="2"/>
    </row>
    <row r="342" spans="1:9" s="1" customFormat="1" ht="57" customHeight="1" x14ac:dyDescent="0.2">
      <c r="A342" s="114">
        <v>45889</v>
      </c>
      <c r="B342" s="105" t="s">
        <v>3344</v>
      </c>
      <c r="C342" s="106" t="s">
        <v>3393</v>
      </c>
      <c r="D342" s="133"/>
      <c r="E342" s="108">
        <v>141600</v>
      </c>
      <c r="F342" s="116">
        <f t="shared" si="5"/>
        <v>4939982392.3400011</v>
      </c>
      <c r="H342" s="2"/>
      <c r="I342" s="2"/>
    </row>
    <row r="343" spans="1:9" s="1" customFormat="1" ht="42" customHeight="1" x14ac:dyDescent="0.2">
      <c r="A343" s="114">
        <v>45889</v>
      </c>
      <c r="B343" s="105" t="s">
        <v>3394</v>
      </c>
      <c r="C343" s="106" t="s">
        <v>3396</v>
      </c>
      <c r="D343" s="133"/>
      <c r="E343" s="108">
        <v>5287438.4000000004</v>
      </c>
      <c r="F343" s="116">
        <f t="shared" si="5"/>
        <v>4934694953.9400015</v>
      </c>
      <c r="H343" s="2"/>
      <c r="I343" s="2"/>
    </row>
    <row r="344" spans="1:9" s="1" customFormat="1" ht="36" customHeight="1" x14ac:dyDescent="0.2">
      <c r="A344" s="114">
        <v>45889</v>
      </c>
      <c r="B344" s="105" t="s">
        <v>3395</v>
      </c>
      <c r="C344" s="106" t="s">
        <v>3397</v>
      </c>
      <c r="D344" s="133"/>
      <c r="E344" s="108">
        <v>2186314.71</v>
      </c>
      <c r="F344" s="116">
        <f t="shared" si="5"/>
        <v>4932508639.2300014</v>
      </c>
      <c r="H344" s="2"/>
      <c r="I344" s="2"/>
    </row>
    <row r="345" spans="1:9" s="1" customFormat="1" ht="51.75" customHeight="1" x14ac:dyDescent="0.2">
      <c r="A345" s="114">
        <v>45890</v>
      </c>
      <c r="B345" s="105" t="s">
        <v>3398</v>
      </c>
      <c r="C345" s="106" t="s">
        <v>3399</v>
      </c>
      <c r="D345" s="133"/>
      <c r="E345" s="108">
        <v>33040</v>
      </c>
      <c r="F345" s="116">
        <f t="shared" si="5"/>
        <v>4932475599.2300014</v>
      </c>
      <c r="H345" s="2"/>
      <c r="I345" s="2"/>
    </row>
    <row r="346" spans="1:9" s="1" customFormat="1" ht="42.75" customHeight="1" x14ac:dyDescent="0.2">
      <c r="A346" s="114">
        <v>45890</v>
      </c>
      <c r="B346" s="105" t="s">
        <v>3400</v>
      </c>
      <c r="C346" s="106" t="s">
        <v>3401</v>
      </c>
      <c r="D346" s="133"/>
      <c r="E346" s="108">
        <v>4465922.4000000004</v>
      </c>
      <c r="F346" s="116">
        <f t="shared" si="5"/>
        <v>4928009676.8300018</v>
      </c>
      <c r="H346" s="2"/>
      <c r="I346" s="2"/>
    </row>
    <row r="347" spans="1:9" s="1" customFormat="1" ht="32.25" customHeight="1" x14ac:dyDescent="0.2">
      <c r="A347" s="114">
        <v>45890</v>
      </c>
      <c r="B347" s="105" t="s">
        <v>3403</v>
      </c>
      <c r="C347" s="106" t="s">
        <v>3402</v>
      </c>
      <c r="D347" s="133"/>
      <c r="E347" s="108">
        <v>604160</v>
      </c>
      <c r="F347" s="116">
        <f t="shared" si="5"/>
        <v>4927405516.8300018</v>
      </c>
      <c r="H347" s="2"/>
      <c r="I347" s="2"/>
    </row>
    <row r="348" spans="1:9" s="1" customFormat="1" ht="33" customHeight="1" x14ac:dyDescent="0.2">
      <c r="A348" s="114">
        <v>45890</v>
      </c>
      <c r="B348" s="105" t="s">
        <v>3404</v>
      </c>
      <c r="C348" s="106" t="s">
        <v>3405</v>
      </c>
      <c r="D348" s="133"/>
      <c r="E348" s="108">
        <v>55106537.490000002</v>
      </c>
      <c r="F348" s="116">
        <f t="shared" si="5"/>
        <v>4872298979.3400021</v>
      </c>
      <c r="H348" s="2"/>
      <c r="I348" s="2"/>
    </row>
    <row r="349" spans="1:9" s="1" customFormat="1" ht="62.25" customHeight="1" x14ac:dyDescent="0.2">
      <c r="A349" s="114">
        <v>45891</v>
      </c>
      <c r="B349" s="105" t="s">
        <v>3406</v>
      </c>
      <c r="C349" s="106" t="s">
        <v>3407</v>
      </c>
      <c r="D349" s="133"/>
      <c r="E349" s="108">
        <v>141600</v>
      </c>
      <c r="F349" s="116">
        <f t="shared" si="5"/>
        <v>4872157379.3400021</v>
      </c>
      <c r="H349" s="2"/>
      <c r="I349" s="2"/>
    </row>
    <row r="350" spans="1:9" s="1" customFormat="1" ht="56.25" customHeight="1" x14ac:dyDescent="0.2">
      <c r="A350" s="114">
        <v>45891</v>
      </c>
      <c r="B350" s="105" t="s">
        <v>3408</v>
      </c>
      <c r="C350" s="106" t="s">
        <v>3409</v>
      </c>
      <c r="D350" s="133"/>
      <c r="E350" s="108">
        <v>271450</v>
      </c>
      <c r="F350" s="116">
        <f t="shared" si="5"/>
        <v>4871885929.3400021</v>
      </c>
      <c r="H350" s="2"/>
      <c r="I350" s="2"/>
    </row>
    <row r="351" spans="1:9" s="1" customFormat="1" ht="42" customHeight="1" x14ac:dyDescent="0.2">
      <c r="A351" s="114">
        <v>45891</v>
      </c>
      <c r="B351" s="105" t="s">
        <v>3410</v>
      </c>
      <c r="C351" s="106" t="s">
        <v>3411</v>
      </c>
      <c r="D351" s="133"/>
      <c r="E351" s="108">
        <v>233923.20000000001</v>
      </c>
      <c r="F351" s="116">
        <f t="shared" si="5"/>
        <v>4871652006.1400023</v>
      </c>
      <c r="H351" s="2"/>
      <c r="I351" s="2"/>
    </row>
    <row r="352" spans="1:9" s="1" customFormat="1" ht="55.5" customHeight="1" x14ac:dyDescent="0.2">
      <c r="A352" s="114">
        <v>45891</v>
      </c>
      <c r="B352" s="105" t="s">
        <v>3412</v>
      </c>
      <c r="C352" s="106" t="s">
        <v>3413</v>
      </c>
      <c r="D352" s="133"/>
      <c r="E352" s="108">
        <v>349584.44</v>
      </c>
      <c r="F352" s="116">
        <f t="shared" si="5"/>
        <v>4871302421.7000027</v>
      </c>
      <c r="H352" s="2"/>
      <c r="I352" s="2"/>
    </row>
    <row r="353" spans="1:9" s="1" customFormat="1" ht="32.25" customHeight="1" x14ac:dyDescent="0.2">
      <c r="A353" s="114">
        <v>45891</v>
      </c>
      <c r="B353" s="105" t="s">
        <v>3414</v>
      </c>
      <c r="C353" s="106" t="s">
        <v>3415</v>
      </c>
      <c r="D353" s="133"/>
      <c r="E353" s="108">
        <v>584683.23</v>
      </c>
      <c r="F353" s="116">
        <f t="shared" si="5"/>
        <v>4870717738.4700031</v>
      </c>
      <c r="H353" s="2"/>
      <c r="I353" s="2"/>
    </row>
    <row r="354" spans="1:9" s="1" customFormat="1" ht="42" customHeight="1" x14ac:dyDescent="0.2">
      <c r="A354" s="114">
        <v>45891</v>
      </c>
      <c r="B354" s="105" t="s">
        <v>3416</v>
      </c>
      <c r="C354" s="106" t="s">
        <v>3417</v>
      </c>
      <c r="D354" s="133"/>
      <c r="E354" s="108">
        <v>129050</v>
      </c>
      <c r="F354" s="116">
        <f t="shared" si="5"/>
        <v>4870588688.4700031</v>
      </c>
      <c r="H354" s="2"/>
      <c r="I354" s="2"/>
    </row>
    <row r="355" spans="1:9" s="1" customFormat="1" ht="54.75" customHeight="1" x14ac:dyDescent="0.2">
      <c r="A355" s="114">
        <v>45891</v>
      </c>
      <c r="B355" s="105" t="s">
        <v>3418</v>
      </c>
      <c r="C355" s="106" t="s">
        <v>3419</v>
      </c>
      <c r="D355" s="133"/>
      <c r="E355" s="108">
        <v>36115.599999999999</v>
      </c>
      <c r="F355" s="116">
        <f t="shared" si="5"/>
        <v>4870552572.8700027</v>
      </c>
      <c r="H355" s="2"/>
      <c r="I355" s="2"/>
    </row>
    <row r="356" spans="1:9" s="1" customFormat="1" ht="42" customHeight="1" x14ac:dyDescent="0.2">
      <c r="A356" s="114">
        <v>45891</v>
      </c>
      <c r="B356" s="105" t="s">
        <v>3420</v>
      </c>
      <c r="C356" s="106" t="s">
        <v>3423</v>
      </c>
      <c r="D356" s="133"/>
      <c r="E356" s="108">
        <v>365195.31</v>
      </c>
      <c r="F356" s="116">
        <f t="shared" si="5"/>
        <v>4870187377.5600023</v>
      </c>
      <c r="H356" s="2"/>
      <c r="I356" s="2"/>
    </row>
    <row r="357" spans="1:9" s="1" customFormat="1" ht="50.25" customHeight="1" x14ac:dyDescent="0.2">
      <c r="A357" s="114">
        <v>45891</v>
      </c>
      <c r="B357" s="105" t="s">
        <v>3421</v>
      </c>
      <c r="C357" s="106" t="s">
        <v>3424</v>
      </c>
      <c r="D357" s="133"/>
      <c r="E357" s="108">
        <v>244750</v>
      </c>
      <c r="F357" s="116">
        <f t="shared" si="5"/>
        <v>4869942627.5600023</v>
      </c>
      <c r="H357" s="2"/>
      <c r="I357" s="2"/>
    </row>
    <row r="358" spans="1:9" s="1" customFormat="1" ht="44.25" customHeight="1" x14ac:dyDescent="0.2">
      <c r="A358" s="114">
        <v>45891</v>
      </c>
      <c r="B358" s="105" t="s">
        <v>3422</v>
      </c>
      <c r="C358" s="106" t="s">
        <v>3425</v>
      </c>
      <c r="D358" s="133"/>
      <c r="E358" s="108">
        <v>129050</v>
      </c>
      <c r="F358" s="116">
        <f t="shared" si="5"/>
        <v>4869813577.5600023</v>
      </c>
      <c r="H358" s="2"/>
      <c r="I358" s="2"/>
    </row>
    <row r="359" spans="1:9" s="1" customFormat="1" ht="63.75" customHeight="1" x14ac:dyDescent="0.2">
      <c r="A359" s="114">
        <v>45891</v>
      </c>
      <c r="B359" s="105" t="s">
        <v>3426</v>
      </c>
      <c r="C359" s="106" t="s">
        <v>3427</v>
      </c>
      <c r="D359" s="133"/>
      <c r="E359" s="108">
        <v>579403.6</v>
      </c>
      <c r="F359" s="116">
        <f t="shared" si="5"/>
        <v>4869234173.9600019</v>
      </c>
      <c r="H359" s="2"/>
      <c r="I359" s="2"/>
    </row>
    <row r="360" spans="1:9" s="1" customFormat="1" ht="53.25" customHeight="1" x14ac:dyDescent="0.2">
      <c r="A360" s="114">
        <v>45891</v>
      </c>
      <c r="B360" s="105" t="s">
        <v>3428</v>
      </c>
      <c r="C360" s="106" t="s">
        <v>3429</v>
      </c>
      <c r="D360" s="133"/>
      <c r="E360" s="108">
        <v>231400</v>
      </c>
      <c r="F360" s="116">
        <f t="shared" si="5"/>
        <v>4869002773.9600019</v>
      </c>
      <c r="H360" s="2"/>
      <c r="I360" s="2"/>
    </row>
    <row r="361" spans="1:9" s="1" customFormat="1" ht="39" customHeight="1" x14ac:dyDescent="0.2">
      <c r="A361" s="114">
        <v>45891</v>
      </c>
      <c r="B361" s="105" t="s">
        <v>3430</v>
      </c>
      <c r="C361" s="106" t="s">
        <v>3431</v>
      </c>
      <c r="D361" s="133"/>
      <c r="E361" s="108">
        <v>914339.29</v>
      </c>
      <c r="F361" s="116">
        <f t="shared" si="5"/>
        <v>4868088434.670002</v>
      </c>
      <c r="H361" s="2"/>
      <c r="I361" s="2"/>
    </row>
    <row r="362" spans="1:9" s="1" customFormat="1" ht="42" customHeight="1" x14ac:dyDescent="0.2">
      <c r="A362" s="114">
        <v>45891</v>
      </c>
      <c r="B362" s="105" t="s">
        <v>3432</v>
      </c>
      <c r="C362" s="106" t="s">
        <v>3433</v>
      </c>
      <c r="D362" s="133"/>
      <c r="E362" s="108">
        <v>772289.24</v>
      </c>
      <c r="F362" s="116">
        <f t="shared" si="5"/>
        <v>4867316145.4300022</v>
      </c>
      <c r="H362" s="2"/>
      <c r="I362" s="2"/>
    </row>
    <row r="363" spans="1:9" s="1" customFormat="1" ht="38.25" customHeight="1" x14ac:dyDescent="0.2">
      <c r="A363" s="114">
        <v>45891</v>
      </c>
      <c r="B363" s="105" t="s">
        <v>3434</v>
      </c>
      <c r="C363" s="106" t="s">
        <v>3435</v>
      </c>
      <c r="D363" s="133"/>
      <c r="E363" s="108">
        <v>25960</v>
      </c>
      <c r="F363" s="116">
        <f t="shared" si="5"/>
        <v>4867290185.4300022</v>
      </c>
      <c r="H363" s="2"/>
      <c r="I363" s="2"/>
    </row>
    <row r="364" spans="1:9" s="1" customFormat="1" ht="57" customHeight="1" x14ac:dyDescent="0.2">
      <c r="A364" s="114">
        <v>45891</v>
      </c>
      <c r="B364" s="105" t="s">
        <v>3436</v>
      </c>
      <c r="C364" s="106" t="s">
        <v>3437</v>
      </c>
      <c r="D364" s="133"/>
      <c r="E364" s="108">
        <v>28320</v>
      </c>
      <c r="F364" s="116">
        <f t="shared" si="5"/>
        <v>4867261865.4300022</v>
      </c>
      <c r="H364" s="2"/>
      <c r="I364" s="2"/>
    </row>
    <row r="365" spans="1:9" s="1" customFormat="1" ht="53.25" customHeight="1" x14ac:dyDescent="0.2">
      <c r="A365" s="114">
        <v>45891</v>
      </c>
      <c r="B365" s="105" t="s">
        <v>3438</v>
      </c>
      <c r="C365" s="106" t="s">
        <v>3439</v>
      </c>
      <c r="D365" s="133"/>
      <c r="E365" s="108">
        <v>1628158.22</v>
      </c>
      <c r="F365" s="116">
        <f t="shared" si="5"/>
        <v>4865633707.2100019</v>
      </c>
      <c r="H365" s="2"/>
      <c r="I365" s="2"/>
    </row>
    <row r="366" spans="1:9" s="1" customFormat="1" ht="42" customHeight="1" x14ac:dyDescent="0.2">
      <c r="A366" s="114">
        <v>45895</v>
      </c>
      <c r="B366" s="105" t="s">
        <v>3440</v>
      </c>
      <c r="C366" s="106" t="s">
        <v>3441</v>
      </c>
      <c r="D366" s="133"/>
      <c r="E366" s="108">
        <v>9976770.8200000003</v>
      </c>
      <c r="F366" s="116">
        <f t="shared" ref="F366:F429" si="6">F365-E366</f>
        <v>4855656936.3900023</v>
      </c>
      <c r="H366" s="2"/>
      <c r="I366" s="2"/>
    </row>
    <row r="367" spans="1:9" s="1" customFormat="1" ht="54" customHeight="1" x14ac:dyDescent="0.2">
      <c r="A367" s="114">
        <v>45895</v>
      </c>
      <c r="B367" s="105" t="s">
        <v>3445</v>
      </c>
      <c r="C367" s="106" t="s">
        <v>3446</v>
      </c>
      <c r="D367" s="133"/>
      <c r="E367" s="108">
        <v>271450</v>
      </c>
      <c r="F367" s="116">
        <f t="shared" si="6"/>
        <v>4855385486.3900023</v>
      </c>
      <c r="H367" s="2"/>
      <c r="I367" s="2"/>
    </row>
    <row r="368" spans="1:9" s="1" customFormat="1" ht="43.5" customHeight="1" x14ac:dyDescent="0.2">
      <c r="A368" s="114">
        <v>45895</v>
      </c>
      <c r="B368" s="105" t="s">
        <v>3447</v>
      </c>
      <c r="C368" s="106" t="s">
        <v>3513</v>
      </c>
      <c r="D368" s="133"/>
      <c r="E368" s="108">
        <v>111250</v>
      </c>
      <c r="F368" s="116">
        <f t="shared" si="6"/>
        <v>4855274236.3900023</v>
      </c>
      <c r="H368" s="2"/>
      <c r="I368" s="2"/>
    </row>
    <row r="369" spans="1:9" s="1" customFormat="1" ht="54.75" customHeight="1" x14ac:dyDescent="0.2">
      <c r="A369" s="114">
        <v>45895</v>
      </c>
      <c r="B369" s="105" t="s">
        <v>3448</v>
      </c>
      <c r="C369" s="106" t="s">
        <v>3512</v>
      </c>
      <c r="D369" s="135"/>
      <c r="E369" s="108">
        <v>26196.26</v>
      </c>
      <c r="F369" s="116">
        <f t="shared" si="6"/>
        <v>4855248040.130002</v>
      </c>
      <c r="H369" s="2"/>
      <c r="I369" s="2"/>
    </row>
    <row r="370" spans="1:9" s="1" customFormat="1" ht="52.5" customHeight="1" x14ac:dyDescent="0.2">
      <c r="A370" s="114">
        <v>45895</v>
      </c>
      <c r="B370" s="105" t="s">
        <v>3510</v>
      </c>
      <c r="C370" s="106" t="s">
        <v>3511</v>
      </c>
      <c r="D370" s="133"/>
      <c r="E370" s="108">
        <v>231400</v>
      </c>
      <c r="F370" s="116">
        <f t="shared" si="6"/>
        <v>4855016640.130002</v>
      </c>
      <c r="H370" s="2"/>
      <c r="I370" s="2"/>
    </row>
    <row r="371" spans="1:9" s="1" customFormat="1" ht="50.25" customHeight="1" x14ac:dyDescent="0.2">
      <c r="A371" s="114">
        <v>45895</v>
      </c>
      <c r="B371" s="105" t="s">
        <v>3449</v>
      </c>
      <c r="C371" s="106" t="s">
        <v>3509</v>
      </c>
      <c r="D371" s="133"/>
      <c r="E371" s="108">
        <v>107049.60000000001</v>
      </c>
      <c r="F371" s="116">
        <f t="shared" si="6"/>
        <v>4854909590.5300016</v>
      </c>
      <c r="H371" s="2"/>
      <c r="I371" s="2"/>
    </row>
    <row r="372" spans="1:9" s="1" customFormat="1" ht="43.5" customHeight="1" x14ac:dyDescent="0.2">
      <c r="A372" s="114">
        <v>45895</v>
      </c>
      <c r="B372" s="105" t="s">
        <v>3450</v>
      </c>
      <c r="C372" s="106" t="s">
        <v>3508</v>
      </c>
      <c r="D372" s="135"/>
      <c r="E372" s="108">
        <v>87902847.420000002</v>
      </c>
      <c r="F372" s="116">
        <f t="shared" si="6"/>
        <v>4767006743.1100016</v>
      </c>
      <c r="H372" s="2"/>
      <c r="I372" s="2"/>
    </row>
    <row r="373" spans="1:9" s="1" customFormat="1" ht="42.75" customHeight="1" x14ac:dyDescent="0.2">
      <c r="A373" s="114">
        <v>45895</v>
      </c>
      <c r="B373" s="105" t="s">
        <v>3506</v>
      </c>
      <c r="C373" s="106" t="s">
        <v>3507</v>
      </c>
      <c r="D373" s="133"/>
      <c r="E373" s="108">
        <v>124600</v>
      </c>
      <c r="F373" s="116">
        <f t="shared" si="6"/>
        <v>4766882143.1100016</v>
      </c>
      <c r="H373" s="2"/>
      <c r="I373" s="2"/>
    </row>
    <row r="374" spans="1:9" s="1" customFormat="1" ht="56.25" customHeight="1" x14ac:dyDescent="0.2">
      <c r="A374" s="114">
        <v>45895</v>
      </c>
      <c r="B374" s="105" t="s">
        <v>3451</v>
      </c>
      <c r="C374" s="106" t="s">
        <v>3505</v>
      </c>
      <c r="D374" s="133"/>
      <c r="E374" s="108">
        <v>66750</v>
      </c>
      <c r="F374" s="116">
        <f t="shared" si="6"/>
        <v>4766815393.1100016</v>
      </c>
      <c r="H374" s="2"/>
      <c r="I374" s="2"/>
    </row>
    <row r="375" spans="1:9" s="1" customFormat="1" ht="42" customHeight="1" x14ac:dyDescent="0.2">
      <c r="A375" s="114">
        <v>45895</v>
      </c>
      <c r="B375" s="105" t="s">
        <v>3452</v>
      </c>
      <c r="C375" s="106" t="s">
        <v>3504</v>
      </c>
      <c r="D375" s="133"/>
      <c r="E375" s="108">
        <v>5260</v>
      </c>
      <c r="F375" s="116">
        <f t="shared" si="6"/>
        <v>4766810133.1100016</v>
      </c>
      <c r="H375" s="2"/>
      <c r="I375" s="2"/>
    </row>
    <row r="376" spans="1:9" s="1" customFormat="1" ht="47.25" customHeight="1" x14ac:dyDescent="0.2">
      <c r="A376" s="114">
        <v>45895</v>
      </c>
      <c r="B376" s="105" t="s">
        <v>3453</v>
      </c>
      <c r="C376" s="106" t="s">
        <v>3503</v>
      </c>
      <c r="D376" s="133"/>
      <c r="E376" s="108">
        <v>128112.6</v>
      </c>
      <c r="F376" s="116">
        <f t="shared" si="6"/>
        <v>4766682020.5100012</v>
      </c>
      <c r="H376" s="2"/>
      <c r="I376" s="2"/>
    </row>
    <row r="377" spans="1:9" s="1" customFormat="1" ht="39.75" customHeight="1" x14ac:dyDescent="0.2">
      <c r="A377" s="114">
        <v>45895</v>
      </c>
      <c r="B377" s="105" t="s">
        <v>3454</v>
      </c>
      <c r="C377" s="106" t="s">
        <v>3502</v>
      </c>
      <c r="D377" s="133"/>
      <c r="E377" s="108">
        <v>64056.3</v>
      </c>
      <c r="F377" s="116">
        <f t="shared" si="6"/>
        <v>4766617964.210001</v>
      </c>
      <c r="H377" s="2"/>
      <c r="I377" s="2"/>
    </row>
    <row r="378" spans="1:9" s="1" customFormat="1" ht="82.5" customHeight="1" x14ac:dyDescent="0.2">
      <c r="A378" s="114">
        <v>45895</v>
      </c>
      <c r="B378" s="105" t="s">
        <v>3455</v>
      </c>
      <c r="C378" s="106" t="s">
        <v>3501</v>
      </c>
      <c r="D378" s="135"/>
      <c r="E378" s="108">
        <v>3601396</v>
      </c>
      <c r="F378" s="116">
        <f t="shared" si="6"/>
        <v>4763016568.210001</v>
      </c>
      <c r="H378" s="2"/>
      <c r="I378" s="2"/>
    </row>
    <row r="379" spans="1:9" s="1" customFormat="1" ht="53.25" customHeight="1" x14ac:dyDescent="0.2">
      <c r="A379" s="114">
        <v>45895</v>
      </c>
      <c r="B379" s="105" t="s">
        <v>3456</v>
      </c>
      <c r="C379" s="106" t="s">
        <v>3500</v>
      </c>
      <c r="D379" s="133"/>
      <c r="E379" s="108">
        <v>267000</v>
      </c>
      <c r="F379" s="116">
        <f t="shared" si="6"/>
        <v>4762749568.210001</v>
      </c>
      <c r="H379" s="2"/>
      <c r="I379" s="2"/>
    </row>
    <row r="380" spans="1:9" s="1" customFormat="1" ht="52.5" customHeight="1" x14ac:dyDescent="0.2">
      <c r="A380" s="114">
        <v>45895</v>
      </c>
      <c r="B380" s="105" t="s">
        <v>3457</v>
      </c>
      <c r="C380" s="106" t="s">
        <v>3499</v>
      </c>
      <c r="D380" s="133"/>
      <c r="E380" s="108">
        <v>330400</v>
      </c>
      <c r="F380" s="116">
        <f t="shared" si="6"/>
        <v>4762419168.210001</v>
      </c>
      <c r="H380" s="2"/>
      <c r="I380" s="2"/>
    </row>
    <row r="381" spans="1:9" s="1" customFormat="1" ht="56.25" customHeight="1" x14ac:dyDescent="0.2">
      <c r="A381" s="114">
        <v>45895</v>
      </c>
      <c r="B381" s="105" t="s">
        <v>3458</v>
      </c>
      <c r="C381" s="106" t="s">
        <v>3498</v>
      </c>
      <c r="D381" s="133"/>
      <c r="E381" s="108">
        <v>133500</v>
      </c>
      <c r="F381" s="116">
        <f t="shared" si="6"/>
        <v>4762285668.210001</v>
      </c>
      <c r="H381" s="2"/>
      <c r="I381" s="2"/>
    </row>
    <row r="382" spans="1:9" s="1" customFormat="1" ht="36" customHeight="1" x14ac:dyDescent="0.2">
      <c r="A382" s="114">
        <v>45895</v>
      </c>
      <c r="B382" s="105" t="s">
        <v>3459</v>
      </c>
      <c r="C382" s="106" t="s">
        <v>3497</v>
      </c>
      <c r="D382" s="133"/>
      <c r="E382" s="108">
        <v>2496100.84</v>
      </c>
      <c r="F382" s="116">
        <f t="shared" si="6"/>
        <v>4759789567.3700008</v>
      </c>
      <c r="H382" s="2"/>
      <c r="I382" s="2"/>
    </row>
    <row r="383" spans="1:9" s="1" customFormat="1" ht="33.75" customHeight="1" x14ac:dyDescent="0.2">
      <c r="A383" s="114">
        <v>45895</v>
      </c>
      <c r="B383" s="105" t="s">
        <v>3460</v>
      </c>
      <c r="C383" s="106" t="s">
        <v>3496</v>
      </c>
      <c r="D383" s="133"/>
      <c r="E383" s="108">
        <v>212317.6</v>
      </c>
      <c r="F383" s="116">
        <f t="shared" si="6"/>
        <v>4759577249.7700005</v>
      </c>
      <c r="H383" s="2"/>
      <c r="I383" s="2"/>
    </row>
    <row r="384" spans="1:9" s="1" customFormat="1" ht="37.5" customHeight="1" x14ac:dyDescent="0.2">
      <c r="A384" s="114">
        <v>45895</v>
      </c>
      <c r="B384" s="105" t="s">
        <v>3461</v>
      </c>
      <c r="C384" s="106" t="s">
        <v>3495</v>
      </c>
      <c r="D384" s="133"/>
      <c r="E384" s="108">
        <v>3515341.4</v>
      </c>
      <c r="F384" s="116">
        <f t="shared" si="6"/>
        <v>4756061908.3700008</v>
      </c>
      <c r="H384" s="2"/>
      <c r="I384" s="2"/>
    </row>
    <row r="385" spans="1:60" s="1" customFormat="1" ht="30.75" customHeight="1" x14ac:dyDescent="0.2">
      <c r="A385" s="114">
        <v>45895</v>
      </c>
      <c r="B385" s="105" t="s">
        <v>3462</v>
      </c>
      <c r="C385" s="106" t="s">
        <v>3494</v>
      </c>
      <c r="D385" s="133"/>
      <c r="E385" s="108">
        <v>45567837.020000003</v>
      </c>
      <c r="F385" s="116">
        <f t="shared" si="6"/>
        <v>4710494071.3500004</v>
      </c>
      <c r="H385" s="2"/>
      <c r="I385" s="2"/>
    </row>
    <row r="386" spans="1:60" s="1" customFormat="1" ht="32.25" customHeight="1" x14ac:dyDescent="0.2">
      <c r="A386" s="114">
        <v>45895</v>
      </c>
      <c r="B386" s="105" t="s">
        <v>3463</v>
      </c>
      <c r="C386" s="106" t="s">
        <v>3493</v>
      </c>
      <c r="D386" s="133"/>
      <c r="E386" s="108">
        <v>2138205.9700000002</v>
      </c>
      <c r="F386" s="116">
        <f t="shared" si="6"/>
        <v>4708355865.3800001</v>
      </c>
      <c r="H386" s="2"/>
      <c r="I386" s="2"/>
    </row>
    <row r="387" spans="1:60" s="1" customFormat="1" ht="33.75" customHeight="1" x14ac:dyDescent="0.2">
      <c r="A387" s="114">
        <v>45895</v>
      </c>
      <c r="B387" s="105" t="s">
        <v>3464</v>
      </c>
      <c r="C387" s="106" t="s">
        <v>3492</v>
      </c>
      <c r="D387" s="133"/>
      <c r="E387" s="108">
        <v>46771485.899999999</v>
      </c>
      <c r="F387" s="116">
        <f t="shared" si="6"/>
        <v>4661584379.4800005</v>
      </c>
      <c r="H387" s="2"/>
      <c r="I387" s="2"/>
    </row>
    <row r="388" spans="1:60" s="1" customFormat="1" ht="36" customHeight="1" x14ac:dyDescent="0.2">
      <c r="A388" s="114">
        <v>45895</v>
      </c>
      <c r="B388" s="105" t="s">
        <v>3465</v>
      </c>
      <c r="C388" s="106" t="s">
        <v>3491</v>
      </c>
      <c r="D388" s="133"/>
      <c r="E388" s="108">
        <v>5534597.0700000003</v>
      </c>
      <c r="F388" s="116">
        <f t="shared" si="6"/>
        <v>4656049782.4100008</v>
      </c>
      <c r="H388" s="2"/>
      <c r="I388" s="2"/>
    </row>
    <row r="389" spans="1:60" s="1" customFormat="1" ht="31.5" customHeight="1" x14ac:dyDescent="0.2">
      <c r="A389" s="114">
        <v>45895</v>
      </c>
      <c r="B389" s="105" t="s">
        <v>3466</v>
      </c>
      <c r="C389" s="106" t="s">
        <v>3489</v>
      </c>
      <c r="D389" s="133"/>
      <c r="E389" s="108">
        <v>4958064</v>
      </c>
      <c r="F389" s="116">
        <f t="shared" si="6"/>
        <v>4651091718.4100008</v>
      </c>
      <c r="H389" s="2"/>
      <c r="I389" s="2"/>
    </row>
    <row r="390" spans="1:60" s="1" customFormat="1" ht="28.5" customHeight="1" x14ac:dyDescent="0.2">
      <c r="A390" s="114">
        <v>45895</v>
      </c>
      <c r="B390" s="105" t="s">
        <v>3467</v>
      </c>
      <c r="C390" s="106" t="s">
        <v>3490</v>
      </c>
      <c r="D390" s="133"/>
      <c r="E390" s="108">
        <v>56594632.780000001</v>
      </c>
      <c r="F390" s="116">
        <f t="shared" si="6"/>
        <v>4594497085.6300011</v>
      </c>
      <c r="H390" s="2"/>
      <c r="I390" s="2"/>
    </row>
    <row r="391" spans="1:60" s="1" customFormat="1" ht="29.25" customHeight="1" x14ac:dyDescent="0.2">
      <c r="A391" s="114">
        <v>45895</v>
      </c>
      <c r="B391" s="105" t="s">
        <v>3468</v>
      </c>
      <c r="C391" s="106" t="s">
        <v>3488</v>
      </c>
      <c r="D391" s="133"/>
      <c r="E391" s="108">
        <v>6739694.4299999997</v>
      </c>
      <c r="F391" s="116">
        <f t="shared" si="6"/>
        <v>4587757391.2000008</v>
      </c>
      <c r="H391" s="2"/>
      <c r="I391" s="2"/>
    </row>
    <row r="392" spans="1:60" s="1" customFormat="1" ht="33" customHeight="1" x14ac:dyDescent="0.2">
      <c r="A392" s="114">
        <v>45895</v>
      </c>
      <c r="B392" s="105" t="s">
        <v>3469</v>
      </c>
      <c r="C392" s="106" t="s">
        <v>3487</v>
      </c>
      <c r="D392" s="133"/>
      <c r="E392" s="108">
        <v>12034882.359999999</v>
      </c>
      <c r="F392" s="116">
        <f t="shared" si="6"/>
        <v>4575722508.8400011</v>
      </c>
      <c r="H392" s="2"/>
      <c r="I392" s="2"/>
    </row>
    <row r="393" spans="1:60" s="1" customFormat="1" ht="45" customHeight="1" x14ac:dyDescent="0.2">
      <c r="A393" s="114">
        <v>45895</v>
      </c>
      <c r="B393" s="105" t="s">
        <v>3470</v>
      </c>
      <c r="C393" s="106" t="s">
        <v>3486</v>
      </c>
      <c r="D393" s="133"/>
      <c r="E393" s="108">
        <v>17724123.469999999</v>
      </c>
      <c r="F393" s="116">
        <f t="shared" si="6"/>
        <v>4557998385.3700008</v>
      </c>
      <c r="H393" s="2"/>
      <c r="I393" s="2"/>
    </row>
    <row r="394" spans="1:60" s="1" customFormat="1" ht="53.25" customHeight="1" x14ac:dyDescent="0.2">
      <c r="A394" s="114">
        <v>45896</v>
      </c>
      <c r="B394" s="105" t="s">
        <v>3471</v>
      </c>
      <c r="C394" s="106" t="s">
        <v>3485</v>
      </c>
      <c r="D394" s="133"/>
      <c r="E394" s="108">
        <v>244750</v>
      </c>
      <c r="F394" s="116">
        <f t="shared" si="6"/>
        <v>4557753635.3700008</v>
      </c>
      <c r="H394" s="2"/>
      <c r="I394" s="2"/>
    </row>
    <row r="395" spans="1:60" s="1" customFormat="1" ht="42" customHeight="1" x14ac:dyDescent="0.2">
      <c r="A395" s="114">
        <v>45896</v>
      </c>
      <c r="B395" s="105" t="s">
        <v>3472</v>
      </c>
      <c r="C395" s="106" t="s">
        <v>3484</v>
      </c>
      <c r="D395" s="133"/>
      <c r="E395" s="108">
        <v>40050</v>
      </c>
      <c r="F395" s="116">
        <f t="shared" si="6"/>
        <v>4557713585.3700008</v>
      </c>
      <c r="H395" s="2"/>
      <c r="I395" s="2"/>
    </row>
    <row r="396" spans="1:60" s="1" customFormat="1" ht="47.25" customHeight="1" x14ac:dyDescent="0.2">
      <c r="A396" s="114">
        <v>45896</v>
      </c>
      <c r="B396" s="105" t="s">
        <v>3473</v>
      </c>
      <c r="C396" s="106" t="s">
        <v>3483</v>
      </c>
      <c r="D396" s="133"/>
      <c r="E396" s="108">
        <v>68269.56</v>
      </c>
      <c r="F396" s="116">
        <f t="shared" si="6"/>
        <v>4557645315.8100004</v>
      </c>
      <c r="H396" s="2"/>
      <c r="I396" s="2"/>
    </row>
    <row r="397" spans="1:60" s="2" customFormat="1" ht="40.5" customHeight="1" x14ac:dyDescent="0.2">
      <c r="A397" s="114">
        <v>45896</v>
      </c>
      <c r="B397" s="105" t="s">
        <v>3474</v>
      </c>
      <c r="C397" s="106" t="s">
        <v>3482</v>
      </c>
      <c r="D397" s="133"/>
      <c r="E397" s="108">
        <v>4929973.13</v>
      </c>
      <c r="F397" s="116">
        <f t="shared" si="6"/>
        <v>4552715342.6800003</v>
      </c>
      <c r="G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s="2" customFormat="1" ht="54" customHeight="1" x14ac:dyDescent="0.2">
      <c r="A398" s="114">
        <v>45896</v>
      </c>
      <c r="B398" s="105" t="s">
        <v>3475</v>
      </c>
      <c r="C398" s="106" t="s">
        <v>3481</v>
      </c>
      <c r="D398" s="133"/>
      <c r="E398" s="108">
        <v>235850</v>
      </c>
      <c r="F398" s="116">
        <f t="shared" si="6"/>
        <v>4552479492.6800003</v>
      </c>
      <c r="G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s="2" customFormat="1" ht="54.75" customHeight="1" x14ac:dyDescent="0.2">
      <c r="A399" s="114">
        <v>45896</v>
      </c>
      <c r="B399" s="105" t="s">
        <v>3476</v>
      </c>
      <c r="C399" s="106" t="s">
        <v>3480</v>
      </c>
      <c r="D399" s="133"/>
      <c r="E399" s="108">
        <v>133500</v>
      </c>
      <c r="F399" s="116">
        <f t="shared" si="6"/>
        <v>4552345992.6800003</v>
      </c>
      <c r="G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s="2" customFormat="1" ht="39" customHeight="1" x14ac:dyDescent="0.2">
      <c r="A400" s="114">
        <v>45896</v>
      </c>
      <c r="B400" s="105" t="s">
        <v>3444</v>
      </c>
      <c r="C400" s="106" t="s">
        <v>3479</v>
      </c>
      <c r="D400" s="133"/>
      <c r="E400" s="108">
        <v>209509</v>
      </c>
      <c r="F400" s="116">
        <f t="shared" si="6"/>
        <v>4552136483.6800003</v>
      </c>
      <c r="G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s="2" customFormat="1" ht="60.75" customHeight="1" x14ac:dyDescent="0.2">
      <c r="A401" s="114">
        <v>45896</v>
      </c>
      <c r="B401" s="105" t="s">
        <v>3443</v>
      </c>
      <c r="C401" s="106" t="s">
        <v>3478</v>
      </c>
      <c r="D401" s="133"/>
      <c r="E401" s="108">
        <v>667500</v>
      </c>
      <c r="F401" s="116">
        <f t="shared" si="6"/>
        <v>4551468983.6800003</v>
      </c>
      <c r="G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row>
    <row r="402" spans="1:60" s="2" customFormat="1" ht="39" customHeight="1" x14ac:dyDescent="0.2">
      <c r="A402" s="114">
        <v>45896</v>
      </c>
      <c r="B402" s="105" t="s">
        <v>3442</v>
      </c>
      <c r="C402" s="106" t="s">
        <v>3477</v>
      </c>
      <c r="D402" s="133"/>
      <c r="E402" s="108">
        <v>56541.1</v>
      </c>
      <c r="F402" s="116">
        <f t="shared" si="6"/>
        <v>4551412442.5799999</v>
      </c>
      <c r="G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row>
    <row r="403" spans="1:60" s="2" customFormat="1" ht="31.5" customHeight="1" x14ac:dyDescent="0.2">
      <c r="A403" s="114">
        <v>45897</v>
      </c>
      <c r="B403" s="105" t="s">
        <v>3635</v>
      </c>
      <c r="C403" s="106" t="s">
        <v>3580</v>
      </c>
      <c r="D403" s="133"/>
      <c r="E403" s="108">
        <v>24231.9</v>
      </c>
      <c r="F403" s="116">
        <f t="shared" si="6"/>
        <v>4551388210.6800003</v>
      </c>
      <c r="G403" s="10"/>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row>
    <row r="404" spans="1:60" s="2" customFormat="1" ht="66" customHeight="1" x14ac:dyDescent="0.2">
      <c r="A404" s="114">
        <v>45897</v>
      </c>
      <c r="B404" s="105" t="s">
        <v>3634</v>
      </c>
      <c r="C404" s="106" t="s">
        <v>3581</v>
      </c>
      <c r="D404" s="133"/>
      <c r="E404" s="108">
        <v>8011.86</v>
      </c>
      <c r="F404" s="116">
        <f t="shared" si="6"/>
        <v>4551380198.8200006</v>
      </c>
      <c r="G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row>
    <row r="405" spans="1:60" s="2" customFormat="1" ht="41.25" customHeight="1" x14ac:dyDescent="0.2">
      <c r="A405" s="114">
        <v>45897</v>
      </c>
      <c r="B405" s="105" t="s">
        <v>3633</v>
      </c>
      <c r="C405" s="106" t="s">
        <v>3645</v>
      </c>
      <c r="D405" s="133"/>
      <c r="E405" s="108">
        <v>133500</v>
      </c>
      <c r="F405" s="116">
        <f t="shared" si="6"/>
        <v>4551246698.8200006</v>
      </c>
      <c r="G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row>
    <row r="406" spans="1:60" s="2" customFormat="1" ht="42" customHeight="1" x14ac:dyDescent="0.2">
      <c r="A406" s="114">
        <v>45897</v>
      </c>
      <c r="B406" s="105" t="s">
        <v>3632</v>
      </c>
      <c r="C406" s="106" t="s">
        <v>3646</v>
      </c>
      <c r="D406" s="133"/>
      <c r="E406" s="108">
        <v>221156.07</v>
      </c>
      <c r="F406" s="116">
        <f t="shared" si="6"/>
        <v>4551025542.750001</v>
      </c>
      <c r="G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row>
    <row r="407" spans="1:60" s="2" customFormat="1" ht="42" customHeight="1" x14ac:dyDescent="0.2">
      <c r="A407" s="114">
        <v>45897</v>
      </c>
      <c r="B407" s="105" t="s">
        <v>3631</v>
      </c>
      <c r="C407" s="106" t="s">
        <v>3647</v>
      </c>
      <c r="D407" s="133"/>
      <c r="E407" s="108">
        <v>1949973.6</v>
      </c>
      <c r="F407" s="116">
        <f t="shared" si="6"/>
        <v>4549075569.1500006</v>
      </c>
      <c r="G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row>
    <row r="408" spans="1:60" s="2" customFormat="1" ht="44.25" customHeight="1" x14ac:dyDescent="0.2">
      <c r="A408" s="114">
        <v>45897</v>
      </c>
      <c r="B408" s="105" t="s">
        <v>3630</v>
      </c>
      <c r="C408" s="106" t="s">
        <v>3648</v>
      </c>
      <c r="D408" s="133"/>
      <c r="E408" s="108">
        <v>133500</v>
      </c>
      <c r="F408" s="116">
        <f t="shared" si="6"/>
        <v>4548942069.1500006</v>
      </c>
      <c r="G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row>
    <row r="409" spans="1:60" s="2" customFormat="1" ht="63" customHeight="1" x14ac:dyDescent="0.2">
      <c r="A409" s="114">
        <v>45897</v>
      </c>
      <c r="B409" s="105" t="s">
        <v>3629</v>
      </c>
      <c r="C409" s="106" t="s">
        <v>3649</v>
      </c>
      <c r="D409" s="133"/>
      <c r="E409" s="108">
        <v>139250.04999999999</v>
      </c>
      <c r="F409" s="116">
        <f t="shared" si="6"/>
        <v>4548802819.1000004</v>
      </c>
      <c r="G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row>
    <row r="410" spans="1:60" s="2" customFormat="1" ht="63" customHeight="1" x14ac:dyDescent="0.2">
      <c r="A410" s="114">
        <v>45897</v>
      </c>
      <c r="B410" s="105" t="s">
        <v>3628</v>
      </c>
      <c r="C410" s="106" t="s">
        <v>3650</v>
      </c>
      <c r="D410" s="133"/>
      <c r="E410" s="108">
        <v>95131619.340000004</v>
      </c>
      <c r="F410" s="116">
        <f t="shared" si="6"/>
        <v>4453671199.7600002</v>
      </c>
      <c r="G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row>
    <row r="411" spans="1:60" s="2" customFormat="1" ht="42" customHeight="1" x14ac:dyDescent="0.2">
      <c r="A411" s="114">
        <v>45897</v>
      </c>
      <c r="B411" s="105" t="s">
        <v>3627</v>
      </c>
      <c r="C411" s="106" t="s">
        <v>3651</v>
      </c>
      <c r="D411" s="133"/>
      <c r="E411" s="108">
        <v>133500</v>
      </c>
      <c r="F411" s="116">
        <f t="shared" si="6"/>
        <v>4453537699.7600002</v>
      </c>
      <c r="G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row>
    <row r="412" spans="1:60" s="2" customFormat="1" ht="48.75" customHeight="1" x14ac:dyDescent="0.2">
      <c r="A412" s="114">
        <v>45897</v>
      </c>
      <c r="B412" s="105" t="s">
        <v>3626</v>
      </c>
      <c r="C412" s="106" t="s">
        <v>3652</v>
      </c>
      <c r="D412" s="133"/>
      <c r="E412" s="108">
        <v>106800</v>
      </c>
      <c r="F412" s="116">
        <f t="shared" si="6"/>
        <v>4453430899.7600002</v>
      </c>
      <c r="G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row>
    <row r="413" spans="1:60" ht="41.25" customHeight="1" x14ac:dyDescent="0.2">
      <c r="A413" s="114">
        <v>45897</v>
      </c>
      <c r="B413" s="105" t="s">
        <v>3625</v>
      </c>
      <c r="C413" s="106" t="s">
        <v>3636</v>
      </c>
      <c r="D413" s="133"/>
      <c r="E413" s="108">
        <v>57018.75</v>
      </c>
      <c r="F413" s="116">
        <f t="shared" si="6"/>
        <v>4453373881.0100002</v>
      </c>
    </row>
    <row r="414" spans="1:60" s="207" customFormat="1" ht="43.5" customHeight="1" x14ac:dyDescent="0.2">
      <c r="A414" s="114">
        <v>45897</v>
      </c>
      <c r="B414" s="105" t="s">
        <v>3624</v>
      </c>
      <c r="C414" s="106" t="s">
        <v>3637</v>
      </c>
      <c r="D414" s="203"/>
      <c r="E414" s="108">
        <v>1977573.8</v>
      </c>
      <c r="F414" s="116">
        <f t="shared" si="6"/>
        <v>4451396307.21</v>
      </c>
      <c r="G414" s="205"/>
      <c r="H414" s="206"/>
      <c r="I414" s="206"/>
      <c r="J414" s="205"/>
      <c r="K414" s="205"/>
      <c r="L414" s="205"/>
      <c r="M414" s="205"/>
      <c r="N414" s="205"/>
      <c r="O414" s="205"/>
      <c r="P414" s="205"/>
      <c r="Q414" s="205"/>
      <c r="R414" s="205"/>
      <c r="S414" s="205"/>
      <c r="T414" s="205"/>
      <c r="U414" s="205"/>
      <c r="V414" s="205"/>
      <c r="W414" s="205"/>
      <c r="X414" s="205"/>
      <c r="Y414" s="205"/>
      <c r="Z414" s="205"/>
      <c r="AA414" s="205"/>
      <c r="AB414" s="205"/>
      <c r="AC414" s="205"/>
      <c r="AD414" s="205"/>
      <c r="AE414" s="205"/>
      <c r="AF414" s="205"/>
      <c r="AG414" s="205"/>
      <c r="AH414" s="205"/>
      <c r="AI414" s="205"/>
      <c r="AJ414" s="205"/>
      <c r="AK414" s="205"/>
      <c r="AL414" s="205"/>
      <c r="AM414" s="205"/>
      <c r="AN414" s="205"/>
      <c r="AO414" s="205"/>
      <c r="AP414" s="205"/>
      <c r="AQ414" s="205"/>
      <c r="AR414" s="205"/>
      <c r="AS414" s="205"/>
      <c r="AT414" s="205"/>
      <c r="AU414" s="205"/>
      <c r="AV414" s="205"/>
      <c r="AW414" s="205"/>
      <c r="AX414" s="205"/>
      <c r="AY414" s="205"/>
      <c r="AZ414" s="205"/>
      <c r="BA414" s="205"/>
      <c r="BB414" s="205"/>
      <c r="BC414" s="205"/>
      <c r="BD414" s="205"/>
      <c r="BE414" s="205"/>
      <c r="BF414" s="205"/>
      <c r="BG414" s="205"/>
      <c r="BH414" s="205"/>
    </row>
    <row r="415" spans="1:60" ht="53.25" customHeight="1" x14ac:dyDescent="0.2">
      <c r="A415" s="114">
        <v>45897</v>
      </c>
      <c r="B415" s="105" t="s">
        <v>3623</v>
      </c>
      <c r="C415" s="106" t="s">
        <v>3638</v>
      </c>
      <c r="D415" s="133"/>
      <c r="E415" s="108">
        <v>133500</v>
      </c>
      <c r="F415" s="116">
        <f t="shared" si="6"/>
        <v>4451262807.21</v>
      </c>
    </row>
    <row r="416" spans="1:60" ht="53.25" customHeight="1" x14ac:dyDescent="0.2">
      <c r="A416" s="136">
        <v>45898</v>
      </c>
      <c r="B416" s="105" t="s">
        <v>3622</v>
      </c>
      <c r="C416" s="106" t="s">
        <v>3639</v>
      </c>
      <c r="D416" s="133"/>
      <c r="E416" s="108">
        <v>42504430.920000002</v>
      </c>
      <c r="F416" s="116">
        <f t="shared" si="6"/>
        <v>4408758376.29</v>
      </c>
    </row>
    <row r="417" spans="1:60" ht="35.25" customHeight="1" x14ac:dyDescent="0.2">
      <c r="A417" s="136">
        <v>45898</v>
      </c>
      <c r="B417" s="105" t="s">
        <v>3621</v>
      </c>
      <c r="C417" s="106" t="s">
        <v>3582</v>
      </c>
      <c r="D417" s="133"/>
      <c r="E417" s="108">
        <v>24919.24</v>
      </c>
      <c r="F417" s="116">
        <f t="shared" si="6"/>
        <v>4408733457.0500002</v>
      </c>
    </row>
    <row r="418" spans="1:60" ht="54.75" customHeight="1" x14ac:dyDescent="0.2">
      <c r="A418" s="136">
        <v>45898</v>
      </c>
      <c r="B418" s="105" t="s">
        <v>3620</v>
      </c>
      <c r="C418" s="106" t="s">
        <v>3653</v>
      </c>
      <c r="D418" s="133"/>
      <c r="E418" s="108">
        <v>137950</v>
      </c>
      <c r="F418" s="116">
        <f t="shared" si="6"/>
        <v>4408595507.0500002</v>
      </c>
    </row>
    <row r="419" spans="1:60" ht="52.5" customHeight="1" x14ac:dyDescent="0.2">
      <c r="A419" s="136">
        <v>45898</v>
      </c>
      <c r="B419" s="105" t="s">
        <v>3619</v>
      </c>
      <c r="C419" s="106" t="s">
        <v>3640</v>
      </c>
      <c r="D419" s="133"/>
      <c r="E419" s="108">
        <v>216826745.34</v>
      </c>
      <c r="F419" s="116">
        <f t="shared" si="6"/>
        <v>4191768761.71</v>
      </c>
    </row>
    <row r="420" spans="1:60" ht="36.75" customHeight="1" x14ac:dyDescent="0.2">
      <c r="A420" s="136">
        <v>45898</v>
      </c>
      <c r="B420" s="105" t="s">
        <v>3618</v>
      </c>
      <c r="C420" s="106" t="s">
        <v>3641</v>
      </c>
      <c r="D420" s="133"/>
      <c r="E420" s="108">
        <v>103269075.34999999</v>
      </c>
      <c r="F420" s="116">
        <f t="shared" si="6"/>
        <v>4088499686.3600001</v>
      </c>
    </row>
    <row r="421" spans="1:60" ht="52.5" customHeight="1" x14ac:dyDescent="0.2">
      <c r="A421" s="136">
        <v>45898</v>
      </c>
      <c r="B421" s="105" t="s">
        <v>3617</v>
      </c>
      <c r="C421" s="106" t="s">
        <v>3654</v>
      </c>
      <c r="D421" s="133"/>
      <c r="E421" s="108">
        <v>20199096.239999998</v>
      </c>
      <c r="F421" s="116">
        <f t="shared" si="6"/>
        <v>4068300590.1200004</v>
      </c>
    </row>
    <row r="422" spans="1:60" ht="44.25" customHeight="1" x14ac:dyDescent="0.2">
      <c r="A422" s="136">
        <v>45898</v>
      </c>
      <c r="B422" s="105" t="s">
        <v>3616</v>
      </c>
      <c r="C422" s="106" t="s">
        <v>3655</v>
      </c>
      <c r="D422" s="133"/>
      <c r="E422" s="108">
        <v>51189587.700000003</v>
      </c>
      <c r="F422" s="116">
        <f t="shared" si="6"/>
        <v>4017111002.4200006</v>
      </c>
    </row>
    <row r="423" spans="1:60" ht="46.5" customHeight="1" x14ac:dyDescent="0.2">
      <c r="A423" s="136">
        <v>45898</v>
      </c>
      <c r="B423" s="105" t="s">
        <v>3615</v>
      </c>
      <c r="C423" s="106" t="s">
        <v>3656</v>
      </c>
      <c r="D423" s="133"/>
      <c r="E423" s="108">
        <v>125693468.56999999</v>
      </c>
      <c r="F423" s="116">
        <f t="shared" si="6"/>
        <v>3891417533.8500004</v>
      </c>
    </row>
    <row r="424" spans="1:60" ht="55.5" customHeight="1" x14ac:dyDescent="0.2">
      <c r="A424" s="136">
        <v>45898</v>
      </c>
      <c r="B424" s="105" t="s">
        <v>3614</v>
      </c>
      <c r="C424" s="106" t="s">
        <v>3657</v>
      </c>
      <c r="D424" s="133"/>
      <c r="E424" s="108">
        <v>231400</v>
      </c>
      <c r="F424" s="116">
        <f t="shared" si="6"/>
        <v>3891186133.8500004</v>
      </c>
      <c r="G424" s="10"/>
    </row>
    <row r="425" spans="1:60" ht="43.5" customHeight="1" x14ac:dyDescent="0.2">
      <c r="A425" s="136">
        <v>45898</v>
      </c>
      <c r="B425" s="105" t="s">
        <v>3613</v>
      </c>
      <c r="C425" s="106" t="s">
        <v>3658</v>
      </c>
      <c r="D425" s="133"/>
      <c r="E425" s="108">
        <v>49044062.030000001</v>
      </c>
      <c r="F425" s="116">
        <f t="shared" si="6"/>
        <v>3842142071.8200002</v>
      </c>
    </row>
    <row r="426" spans="1:60" ht="53.25" customHeight="1" x14ac:dyDescent="0.2">
      <c r="A426" s="136">
        <v>45898</v>
      </c>
      <c r="B426" s="105" t="s">
        <v>3612</v>
      </c>
      <c r="C426" s="106" t="s">
        <v>3659</v>
      </c>
      <c r="D426" s="133"/>
      <c r="E426" s="108">
        <v>340670.7</v>
      </c>
      <c r="F426" s="116">
        <f t="shared" si="6"/>
        <v>3841801401.1200004</v>
      </c>
    </row>
    <row r="427" spans="1:60" ht="41.25" customHeight="1" x14ac:dyDescent="0.2">
      <c r="A427" s="136">
        <v>45898</v>
      </c>
      <c r="B427" s="105" t="s">
        <v>3611</v>
      </c>
      <c r="C427" s="106" t="s">
        <v>3660</v>
      </c>
      <c r="D427" s="133"/>
      <c r="E427" s="108">
        <v>40852978.149999999</v>
      </c>
      <c r="F427" s="116">
        <f t="shared" si="6"/>
        <v>3800948422.9700003</v>
      </c>
    </row>
    <row r="428" spans="1:60" ht="39.75" customHeight="1" x14ac:dyDescent="0.2">
      <c r="A428" s="136">
        <v>45898</v>
      </c>
      <c r="B428" s="105" t="s">
        <v>3610</v>
      </c>
      <c r="C428" s="106" t="s">
        <v>3661</v>
      </c>
      <c r="D428" s="133"/>
      <c r="E428" s="108">
        <v>74997476.640000001</v>
      </c>
      <c r="F428" s="116">
        <f t="shared" si="6"/>
        <v>3725950946.3300004</v>
      </c>
    </row>
    <row r="429" spans="1:60" ht="39" customHeight="1" x14ac:dyDescent="0.2">
      <c r="A429" s="136">
        <v>45898</v>
      </c>
      <c r="B429" s="105" t="s">
        <v>3609</v>
      </c>
      <c r="C429" s="106" t="s">
        <v>3583</v>
      </c>
      <c r="D429" s="133"/>
      <c r="E429" s="108">
        <v>269052834.24000001</v>
      </c>
      <c r="F429" s="116">
        <f t="shared" si="6"/>
        <v>3456898112.0900002</v>
      </c>
    </row>
    <row r="430" spans="1:60" s="2" customFormat="1" ht="40.5" customHeight="1" x14ac:dyDescent="0.2">
      <c r="A430" s="136">
        <v>45898</v>
      </c>
      <c r="B430" s="105" t="s">
        <v>3608</v>
      </c>
      <c r="C430" s="106" t="s">
        <v>3662</v>
      </c>
      <c r="D430" s="133"/>
      <c r="E430" s="108">
        <v>23890842.690000001</v>
      </c>
      <c r="F430" s="116">
        <f t="shared" ref="F430:F443" si="7">F429-E430</f>
        <v>3433007269.4000001</v>
      </c>
      <c r="G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row>
    <row r="431" spans="1:60" s="2" customFormat="1" ht="55.5" customHeight="1" x14ac:dyDescent="0.2">
      <c r="A431" s="136">
        <v>45898</v>
      </c>
      <c r="B431" s="105" t="s">
        <v>3607</v>
      </c>
      <c r="C431" s="106" t="s">
        <v>3663</v>
      </c>
      <c r="D431" s="133"/>
      <c r="E431" s="108">
        <v>132476196.12</v>
      </c>
      <c r="F431" s="116">
        <f t="shared" si="7"/>
        <v>3300531073.2800002</v>
      </c>
      <c r="G431" s="118"/>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row>
    <row r="432" spans="1:60" s="2" customFormat="1" ht="55.5" customHeight="1" x14ac:dyDescent="0.2">
      <c r="A432" s="136">
        <v>45898</v>
      </c>
      <c r="B432" s="105" t="s">
        <v>3606</v>
      </c>
      <c r="C432" s="106" t="s">
        <v>3664</v>
      </c>
      <c r="D432" s="133"/>
      <c r="E432" s="108">
        <v>6557676.9299999997</v>
      </c>
      <c r="F432" s="116">
        <f t="shared" si="7"/>
        <v>3293973396.3500004</v>
      </c>
      <c r="G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row>
    <row r="433" spans="1:60" s="2" customFormat="1" ht="35.25" customHeight="1" x14ac:dyDescent="0.2">
      <c r="A433" s="136">
        <v>45898</v>
      </c>
      <c r="B433" s="105" t="s">
        <v>3605</v>
      </c>
      <c r="C433" s="106" t="s">
        <v>3584</v>
      </c>
      <c r="D433" s="133"/>
      <c r="E433" s="108">
        <v>356949.39</v>
      </c>
      <c r="F433" s="116">
        <f t="shared" si="7"/>
        <v>3293616446.9600005</v>
      </c>
      <c r="G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row>
    <row r="434" spans="1:60" s="2" customFormat="1" ht="33.75" customHeight="1" x14ac:dyDescent="0.2">
      <c r="A434" s="136">
        <v>45898</v>
      </c>
      <c r="B434" s="105" t="s">
        <v>3604</v>
      </c>
      <c r="C434" s="106" t="s">
        <v>3585</v>
      </c>
      <c r="D434" s="133"/>
      <c r="E434" s="108">
        <v>148083.82999999999</v>
      </c>
      <c r="F434" s="116">
        <f t="shared" si="7"/>
        <v>3293468363.1300006</v>
      </c>
      <c r="G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row>
    <row r="435" spans="1:60" s="2" customFormat="1" ht="32.25" customHeight="1" x14ac:dyDescent="0.2">
      <c r="A435" s="136">
        <v>45898</v>
      </c>
      <c r="B435" s="105" t="s">
        <v>3603</v>
      </c>
      <c r="C435" s="106" t="s">
        <v>3586</v>
      </c>
      <c r="D435" s="133"/>
      <c r="E435" s="108">
        <v>51694.720000000001</v>
      </c>
      <c r="F435" s="116">
        <f t="shared" si="7"/>
        <v>3293416668.4100008</v>
      </c>
      <c r="G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row>
    <row r="436" spans="1:60" s="2" customFormat="1" ht="34.5" customHeight="1" x14ac:dyDescent="0.2">
      <c r="A436" s="136">
        <v>45898</v>
      </c>
      <c r="B436" s="105" t="s">
        <v>3602</v>
      </c>
      <c r="C436" s="106" t="s">
        <v>3587</v>
      </c>
      <c r="D436" s="135"/>
      <c r="E436" s="108">
        <v>101029.28</v>
      </c>
      <c r="F436" s="116">
        <f t="shared" si="7"/>
        <v>3293315639.1300006</v>
      </c>
      <c r="G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row>
    <row r="437" spans="1:60" s="2" customFormat="1" ht="33.75" customHeight="1" x14ac:dyDescent="0.2">
      <c r="A437" s="136">
        <v>45898</v>
      </c>
      <c r="B437" s="105" t="s">
        <v>3601</v>
      </c>
      <c r="C437" s="106" t="s">
        <v>3588</v>
      </c>
      <c r="D437" s="133"/>
      <c r="E437" s="108">
        <v>19039.349999999999</v>
      </c>
      <c r="F437" s="116">
        <f t="shared" si="7"/>
        <v>3293296599.7800007</v>
      </c>
      <c r="G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row>
    <row r="438" spans="1:60" s="2" customFormat="1" ht="29.25" customHeight="1" x14ac:dyDescent="0.2">
      <c r="A438" s="136">
        <v>45898</v>
      </c>
      <c r="B438" s="105" t="s">
        <v>3600</v>
      </c>
      <c r="C438" s="106" t="s">
        <v>3589</v>
      </c>
      <c r="D438" s="133"/>
      <c r="E438" s="108">
        <v>33000</v>
      </c>
      <c r="F438" s="116">
        <f t="shared" si="7"/>
        <v>3293263599.7800007</v>
      </c>
      <c r="G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row>
    <row r="439" spans="1:60" s="2" customFormat="1" ht="32.25" customHeight="1" x14ac:dyDescent="0.2">
      <c r="A439" s="136">
        <v>45898</v>
      </c>
      <c r="B439" s="105" t="s">
        <v>3599</v>
      </c>
      <c r="C439" s="106" t="s">
        <v>3590</v>
      </c>
      <c r="D439" s="133"/>
      <c r="E439" s="108">
        <v>274628.2</v>
      </c>
      <c r="F439" s="116">
        <f t="shared" si="7"/>
        <v>3292988971.5800009</v>
      </c>
      <c r="G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row>
    <row r="440" spans="1:60" s="2" customFormat="1" ht="32.25" customHeight="1" x14ac:dyDescent="0.2">
      <c r="A440" s="136">
        <v>45898</v>
      </c>
      <c r="B440" s="105" t="s">
        <v>3598</v>
      </c>
      <c r="C440" s="106" t="s">
        <v>3591</v>
      </c>
      <c r="D440" s="133"/>
      <c r="E440" s="108">
        <v>249819.35</v>
      </c>
      <c r="F440" s="116">
        <f t="shared" si="7"/>
        <v>3292739152.230001</v>
      </c>
      <c r="G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row>
    <row r="441" spans="1:60" s="2" customFormat="1" ht="29.25" customHeight="1" x14ac:dyDescent="0.2">
      <c r="A441" s="136">
        <v>45898</v>
      </c>
      <c r="B441" s="105" t="s">
        <v>3597</v>
      </c>
      <c r="C441" s="106" t="s">
        <v>3592</v>
      </c>
      <c r="D441" s="133"/>
      <c r="E441" s="108">
        <v>940428.5</v>
      </c>
      <c r="F441" s="116">
        <f t="shared" si="7"/>
        <v>3291798723.730001</v>
      </c>
      <c r="G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row>
    <row r="442" spans="1:60" s="2" customFormat="1" ht="29.25" customHeight="1" x14ac:dyDescent="0.2">
      <c r="A442" s="136">
        <v>45898</v>
      </c>
      <c r="B442" s="105" t="s">
        <v>3596</v>
      </c>
      <c r="C442" s="106" t="s">
        <v>3593</v>
      </c>
      <c r="D442" s="133"/>
      <c r="E442" s="108">
        <v>71426.42</v>
      </c>
      <c r="F442" s="116">
        <f t="shared" si="7"/>
        <v>3291727297.3100009</v>
      </c>
      <c r="G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row>
    <row r="443" spans="1:60" ht="33" customHeight="1" x14ac:dyDescent="0.2">
      <c r="A443" s="136">
        <v>45898</v>
      </c>
      <c r="B443" s="105" t="s">
        <v>3595</v>
      </c>
      <c r="C443" s="106" t="s">
        <v>3594</v>
      </c>
      <c r="D443" s="133" t="s">
        <v>49</v>
      </c>
      <c r="E443" s="108">
        <v>722283.71</v>
      </c>
      <c r="F443" s="116">
        <f t="shared" si="7"/>
        <v>3291005013.6000009</v>
      </c>
    </row>
  </sheetData>
  <mergeCells count="42">
    <mergeCell ref="A7:E7"/>
    <mergeCell ref="A1:F1"/>
    <mergeCell ref="A2:F2"/>
    <mergeCell ref="A3:F3"/>
    <mergeCell ref="A4:F4"/>
    <mergeCell ref="A6:F6"/>
    <mergeCell ref="A40:E40"/>
    <mergeCell ref="A22:F22"/>
    <mergeCell ref="A23:F23"/>
    <mergeCell ref="A24:F24"/>
    <mergeCell ref="A25:F25"/>
    <mergeCell ref="A27:F27"/>
    <mergeCell ref="A28:E28"/>
    <mergeCell ref="A34:F34"/>
    <mergeCell ref="A35:F35"/>
    <mergeCell ref="A36:F36"/>
    <mergeCell ref="A37:F37"/>
    <mergeCell ref="A39:F39"/>
    <mergeCell ref="A75:E75"/>
    <mergeCell ref="A47:F47"/>
    <mergeCell ref="A48:F48"/>
    <mergeCell ref="A49:F49"/>
    <mergeCell ref="A50:F50"/>
    <mergeCell ref="A52:F52"/>
    <mergeCell ref="A53:E53"/>
    <mergeCell ref="A69:F69"/>
    <mergeCell ref="A70:F70"/>
    <mergeCell ref="A71:F71"/>
    <mergeCell ref="A72:F72"/>
    <mergeCell ref="A74:F74"/>
    <mergeCell ref="A219:E219"/>
    <mergeCell ref="A79:F79"/>
    <mergeCell ref="A80:F80"/>
    <mergeCell ref="A81:F81"/>
    <mergeCell ref="A82:F82"/>
    <mergeCell ref="A84:F84"/>
    <mergeCell ref="A85:E85"/>
    <mergeCell ref="A212:F212"/>
    <mergeCell ref="A213:F213"/>
    <mergeCell ref="A214:F214"/>
    <mergeCell ref="A215:F215"/>
    <mergeCell ref="A218:F218"/>
  </mergeCells>
  <pageMargins left="0.70866141732283472" right="0.70866141732283472" top="0.74803149606299213" bottom="0.74803149606299213" header="0.31496062992125984" footer="0.31496062992125984"/>
  <pageSetup paperSize="9" scale="65" orientation="portrait" r:id="rId1"/>
  <rowBreaks count="1" manualBreakCount="1">
    <brk id="416" max="59"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3"/>
  <sheetViews>
    <sheetView tabSelected="1" zoomScaleNormal="100" workbookViewId="0">
      <selection activeCell="K248" sqref="K248"/>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4" customWidth="1"/>
    <col min="5" max="5" width="18.140625" style="145" customWidth="1"/>
    <col min="6" max="6" width="21.7109375" style="143" customWidth="1"/>
    <col min="7" max="7" width="11.42578125" style="1"/>
    <col min="8" max="8" width="13" style="2" bestFit="1" customWidth="1"/>
    <col min="9" max="9" width="11.7109375" style="2" bestFit="1" customWidth="1"/>
    <col min="10" max="12" width="11.42578125" style="1"/>
    <col min="13" max="13" width="11.7109375" style="1" bestFit="1" customWidth="1"/>
    <col min="14" max="60" width="11.42578125" style="1"/>
    <col min="61" max="16384" width="11.42578125" style="3"/>
  </cols>
  <sheetData>
    <row r="1" spans="1:7" ht="15" x14ac:dyDescent="0.25">
      <c r="A1" s="233" t="s">
        <v>0</v>
      </c>
      <c r="B1" s="233"/>
      <c r="C1" s="233"/>
      <c r="D1" s="233"/>
      <c r="E1" s="233"/>
      <c r="F1" s="233"/>
    </row>
    <row r="2" spans="1:7" ht="15" x14ac:dyDescent="0.25">
      <c r="A2" s="233" t="s">
        <v>1</v>
      </c>
      <c r="B2" s="233"/>
      <c r="C2" s="233"/>
      <c r="D2" s="233"/>
      <c r="E2" s="233"/>
      <c r="F2" s="233"/>
    </row>
    <row r="3" spans="1:7" ht="15" customHeight="1" x14ac:dyDescent="0.25">
      <c r="A3" s="234" t="s">
        <v>3667</v>
      </c>
      <c r="B3" s="234"/>
      <c r="C3" s="234"/>
      <c r="D3" s="234"/>
      <c r="E3" s="234"/>
      <c r="F3" s="234"/>
    </row>
    <row r="4" spans="1:7" ht="15" customHeight="1" x14ac:dyDescent="0.25">
      <c r="A4" s="234" t="s">
        <v>2</v>
      </c>
      <c r="B4" s="234"/>
      <c r="C4" s="234"/>
      <c r="D4" s="234"/>
      <c r="E4" s="234"/>
      <c r="F4" s="234"/>
    </row>
    <row r="5" spans="1:7" ht="15" x14ac:dyDescent="0.25">
      <c r="A5" s="4"/>
      <c r="B5" s="5"/>
      <c r="C5" s="6"/>
      <c r="D5" s="7"/>
      <c r="E5" s="8"/>
      <c r="F5" s="9"/>
      <c r="G5" s="10"/>
    </row>
    <row r="6" spans="1:7" ht="15" customHeight="1" x14ac:dyDescent="0.2">
      <c r="A6" s="235" t="s">
        <v>3</v>
      </c>
      <c r="B6" s="236"/>
      <c r="C6" s="236"/>
      <c r="D6" s="236"/>
      <c r="E6" s="236"/>
      <c r="F6" s="237"/>
      <c r="G6" s="10"/>
    </row>
    <row r="7" spans="1:7" ht="15" customHeight="1" x14ac:dyDescent="0.2">
      <c r="A7" s="235" t="s">
        <v>4</v>
      </c>
      <c r="B7" s="236"/>
      <c r="C7" s="236"/>
      <c r="D7" s="236"/>
      <c r="E7" s="237"/>
      <c r="F7" s="11">
        <v>11634111.07</v>
      </c>
      <c r="G7" s="10"/>
    </row>
    <row r="8" spans="1:7" ht="12" x14ac:dyDescent="0.2">
      <c r="A8" s="12" t="s">
        <v>5</v>
      </c>
      <c r="B8" s="12" t="s">
        <v>6</v>
      </c>
      <c r="C8" s="12" t="s">
        <v>7</v>
      </c>
      <c r="D8" s="12" t="s">
        <v>8</v>
      </c>
      <c r="E8" s="12" t="s">
        <v>9</v>
      </c>
      <c r="F8" s="12" t="s">
        <v>10</v>
      </c>
    </row>
    <row r="9" spans="1:7" ht="15" customHeight="1" x14ac:dyDescent="0.25">
      <c r="A9" s="13"/>
      <c r="B9" s="14"/>
      <c r="C9" s="15" t="s">
        <v>11</v>
      </c>
      <c r="D9" s="16">
        <v>3744562.98</v>
      </c>
      <c r="E9" s="17"/>
      <c r="F9" s="18">
        <f>F7+D9</f>
        <v>15378674.050000001</v>
      </c>
      <c r="G9" s="149"/>
    </row>
    <row r="10" spans="1:7" ht="15" customHeight="1" x14ac:dyDescent="0.2">
      <c r="A10" s="13"/>
      <c r="B10" s="14"/>
      <c r="C10" s="19" t="s">
        <v>12</v>
      </c>
      <c r="D10" s="17"/>
      <c r="E10" s="17"/>
      <c r="F10" s="18">
        <f>F9</f>
        <v>15378674.050000001</v>
      </c>
    </row>
    <row r="11" spans="1:7" ht="15" customHeight="1" x14ac:dyDescent="0.2">
      <c r="A11" s="13"/>
      <c r="B11" s="14"/>
      <c r="C11" s="20" t="s">
        <v>13</v>
      </c>
      <c r="D11" s="21"/>
      <c r="E11" s="22"/>
      <c r="F11" s="18">
        <f>F10</f>
        <v>15378674.050000001</v>
      </c>
    </row>
    <row r="12" spans="1:7" ht="15" customHeight="1" x14ac:dyDescent="0.2">
      <c r="A12" s="13"/>
      <c r="B12" s="14"/>
      <c r="C12" s="19" t="s">
        <v>12</v>
      </c>
      <c r="D12" s="23"/>
      <c r="E12" s="17">
        <v>3739636.18</v>
      </c>
      <c r="F12" s="18">
        <f>F11-E12</f>
        <v>11639037.870000001</v>
      </c>
    </row>
    <row r="13" spans="1:7" ht="15" customHeight="1" x14ac:dyDescent="0.2">
      <c r="A13" s="13"/>
      <c r="B13" s="14"/>
      <c r="C13" s="19" t="s">
        <v>2744</v>
      </c>
      <c r="D13" s="23"/>
      <c r="E13" s="17"/>
      <c r="F13" s="18">
        <f>F12</f>
        <v>11639037.870000001</v>
      </c>
    </row>
    <row r="14" spans="1:7" ht="15" customHeight="1" x14ac:dyDescent="0.2">
      <c r="A14" s="13"/>
      <c r="B14" s="14"/>
      <c r="C14" s="19" t="s">
        <v>2743</v>
      </c>
      <c r="D14" s="23"/>
      <c r="E14" s="17"/>
      <c r="F14" s="18">
        <f>F13</f>
        <v>11639037.870000001</v>
      </c>
    </row>
    <row r="15" spans="1:7" ht="15" customHeight="1" x14ac:dyDescent="0.2">
      <c r="A15" s="13"/>
      <c r="B15" s="14"/>
      <c r="C15" s="24" t="s">
        <v>16</v>
      </c>
      <c r="D15" s="23"/>
      <c r="E15" s="17">
        <v>175</v>
      </c>
      <c r="F15" s="18">
        <f>F14-E16</f>
        <v>11639037.870000001</v>
      </c>
    </row>
    <row r="16" spans="1:7" ht="15" customHeight="1" x14ac:dyDescent="0.2">
      <c r="A16" s="13"/>
      <c r="B16" s="14"/>
      <c r="C16" s="24" t="s">
        <v>15</v>
      </c>
      <c r="D16" s="23"/>
      <c r="E16" s="17"/>
      <c r="F16" s="18">
        <f>F15</f>
        <v>11639037.870000001</v>
      </c>
    </row>
    <row r="17" spans="1:60" ht="15" customHeight="1" x14ac:dyDescent="0.2">
      <c r="A17" s="13"/>
      <c r="B17" s="14"/>
      <c r="C17" s="24" t="s">
        <v>36</v>
      </c>
      <c r="D17" s="23"/>
      <c r="E17" s="17"/>
      <c r="F17" s="18">
        <f>F16</f>
        <v>11639037.870000001</v>
      </c>
    </row>
    <row r="18" spans="1:60" ht="15" customHeight="1" x14ac:dyDescent="0.2">
      <c r="A18" s="13"/>
      <c r="B18" s="14"/>
      <c r="C18" s="24" t="s">
        <v>2923</v>
      </c>
      <c r="D18" s="23"/>
      <c r="E18" s="17"/>
      <c r="F18" s="18">
        <f>F17</f>
        <v>11639037.870000001</v>
      </c>
    </row>
    <row r="19" spans="1:60" ht="15" customHeight="1" x14ac:dyDescent="0.2">
      <c r="A19" s="13"/>
      <c r="B19" s="14"/>
      <c r="C19" s="24" t="s">
        <v>3205</v>
      </c>
      <c r="D19" s="23"/>
      <c r="E19" s="17">
        <v>5609.45</v>
      </c>
      <c r="F19" s="18">
        <f>F18-E19</f>
        <v>11633428.420000002</v>
      </c>
    </row>
    <row r="20" spans="1:60" ht="15" customHeight="1" x14ac:dyDescent="0.2">
      <c r="A20" s="13"/>
      <c r="B20" s="14"/>
      <c r="C20" s="24" t="s">
        <v>278</v>
      </c>
      <c r="D20" s="23"/>
      <c r="E20" s="17">
        <v>60</v>
      </c>
      <c r="F20" s="18">
        <f>F19-E20</f>
        <v>11633368.420000002</v>
      </c>
    </row>
    <row r="21" spans="1:60" ht="15" customHeight="1" x14ac:dyDescent="0.2">
      <c r="A21" s="65"/>
      <c r="B21" s="208"/>
      <c r="C21" s="209"/>
      <c r="D21" s="210"/>
      <c r="E21" s="77"/>
      <c r="F21" s="78"/>
      <c r="L21" s="1" t="s">
        <v>3037</v>
      </c>
    </row>
    <row r="22" spans="1:60" s="34" customFormat="1" ht="15" customHeight="1" x14ac:dyDescent="0.25">
      <c r="A22" s="233" t="s">
        <v>0</v>
      </c>
      <c r="B22" s="233"/>
      <c r="C22" s="233"/>
      <c r="D22" s="233"/>
      <c r="E22" s="233"/>
      <c r="F22" s="233"/>
      <c r="H22" s="35"/>
      <c r="I22" s="35"/>
    </row>
    <row r="23" spans="1:60" s="38" customFormat="1" ht="15" customHeight="1" x14ac:dyDescent="0.25">
      <c r="A23" s="238" t="s">
        <v>1</v>
      </c>
      <c r="B23" s="238"/>
      <c r="C23" s="238"/>
      <c r="D23" s="238"/>
      <c r="E23" s="238"/>
      <c r="F23" s="238"/>
      <c r="G23" s="36"/>
      <c r="H23" s="37"/>
      <c r="I23" s="37"/>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row>
    <row r="24" spans="1:60" s="38" customFormat="1" ht="15" customHeight="1" x14ac:dyDescent="0.25">
      <c r="A24" s="234" t="s">
        <v>3668</v>
      </c>
      <c r="B24" s="234"/>
      <c r="C24" s="234"/>
      <c r="D24" s="234"/>
      <c r="E24" s="234"/>
      <c r="F24" s="234"/>
      <c r="G24" s="36"/>
      <c r="H24" s="37"/>
      <c r="I24" s="3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row>
    <row r="25" spans="1:60" s="38" customFormat="1" ht="15" customHeight="1" x14ac:dyDescent="0.25">
      <c r="A25" s="239" t="s">
        <v>2</v>
      </c>
      <c r="B25" s="239"/>
      <c r="C25" s="239"/>
      <c r="D25" s="239"/>
      <c r="E25" s="239"/>
      <c r="F25" s="239"/>
      <c r="G25" s="36"/>
      <c r="H25" s="37"/>
      <c r="I25" s="37"/>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row>
    <row r="26" spans="1:60" s="38" customFormat="1" ht="15" customHeight="1" x14ac:dyDescent="0.25">
      <c r="A26" s="39"/>
      <c r="B26" s="40"/>
      <c r="C26" s="41"/>
      <c r="D26" s="42"/>
      <c r="E26" s="43"/>
      <c r="F26" s="44"/>
      <c r="G26" s="36"/>
      <c r="H26" s="37"/>
      <c r="I26" s="37"/>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row>
    <row r="27" spans="1:60" s="38" customFormat="1" ht="15" customHeight="1" x14ac:dyDescent="0.2">
      <c r="A27" s="230" t="s">
        <v>17</v>
      </c>
      <c r="B27" s="231"/>
      <c r="C27" s="231"/>
      <c r="D27" s="231"/>
      <c r="E27" s="231"/>
      <c r="F27" s="232"/>
      <c r="G27" s="36"/>
      <c r="H27" s="37"/>
      <c r="I27" s="37"/>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row>
    <row r="28" spans="1:60" s="38" customFormat="1" ht="15" customHeight="1" x14ac:dyDescent="0.2">
      <c r="A28" s="230" t="s">
        <v>4</v>
      </c>
      <c r="B28" s="231"/>
      <c r="C28" s="231"/>
      <c r="D28" s="231"/>
      <c r="E28" s="232"/>
      <c r="F28" s="11">
        <v>0</v>
      </c>
      <c r="G28" s="36"/>
      <c r="H28" s="37"/>
      <c r="I28" s="37"/>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row>
    <row r="29" spans="1:60" s="38" customFormat="1" ht="15" customHeight="1" x14ac:dyDescent="0.2">
      <c r="A29" s="12" t="s">
        <v>5</v>
      </c>
      <c r="B29" s="12" t="s">
        <v>6</v>
      </c>
      <c r="C29" s="12" t="s">
        <v>18</v>
      </c>
      <c r="D29" s="12" t="s">
        <v>8</v>
      </c>
      <c r="E29" s="12" t="s">
        <v>9</v>
      </c>
      <c r="F29" s="12" t="s">
        <v>19</v>
      </c>
      <c r="G29" s="36"/>
      <c r="H29" s="37"/>
      <c r="I29" s="37"/>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row>
    <row r="30" spans="1:60" s="38" customFormat="1" ht="15" customHeight="1" x14ac:dyDescent="0.2">
      <c r="A30" s="45"/>
      <c r="B30" s="46"/>
      <c r="C30" s="47" t="s">
        <v>20</v>
      </c>
      <c r="D30" s="48"/>
      <c r="E30" s="49"/>
      <c r="F30" s="50">
        <f>F28</f>
        <v>0</v>
      </c>
      <c r="G30" s="36"/>
      <c r="H30" s="37"/>
      <c r="I30" s="37"/>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row>
    <row r="31" spans="1:60" s="38" customFormat="1" ht="15" customHeight="1" x14ac:dyDescent="0.2">
      <c r="A31" s="13"/>
      <c r="B31" s="14"/>
      <c r="C31" s="15" t="s">
        <v>21</v>
      </c>
      <c r="D31" s="51"/>
      <c r="E31" s="17"/>
      <c r="F31" s="50">
        <f>F30+D31</f>
        <v>0</v>
      </c>
      <c r="G31" s="36"/>
      <c r="H31" s="37"/>
      <c r="I31" s="37"/>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row>
    <row r="32" spans="1:60" s="38" customFormat="1" ht="15" customHeight="1" x14ac:dyDescent="0.2">
      <c r="A32" s="13"/>
      <c r="B32" s="14"/>
      <c r="C32" s="47" t="s">
        <v>2530</v>
      </c>
      <c r="D32" s="51"/>
      <c r="E32" s="17"/>
      <c r="F32" s="50">
        <f>F31-E32</f>
        <v>0</v>
      </c>
      <c r="G32" s="36"/>
      <c r="H32" s="37"/>
      <c r="I32" s="3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row>
    <row r="33" spans="1:60" s="38" customFormat="1" ht="15" customHeight="1" x14ac:dyDescent="0.2">
      <c r="A33" s="65"/>
      <c r="B33" s="208"/>
      <c r="C33" s="27"/>
      <c r="D33" s="216"/>
      <c r="E33" s="77"/>
      <c r="F33" s="95"/>
      <c r="G33" s="36"/>
      <c r="H33" s="37"/>
      <c r="I33" s="37"/>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row>
    <row r="34" spans="1:60" s="64" customFormat="1" ht="15" customHeight="1" x14ac:dyDescent="0.25">
      <c r="A34" s="238" t="s">
        <v>0</v>
      </c>
      <c r="B34" s="238"/>
      <c r="C34" s="238"/>
      <c r="D34" s="238"/>
      <c r="E34" s="238"/>
      <c r="F34" s="238"/>
      <c r="G34" s="62"/>
      <c r="H34" s="63"/>
      <c r="I34" s="63"/>
      <c r="J34" s="62"/>
      <c r="K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s="64" customFormat="1" ht="15" customHeight="1" x14ac:dyDescent="0.25">
      <c r="A35" s="238" t="s">
        <v>1</v>
      </c>
      <c r="B35" s="238"/>
      <c r="C35" s="238"/>
      <c r="D35" s="238"/>
      <c r="E35" s="238"/>
      <c r="F35" s="238"/>
      <c r="G35" s="62"/>
      <c r="H35" s="63"/>
      <c r="I35" s="63"/>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row>
    <row r="36" spans="1:60" s="64" customFormat="1" ht="15" customHeight="1" x14ac:dyDescent="0.25">
      <c r="A36" s="234" t="s">
        <v>3669</v>
      </c>
      <c r="B36" s="234"/>
      <c r="C36" s="234"/>
      <c r="D36" s="234"/>
      <c r="E36" s="234"/>
      <c r="F36" s="234"/>
      <c r="G36" s="62"/>
      <c r="H36" s="63"/>
      <c r="I36" s="63"/>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64" customFormat="1" ht="15" customHeight="1" x14ac:dyDescent="0.25">
      <c r="A37" s="239" t="s">
        <v>2</v>
      </c>
      <c r="B37" s="239"/>
      <c r="C37" s="239"/>
      <c r="D37" s="239"/>
      <c r="E37" s="239"/>
      <c r="F37" s="239"/>
      <c r="G37" s="62"/>
      <c r="H37" s="63"/>
      <c r="I37" s="63"/>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row>
    <row r="38" spans="1:60" s="64" customFormat="1" ht="15" customHeight="1" x14ac:dyDescent="0.2">
      <c r="A38" s="65"/>
      <c r="B38" s="66"/>
      <c r="C38" s="1"/>
      <c r="D38" s="67"/>
      <c r="E38" s="68"/>
      <c r="F38" s="69"/>
      <c r="G38" s="62"/>
      <c r="H38" s="63"/>
      <c r="I38" s="6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row>
    <row r="39" spans="1:60" s="64" customFormat="1" ht="15" customHeight="1" x14ac:dyDescent="0.2">
      <c r="A39" s="230" t="s">
        <v>26</v>
      </c>
      <c r="B39" s="231"/>
      <c r="C39" s="231"/>
      <c r="D39" s="231"/>
      <c r="E39" s="231"/>
      <c r="F39" s="232"/>
      <c r="H39" s="63"/>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row>
    <row r="40" spans="1:60" s="64" customFormat="1" ht="15" customHeight="1" x14ac:dyDescent="0.2">
      <c r="A40" s="230" t="s">
        <v>27</v>
      </c>
      <c r="B40" s="231"/>
      <c r="C40" s="231"/>
      <c r="D40" s="231"/>
      <c r="E40" s="232"/>
      <c r="F40" s="70">
        <v>0</v>
      </c>
      <c r="G40" s="62"/>
      <c r="H40" s="63"/>
      <c r="I40" s="63"/>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row>
    <row r="41" spans="1:60" s="64" customFormat="1" ht="15" customHeight="1" x14ac:dyDescent="0.2">
      <c r="A41" s="12" t="s">
        <v>5</v>
      </c>
      <c r="B41" s="12" t="s">
        <v>28</v>
      </c>
      <c r="C41" s="12" t="s">
        <v>29</v>
      </c>
      <c r="D41" s="12" t="s">
        <v>8</v>
      </c>
      <c r="E41" s="12" t="s">
        <v>9</v>
      </c>
      <c r="F41" s="12"/>
      <c r="G41" s="62"/>
      <c r="H41" s="63"/>
      <c r="I41" s="63"/>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row>
    <row r="42" spans="1:60" s="64" customFormat="1" ht="15" customHeight="1" x14ac:dyDescent="0.2">
      <c r="A42" s="13"/>
      <c r="B42" s="14"/>
      <c r="C42" s="15" t="s">
        <v>11</v>
      </c>
      <c r="D42" s="71">
        <v>61565214.869999997</v>
      </c>
      <c r="E42" s="72"/>
      <c r="F42" s="18">
        <f>F40+D42</f>
        <v>61565214.869999997</v>
      </c>
      <c r="G42" s="186"/>
      <c r="H42" s="63"/>
      <c r="I42" s="63"/>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row>
    <row r="43" spans="1:60" s="64" customFormat="1" ht="15" customHeight="1" x14ac:dyDescent="0.2">
      <c r="A43" s="13"/>
      <c r="B43" s="73"/>
      <c r="C43" s="15" t="s">
        <v>30</v>
      </c>
      <c r="D43" s="17"/>
      <c r="E43" s="16"/>
      <c r="F43" s="18">
        <f>F42+D43</f>
        <v>61565214.869999997</v>
      </c>
      <c r="G43" s="62"/>
      <c r="H43" s="63"/>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row>
    <row r="44" spans="1:60" s="64" customFormat="1" ht="15" customHeight="1" x14ac:dyDescent="0.2">
      <c r="A44" s="13"/>
      <c r="B44" s="73"/>
      <c r="C44" s="15" t="s">
        <v>31</v>
      </c>
      <c r="D44" s="17">
        <v>18275049.649999999</v>
      </c>
      <c r="E44" s="17"/>
      <c r="F44" s="18">
        <f>F43+D44</f>
        <v>79840264.519999996</v>
      </c>
      <c r="G44" s="62"/>
      <c r="H44" s="63"/>
      <c r="I44" s="63"/>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row>
    <row r="45" spans="1:60" s="64" customFormat="1" ht="15" customHeight="1" x14ac:dyDescent="0.2">
      <c r="A45" s="13"/>
      <c r="B45" s="73"/>
      <c r="C45" s="15" t="s">
        <v>31</v>
      </c>
      <c r="D45" s="17"/>
      <c r="E45" s="71">
        <v>79840264.519999996</v>
      </c>
      <c r="F45" s="18">
        <f>F44-E45</f>
        <v>0</v>
      </c>
      <c r="G45" s="62"/>
      <c r="H45" s="63"/>
      <c r="I45" s="63"/>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row>
    <row r="46" spans="1:60" s="64" customFormat="1" ht="15" customHeight="1" x14ac:dyDescent="0.2">
      <c r="A46" s="65"/>
      <c r="B46" s="66"/>
      <c r="C46" s="75"/>
      <c r="D46" s="77"/>
      <c r="E46" s="77"/>
      <c r="F46" s="78"/>
      <c r="G46" s="62"/>
      <c r="H46" s="63"/>
      <c r="I46" s="63"/>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row>
    <row r="47" spans="1:60" s="34" customFormat="1" ht="15" customHeight="1" x14ac:dyDescent="0.25">
      <c r="A47" s="238" t="s">
        <v>0</v>
      </c>
      <c r="B47" s="238"/>
      <c r="C47" s="238"/>
      <c r="D47" s="238"/>
      <c r="E47" s="238"/>
      <c r="F47" s="238"/>
      <c r="H47" s="35"/>
      <c r="I47" s="35"/>
    </row>
    <row r="48" spans="1:60" s="34" customFormat="1" ht="15" customHeight="1" x14ac:dyDescent="0.25">
      <c r="A48" s="238" t="s">
        <v>1</v>
      </c>
      <c r="B48" s="238"/>
      <c r="C48" s="238"/>
      <c r="D48" s="238"/>
      <c r="E48" s="238"/>
      <c r="F48" s="238"/>
      <c r="H48" s="35"/>
      <c r="I48" s="35"/>
    </row>
    <row r="49" spans="1:9" s="34" customFormat="1" ht="15" customHeight="1" x14ac:dyDescent="0.25">
      <c r="A49" s="234" t="s">
        <v>3668</v>
      </c>
      <c r="B49" s="234"/>
      <c r="C49" s="234"/>
      <c r="D49" s="234"/>
      <c r="E49" s="234"/>
      <c r="F49" s="234"/>
      <c r="H49" s="35"/>
      <c r="I49" s="35"/>
    </row>
    <row r="50" spans="1:9" s="34" customFormat="1" ht="15" customHeight="1" x14ac:dyDescent="0.25">
      <c r="A50" s="239" t="s">
        <v>2</v>
      </c>
      <c r="B50" s="239"/>
      <c r="C50" s="239"/>
      <c r="D50" s="239"/>
      <c r="E50" s="239"/>
      <c r="F50" s="239"/>
      <c r="H50" s="35"/>
      <c r="I50" s="35"/>
    </row>
    <row r="51" spans="1:9" s="34" customFormat="1" ht="15" customHeight="1" x14ac:dyDescent="0.25">
      <c r="A51" s="81"/>
      <c r="B51" s="40"/>
      <c r="C51" s="41"/>
      <c r="D51" s="42"/>
      <c r="E51" s="43"/>
      <c r="F51" s="44"/>
      <c r="H51" s="35"/>
      <c r="I51" s="35"/>
    </row>
    <row r="52" spans="1:9" s="34" customFormat="1" ht="15" customHeight="1" x14ac:dyDescent="0.2">
      <c r="A52" s="230" t="s">
        <v>32</v>
      </c>
      <c r="B52" s="231"/>
      <c r="C52" s="231"/>
      <c r="D52" s="231"/>
      <c r="E52" s="231"/>
      <c r="F52" s="232"/>
      <c r="H52" s="35"/>
      <c r="I52" s="35"/>
    </row>
    <row r="53" spans="1:9" s="34" customFormat="1" ht="15" customHeight="1" x14ac:dyDescent="0.2">
      <c r="A53" s="230" t="s">
        <v>4</v>
      </c>
      <c r="B53" s="231"/>
      <c r="C53" s="231"/>
      <c r="D53" s="231"/>
      <c r="E53" s="232"/>
      <c r="F53" s="11">
        <v>27168659.699999999</v>
      </c>
      <c r="H53" s="35"/>
      <c r="I53" s="35"/>
    </row>
    <row r="54" spans="1:9" s="34" customFormat="1" ht="15" customHeight="1" x14ac:dyDescent="0.2">
      <c r="A54" s="12" t="s">
        <v>5</v>
      </c>
      <c r="B54" s="12" t="s">
        <v>6</v>
      </c>
      <c r="C54" s="12" t="s">
        <v>29</v>
      </c>
      <c r="D54" s="12" t="s">
        <v>8</v>
      </c>
      <c r="E54" s="12" t="s">
        <v>9</v>
      </c>
      <c r="F54" s="12" t="s">
        <v>19</v>
      </c>
      <c r="H54" s="35"/>
      <c r="I54" s="35"/>
    </row>
    <row r="55" spans="1:9" s="34" customFormat="1" ht="15" customHeight="1" x14ac:dyDescent="0.2">
      <c r="A55" s="82"/>
      <c r="B55" s="83"/>
      <c r="C55" s="15" t="s">
        <v>20</v>
      </c>
      <c r="D55" s="180">
        <v>12425472.859999999</v>
      </c>
      <c r="E55" s="84"/>
      <c r="F55" s="85">
        <f>F53+D55</f>
        <v>39594132.560000002</v>
      </c>
      <c r="H55" s="35"/>
      <c r="I55" s="35"/>
    </row>
    <row r="56" spans="1:9" s="34" customFormat="1" ht="15" customHeight="1" x14ac:dyDescent="0.2">
      <c r="A56" s="82"/>
      <c r="B56" s="83"/>
      <c r="C56" s="15" t="s">
        <v>2527</v>
      </c>
      <c r="D56" s="88">
        <v>18300</v>
      </c>
      <c r="E56" s="17"/>
      <c r="F56" s="85">
        <f>F55+D56</f>
        <v>39612432.560000002</v>
      </c>
      <c r="H56" s="35"/>
      <c r="I56" s="35"/>
    </row>
    <row r="57" spans="1:9" s="34" customFormat="1" ht="15" customHeight="1" x14ac:dyDescent="0.2">
      <c r="A57" s="82"/>
      <c r="B57" s="83"/>
      <c r="C57" s="15" t="s">
        <v>2754</v>
      </c>
      <c r="D57" s="88"/>
      <c r="E57" s="17"/>
      <c r="F57" s="85">
        <f>F56</f>
        <v>39612432.560000002</v>
      </c>
      <c r="H57" s="35"/>
      <c r="I57" s="35"/>
    </row>
    <row r="58" spans="1:9" s="34" customFormat="1" ht="15" customHeight="1" x14ac:dyDescent="0.2">
      <c r="A58" s="82"/>
      <c r="B58" s="83"/>
      <c r="C58" s="15" t="s">
        <v>3978</v>
      </c>
      <c r="D58" s="88"/>
      <c r="E58" s="88">
        <v>4000</v>
      </c>
      <c r="F58" s="85">
        <f>F57-E58</f>
        <v>39608432.560000002</v>
      </c>
      <c r="H58" s="35"/>
      <c r="I58" s="35"/>
    </row>
    <row r="59" spans="1:9" s="34" customFormat="1" ht="15" customHeight="1" x14ac:dyDescent="0.2">
      <c r="A59" s="82"/>
      <c r="B59" s="83"/>
      <c r="C59" s="15" t="s">
        <v>2528</v>
      </c>
      <c r="D59" s="88"/>
      <c r="E59" s="87"/>
      <c r="F59" s="85">
        <f>F58</f>
        <v>39608432.560000002</v>
      </c>
      <c r="H59" s="35"/>
      <c r="I59" s="35"/>
    </row>
    <row r="60" spans="1:9" s="34" customFormat="1" ht="15" customHeight="1" x14ac:dyDescent="0.2">
      <c r="A60" s="82"/>
      <c r="B60" s="83"/>
      <c r="C60" s="15" t="s">
        <v>2529</v>
      </c>
      <c r="D60" s="88"/>
      <c r="E60" s="87"/>
      <c r="F60" s="85">
        <f>F59</f>
        <v>39608432.560000002</v>
      </c>
      <c r="H60" s="35"/>
      <c r="I60" s="35"/>
    </row>
    <row r="61" spans="1:9" s="34" customFormat="1" ht="15" customHeight="1" x14ac:dyDescent="0.2">
      <c r="A61" s="82"/>
      <c r="B61" s="83"/>
      <c r="C61" s="15" t="s">
        <v>42</v>
      </c>
      <c r="D61" s="87">
        <v>14864.37</v>
      </c>
      <c r="E61" s="88"/>
      <c r="F61" s="85">
        <f>F60+D61</f>
        <v>39623296.93</v>
      </c>
      <c r="H61" s="35"/>
      <c r="I61" s="35"/>
    </row>
    <row r="62" spans="1:9" s="34" customFormat="1" ht="15" customHeight="1" x14ac:dyDescent="0.2">
      <c r="A62" s="82"/>
      <c r="B62" s="83"/>
      <c r="C62" s="15" t="s">
        <v>33</v>
      </c>
      <c r="D62" s="89"/>
      <c r="E62" s="84">
        <v>14535413.470000001</v>
      </c>
      <c r="F62" s="85">
        <f>F61-E62</f>
        <v>25087883.460000001</v>
      </c>
      <c r="H62" s="35"/>
      <c r="I62" s="35"/>
    </row>
    <row r="63" spans="1:9" s="34" customFormat="1" ht="15" customHeight="1" x14ac:dyDescent="0.2">
      <c r="A63" s="82"/>
      <c r="B63" s="83"/>
      <c r="C63" s="15" t="s">
        <v>3523</v>
      </c>
      <c r="D63" s="89"/>
      <c r="E63" s="84"/>
      <c r="F63" s="85">
        <f>F62</f>
        <v>25087883.460000001</v>
      </c>
      <c r="H63" s="35"/>
      <c r="I63" s="35"/>
    </row>
    <row r="64" spans="1:9" s="34" customFormat="1" ht="15" customHeight="1" x14ac:dyDescent="0.2">
      <c r="A64" s="82"/>
      <c r="B64" s="83"/>
      <c r="C64" s="15" t="s">
        <v>36</v>
      </c>
      <c r="D64" s="89"/>
      <c r="E64" s="17">
        <v>2000</v>
      </c>
      <c r="F64" s="85">
        <f>F63-E64</f>
        <v>25085883.460000001</v>
      </c>
      <c r="H64" s="35"/>
      <c r="I64" s="35"/>
    </row>
    <row r="65" spans="1:60" s="34" customFormat="1" ht="15" customHeight="1" x14ac:dyDescent="0.2">
      <c r="A65" s="82"/>
      <c r="B65" s="83"/>
      <c r="C65" s="15" t="s">
        <v>3524</v>
      </c>
      <c r="D65" s="89"/>
      <c r="E65" s="17">
        <v>21806.12</v>
      </c>
      <c r="F65" s="85">
        <f>F64-E65</f>
        <v>25064077.34</v>
      </c>
      <c r="H65" s="35"/>
      <c r="I65" s="35"/>
    </row>
    <row r="66" spans="1:60" s="34" customFormat="1" ht="15" customHeight="1" x14ac:dyDescent="0.2">
      <c r="A66" s="82"/>
      <c r="B66" s="83"/>
      <c r="C66" s="15" t="s">
        <v>37</v>
      </c>
      <c r="D66" s="88"/>
      <c r="E66" s="87"/>
      <c r="F66" s="85">
        <f>F65</f>
        <v>25064077.34</v>
      </c>
      <c r="H66" s="35"/>
      <c r="I66" s="35"/>
    </row>
    <row r="67" spans="1:60" s="34" customFormat="1" ht="15" customHeight="1" x14ac:dyDescent="0.2">
      <c r="A67" s="82"/>
      <c r="B67" s="83"/>
      <c r="C67" s="15" t="s">
        <v>40</v>
      </c>
      <c r="D67" s="88"/>
      <c r="E67" s="88">
        <v>150</v>
      </c>
      <c r="F67" s="85">
        <f>F66-E67</f>
        <v>25063927.34</v>
      </c>
      <c r="H67" s="35"/>
      <c r="I67" s="35"/>
    </row>
    <row r="68" spans="1:60" s="34" customFormat="1" ht="15" customHeight="1" x14ac:dyDescent="0.2">
      <c r="A68" s="82"/>
      <c r="B68" s="83"/>
      <c r="C68" s="15" t="s">
        <v>729</v>
      </c>
      <c r="D68" s="88"/>
      <c r="E68" s="88">
        <v>500</v>
      </c>
      <c r="F68" s="85">
        <f>F67-E68</f>
        <v>25063427.34</v>
      </c>
      <c r="H68" s="35"/>
      <c r="I68" s="35"/>
    </row>
    <row r="69" spans="1:60" s="34" customFormat="1" ht="15" customHeight="1" x14ac:dyDescent="0.2">
      <c r="A69" s="90"/>
      <c r="B69" s="91"/>
      <c r="C69" s="92"/>
      <c r="D69" s="93"/>
      <c r="E69" s="94"/>
      <c r="F69" s="95"/>
      <c r="H69" s="35"/>
      <c r="I69" s="35"/>
    </row>
    <row r="70" spans="1:60" s="34" customFormat="1" ht="15" customHeight="1" x14ac:dyDescent="0.25">
      <c r="A70" s="233" t="s">
        <v>0</v>
      </c>
      <c r="B70" s="233"/>
      <c r="C70" s="233"/>
      <c r="D70" s="233"/>
      <c r="E70" s="233"/>
      <c r="F70" s="233"/>
      <c r="H70" s="35"/>
      <c r="I70" s="35"/>
    </row>
    <row r="71" spans="1:60" s="38" customFormat="1" ht="15" customHeight="1" x14ac:dyDescent="0.25">
      <c r="A71" s="238" t="s">
        <v>1</v>
      </c>
      <c r="B71" s="238"/>
      <c r="C71" s="238"/>
      <c r="D71" s="238"/>
      <c r="E71" s="238"/>
      <c r="F71" s="238"/>
      <c r="G71" s="36"/>
      <c r="H71" s="37"/>
      <c r="I71" s="37"/>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row>
    <row r="72" spans="1:60" s="38" customFormat="1" ht="15" customHeight="1" x14ac:dyDescent="0.25">
      <c r="A72" s="234" t="s">
        <v>3670</v>
      </c>
      <c r="B72" s="234"/>
      <c r="C72" s="234"/>
      <c r="D72" s="234"/>
      <c r="E72" s="234"/>
      <c r="F72" s="234"/>
      <c r="G72" s="36"/>
      <c r="H72" s="37"/>
      <c r="I72" s="37"/>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row>
    <row r="73" spans="1:60" s="38" customFormat="1" ht="15" customHeight="1" x14ac:dyDescent="0.25">
      <c r="A73" s="239" t="s">
        <v>2</v>
      </c>
      <c r="B73" s="239"/>
      <c r="C73" s="239"/>
      <c r="D73" s="239"/>
      <c r="E73" s="239"/>
      <c r="F73" s="239"/>
      <c r="G73" s="36"/>
      <c r="H73" s="37"/>
      <c r="I73" s="37"/>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row>
    <row r="74" spans="1:60" s="38" customFormat="1" ht="15" customHeight="1" x14ac:dyDescent="0.25">
      <c r="A74" s="39"/>
      <c r="B74" s="40"/>
      <c r="C74" s="41"/>
      <c r="D74" s="42"/>
      <c r="E74" s="43"/>
      <c r="F74" s="44"/>
      <c r="G74" s="36"/>
      <c r="H74" s="37"/>
      <c r="I74" s="37"/>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row>
    <row r="75" spans="1:60" s="38" customFormat="1" ht="15" customHeight="1" x14ac:dyDescent="0.2">
      <c r="A75" s="230" t="s">
        <v>2599</v>
      </c>
      <c r="B75" s="231"/>
      <c r="C75" s="231"/>
      <c r="D75" s="231"/>
      <c r="E75" s="231"/>
      <c r="F75" s="232"/>
      <c r="G75" s="36"/>
      <c r="H75" s="37"/>
      <c r="I75" s="37"/>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row>
    <row r="76" spans="1:60" s="38" customFormat="1" ht="15" customHeight="1" x14ac:dyDescent="0.2">
      <c r="A76" s="230" t="s">
        <v>4</v>
      </c>
      <c r="B76" s="231"/>
      <c r="C76" s="231"/>
      <c r="D76" s="231"/>
      <c r="E76" s="232"/>
      <c r="F76" s="11">
        <v>0</v>
      </c>
      <c r="G76" s="36"/>
      <c r="H76" s="37"/>
      <c r="I76" s="37"/>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row>
    <row r="77" spans="1:60" s="38" customFormat="1" ht="15" customHeight="1" x14ac:dyDescent="0.2">
      <c r="A77" s="12" t="s">
        <v>5</v>
      </c>
      <c r="B77" s="12" t="s">
        <v>6</v>
      </c>
      <c r="C77" s="12" t="s">
        <v>18</v>
      </c>
      <c r="D77" s="12" t="s">
        <v>8</v>
      </c>
      <c r="E77" s="12" t="s">
        <v>9</v>
      </c>
      <c r="F77" s="12" t="s">
        <v>19</v>
      </c>
      <c r="G77" s="36"/>
      <c r="H77" s="37"/>
      <c r="I77" s="37"/>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row>
    <row r="78" spans="1:60" s="38" customFormat="1" ht="15" customHeight="1" x14ac:dyDescent="0.2">
      <c r="A78" s="45"/>
      <c r="B78" s="46"/>
      <c r="C78" s="47" t="s">
        <v>20</v>
      </c>
      <c r="D78" s="48"/>
      <c r="E78" s="49"/>
      <c r="F78" s="50">
        <f>F76</f>
        <v>0</v>
      </c>
      <c r="G78" s="36"/>
      <c r="H78" s="37"/>
      <c r="I78" s="37"/>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row>
    <row r="79" spans="1:60" s="34" customFormat="1" ht="15" customHeight="1" x14ac:dyDescent="0.2">
      <c r="A79" s="90"/>
      <c r="B79" s="91"/>
      <c r="C79" s="92"/>
      <c r="D79" s="93"/>
      <c r="E79" s="94"/>
      <c r="F79" s="95"/>
      <c r="H79" s="35"/>
      <c r="I79" s="35"/>
    </row>
    <row r="80" spans="1:60" s="38" customFormat="1" ht="15" customHeight="1" x14ac:dyDescent="0.25">
      <c r="A80" s="238" t="s">
        <v>0</v>
      </c>
      <c r="B80" s="238"/>
      <c r="C80" s="238"/>
      <c r="D80" s="238"/>
      <c r="E80" s="238"/>
      <c r="F80" s="238"/>
      <c r="G80" s="36"/>
      <c r="H80" s="37"/>
      <c r="I80" s="3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row>
    <row r="81" spans="1:60" s="38" customFormat="1" ht="15" customHeight="1" x14ac:dyDescent="0.25">
      <c r="A81" s="238" t="s">
        <v>1</v>
      </c>
      <c r="B81" s="238"/>
      <c r="C81" s="238"/>
      <c r="D81" s="238"/>
      <c r="E81" s="238"/>
      <c r="F81" s="238"/>
      <c r="G81" s="36"/>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row>
    <row r="82" spans="1:60" s="38" customFormat="1" ht="15" customHeight="1" x14ac:dyDescent="0.25">
      <c r="A82" s="234" t="s">
        <v>3668</v>
      </c>
      <c r="B82" s="234"/>
      <c r="C82" s="234"/>
      <c r="D82" s="234"/>
      <c r="E82" s="234"/>
      <c r="F82" s="234"/>
      <c r="G82" s="36"/>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row>
    <row r="83" spans="1:60" s="38" customFormat="1" ht="15" customHeight="1" x14ac:dyDescent="0.25">
      <c r="A83" s="239" t="s">
        <v>2</v>
      </c>
      <c r="B83" s="239"/>
      <c r="C83" s="239"/>
      <c r="D83" s="239"/>
      <c r="E83" s="239"/>
      <c r="F83" s="239"/>
      <c r="G83" s="36"/>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row>
    <row r="84" spans="1:60" s="38" customFormat="1" ht="15" customHeight="1" x14ac:dyDescent="0.2">
      <c r="A84" s="96"/>
      <c r="B84" s="97"/>
      <c r="C84" s="1"/>
      <c r="D84" s="67"/>
      <c r="E84" s="68"/>
      <c r="F84" s="69"/>
      <c r="G84" s="36"/>
      <c r="H84" s="37"/>
      <c r="I84" s="3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row>
    <row r="85" spans="1:60" s="38" customFormat="1" ht="15" customHeight="1" x14ac:dyDescent="0.2">
      <c r="A85" s="230" t="s">
        <v>44</v>
      </c>
      <c r="B85" s="231"/>
      <c r="C85" s="231"/>
      <c r="D85" s="231"/>
      <c r="E85" s="231"/>
      <c r="F85" s="232"/>
      <c r="G85" s="36"/>
      <c r="H85" s="37"/>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row>
    <row r="86" spans="1:60" s="38" customFormat="1" ht="15" customHeight="1" x14ac:dyDescent="0.2">
      <c r="A86" s="230" t="s">
        <v>4</v>
      </c>
      <c r="B86" s="231"/>
      <c r="C86" s="231"/>
      <c r="D86" s="231"/>
      <c r="E86" s="232"/>
      <c r="F86" s="11">
        <v>1418729.62</v>
      </c>
      <c r="G86" s="36"/>
      <c r="H86" s="37"/>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row>
    <row r="87" spans="1:60" s="38" customFormat="1" ht="15" customHeight="1" x14ac:dyDescent="0.2">
      <c r="A87" s="12" t="s">
        <v>5</v>
      </c>
      <c r="B87" s="12" t="s">
        <v>6</v>
      </c>
      <c r="C87" s="12" t="s">
        <v>29</v>
      </c>
      <c r="D87" s="12" t="s">
        <v>8</v>
      </c>
      <c r="E87" s="12" t="s">
        <v>9</v>
      </c>
      <c r="F87" s="12" t="s">
        <v>19</v>
      </c>
      <c r="G87" s="36"/>
      <c r="H87" s="32"/>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row>
    <row r="88" spans="1:60" s="38" customFormat="1" ht="15" customHeight="1" x14ac:dyDescent="0.2">
      <c r="A88" s="82"/>
      <c r="B88" s="83"/>
      <c r="C88" s="15" t="s">
        <v>45</v>
      </c>
      <c r="D88" s="98"/>
      <c r="E88" s="84"/>
      <c r="F88" s="85">
        <f>F86+D89</f>
        <v>10659858.780000001</v>
      </c>
      <c r="G88" s="150"/>
      <c r="H88" s="37"/>
      <c r="I88" s="3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row>
    <row r="89" spans="1:60" s="38" customFormat="1" ht="15" customHeight="1" x14ac:dyDescent="0.2">
      <c r="A89" s="82"/>
      <c r="B89" s="83"/>
      <c r="C89" s="15" t="s">
        <v>33</v>
      </c>
      <c r="D89" s="98">
        <v>9241129.1600000001</v>
      </c>
      <c r="E89" s="84"/>
      <c r="F89" s="85">
        <f>F88</f>
        <v>10659858.780000001</v>
      </c>
      <c r="G89" s="185"/>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row>
    <row r="90" spans="1:60" s="38" customFormat="1" ht="15" customHeight="1" x14ac:dyDescent="0.2">
      <c r="A90" s="82"/>
      <c r="B90" s="83"/>
      <c r="C90" s="15" t="s">
        <v>33</v>
      </c>
      <c r="D90" s="98"/>
      <c r="E90" s="84"/>
      <c r="F90" s="85">
        <f>F89</f>
        <v>10659858.780000001</v>
      </c>
      <c r="G90" s="36"/>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row>
    <row r="91" spans="1:60" s="38" customFormat="1" ht="15" customHeight="1" x14ac:dyDescent="0.2">
      <c r="A91" s="82"/>
      <c r="B91" s="83"/>
      <c r="C91" s="15" t="s">
        <v>30</v>
      </c>
      <c r="D91" s="212"/>
      <c r="E91" s="84"/>
      <c r="F91" s="85">
        <f>F90</f>
        <v>10659858.780000001</v>
      </c>
      <c r="G91" s="36"/>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row>
    <row r="92" spans="1:60" s="38" customFormat="1" ht="15" customHeight="1" x14ac:dyDescent="0.2">
      <c r="A92" s="82"/>
      <c r="B92" s="83"/>
      <c r="C92" s="47" t="s">
        <v>23</v>
      </c>
      <c r="D92" s="98"/>
      <c r="E92" s="84">
        <v>738.5</v>
      </c>
      <c r="F92" s="85">
        <f>F91-E92</f>
        <v>10659120.280000001</v>
      </c>
      <c r="G92" s="36"/>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row>
    <row r="93" spans="1:60" s="80" customFormat="1" ht="15" customHeight="1" x14ac:dyDescent="0.25">
      <c r="A93" s="82"/>
      <c r="B93" s="83"/>
      <c r="C93" s="15" t="s">
        <v>3525</v>
      </c>
      <c r="D93" s="98"/>
      <c r="E93" s="224">
        <v>17041.349999999999</v>
      </c>
      <c r="F93" s="85">
        <f>F92-E93</f>
        <v>10642078.930000002</v>
      </c>
      <c r="G93" s="41"/>
      <c r="H93" s="79"/>
      <c r="I93" s="79"/>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80" customFormat="1" ht="15" customHeight="1" x14ac:dyDescent="0.25">
      <c r="A94" s="82"/>
      <c r="B94" s="83"/>
      <c r="C94" s="47" t="s">
        <v>47</v>
      </c>
      <c r="D94" s="98"/>
      <c r="E94" s="84">
        <v>1000</v>
      </c>
      <c r="F94" s="85">
        <f>F93-E94</f>
        <v>10641078.930000002</v>
      </c>
      <c r="G94" s="41"/>
      <c r="H94" s="79"/>
      <c r="I94" s="79"/>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s="80" customFormat="1" ht="15" customHeight="1" x14ac:dyDescent="0.25">
      <c r="A95" s="100"/>
      <c r="B95" s="101"/>
      <c r="C95" s="47" t="s">
        <v>1704</v>
      </c>
      <c r="D95" s="103"/>
      <c r="E95" s="104"/>
      <c r="F95" s="85">
        <f>F94</f>
        <v>10641078.930000002</v>
      </c>
      <c r="G95" s="41"/>
      <c r="H95" s="79"/>
      <c r="I95" s="79"/>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s="80" customFormat="1" ht="15" customHeight="1" x14ac:dyDescent="0.25">
      <c r="A96" s="100"/>
      <c r="B96" s="101"/>
      <c r="C96" s="102" t="s">
        <v>25</v>
      </c>
      <c r="D96" s="103"/>
      <c r="E96" s="104">
        <v>175</v>
      </c>
      <c r="F96" s="85">
        <f>F95-E96</f>
        <v>10640903.930000002</v>
      </c>
      <c r="G96" s="41"/>
      <c r="H96" s="79"/>
      <c r="I96" s="79"/>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s="112" customFormat="1" ht="31.5" customHeight="1" x14ac:dyDescent="0.25">
      <c r="A97" s="190">
        <v>45909</v>
      </c>
      <c r="B97" s="105" t="s">
        <v>4132</v>
      </c>
      <c r="C97" s="106" t="s">
        <v>4125</v>
      </c>
      <c r="D97" s="179"/>
      <c r="E97" s="108">
        <v>87884.49</v>
      </c>
      <c r="F97" s="85">
        <f>F96-E97</f>
        <v>10553019.440000001</v>
      </c>
      <c r="G97" s="109"/>
      <c r="H97" s="127"/>
      <c r="I97" s="110" t="s">
        <v>48</v>
      </c>
      <c r="J97" s="111" t="s">
        <v>648</v>
      </c>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33" customHeight="1" x14ac:dyDescent="0.25">
      <c r="A98" s="190">
        <v>45909</v>
      </c>
      <c r="B98" s="105" t="s">
        <v>4133</v>
      </c>
      <c r="C98" s="106" t="s">
        <v>4124</v>
      </c>
      <c r="D98" s="16"/>
      <c r="E98" s="108">
        <v>53324.74</v>
      </c>
      <c r="F98" s="85">
        <f>F97-E98</f>
        <v>10499694.700000001</v>
      </c>
      <c r="G98" s="109"/>
      <c r="H98" s="127"/>
      <c r="I98" s="110"/>
      <c r="J98" s="111"/>
      <c r="K98" s="111"/>
      <c r="L98" s="111"/>
      <c r="M98" s="111" t="s">
        <v>3038</v>
      </c>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52.5" customHeight="1" x14ac:dyDescent="0.25">
      <c r="A99" s="190">
        <v>45915</v>
      </c>
      <c r="B99" s="105" t="s">
        <v>4134</v>
      </c>
      <c r="C99" s="106" t="s">
        <v>4123</v>
      </c>
      <c r="D99" s="16"/>
      <c r="E99" s="108">
        <v>3200000</v>
      </c>
      <c r="F99" s="85">
        <f>F98-E99</f>
        <v>7299694.7000000011</v>
      </c>
      <c r="G99" s="109"/>
      <c r="H99" s="127"/>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30.75" customHeight="1" x14ac:dyDescent="0.25">
      <c r="A100" s="190">
        <v>45915</v>
      </c>
      <c r="B100" s="105" t="s">
        <v>4135</v>
      </c>
      <c r="C100" s="106" t="s">
        <v>4122</v>
      </c>
      <c r="D100" s="131"/>
      <c r="E100" s="108">
        <v>179750.65</v>
      </c>
      <c r="F100" s="85">
        <f t="shared" ref="F100:F152" si="0">F99-E100</f>
        <v>7119944.0500000007</v>
      </c>
      <c r="G100" s="109"/>
      <c r="H100" s="127"/>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33.75" customHeight="1" x14ac:dyDescent="0.25">
      <c r="A101" s="190">
        <v>45915</v>
      </c>
      <c r="B101" s="105" t="s">
        <v>4136</v>
      </c>
      <c r="C101" s="106" t="s">
        <v>4121</v>
      </c>
      <c r="D101" s="131"/>
      <c r="E101" s="108">
        <v>119152.07</v>
      </c>
      <c r="F101" s="85">
        <f t="shared" si="0"/>
        <v>7000791.9800000004</v>
      </c>
      <c r="G101" s="184"/>
      <c r="H101" s="127"/>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36.75" customHeight="1" x14ac:dyDescent="0.25">
      <c r="A102" s="190">
        <v>45915</v>
      </c>
      <c r="B102" s="105" t="s">
        <v>4137</v>
      </c>
      <c r="C102" s="106" t="s">
        <v>4120</v>
      </c>
      <c r="D102" s="131"/>
      <c r="E102" s="108">
        <v>117492.6</v>
      </c>
      <c r="F102" s="85">
        <f t="shared" si="0"/>
        <v>6883299.3800000008</v>
      </c>
      <c r="G102" s="109"/>
      <c r="H102" s="127"/>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42" customHeight="1" x14ac:dyDescent="0.25">
      <c r="A103" s="190">
        <v>45915</v>
      </c>
      <c r="B103" s="105" t="s">
        <v>4138</v>
      </c>
      <c r="C103" s="106" t="s">
        <v>4119</v>
      </c>
      <c r="D103" s="132"/>
      <c r="E103" s="108">
        <v>477427.89</v>
      </c>
      <c r="F103" s="85">
        <f t="shared" si="0"/>
        <v>6405871.4900000012</v>
      </c>
      <c r="G103" s="109"/>
      <c r="H103" s="127"/>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30.75" customHeight="1" x14ac:dyDescent="0.25">
      <c r="A104" s="190">
        <v>45915</v>
      </c>
      <c r="B104" s="105" t="s">
        <v>4139</v>
      </c>
      <c r="C104" s="106" t="s">
        <v>4118</v>
      </c>
      <c r="D104" s="132"/>
      <c r="E104" s="108">
        <v>2895</v>
      </c>
      <c r="F104" s="85">
        <f t="shared" si="0"/>
        <v>6402976.4900000012</v>
      </c>
      <c r="G104" s="109"/>
      <c r="H104" s="127"/>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33.75" customHeight="1" x14ac:dyDescent="0.25">
      <c r="A105" s="190">
        <v>45915</v>
      </c>
      <c r="B105" s="105" t="s">
        <v>4140</v>
      </c>
      <c r="C105" s="106" t="s">
        <v>4117</v>
      </c>
      <c r="D105" s="133"/>
      <c r="E105" s="108">
        <v>11451</v>
      </c>
      <c r="F105" s="85">
        <f t="shared" si="0"/>
        <v>6391525.4900000012</v>
      </c>
      <c r="G105" s="109"/>
      <c r="H105" s="127"/>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33" customHeight="1" x14ac:dyDescent="0.25">
      <c r="A106" s="190">
        <v>45915</v>
      </c>
      <c r="B106" s="105" t="s">
        <v>4141</v>
      </c>
      <c r="C106" s="106" t="s">
        <v>4116</v>
      </c>
      <c r="D106" s="133"/>
      <c r="E106" s="108">
        <v>90000</v>
      </c>
      <c r="F106" s="85">
        <f t="shared" si="0"/>
        <v>6301525.4900000012</v>
      </c>
      <c r="G106" s="109"/>
      <c r="H106" s="127"/>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32.25" customHeight="1" x14ac:dyDescent="0.25">
      <c r="A107" s="190">
        <v>45915</v>
      </c>
      <c r="B107" s="105" t="s">
        <v>4142</v>
      </c>
      <c r="C107" s="106" t="s">
        <v>4115</v>
      </c>
      <c r="D107" s="133"/>
      <c r="E107" s="108">
        <v>298333.65999999997</v>
      </c>
      <c r="F107" s="85">
        <f t="shared" si="0"/>
        <v>6003191.830000001</v>
      </c>
      <c r="G107" s="109"/>
      <c r="H107" s="127"/>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29.25" customHeight="1" x14ac:dyDescent="0.25">
      <c r="A108" s="190">
        <v>45915</v>
      </c>
      <c r="B108" s="105" t="s">
        <v>4143</v>
      </c>
      <c r="C108" s="106" t="s">
        <v>4114</v>
      </c>
      <c r="D108" s="133"/>
      <c r="E108" s="108">
        <v>296845.77</v>
      </c>
      <c r="F108" s="85">
        <f t="shared" si="0"/>
        <v>5706346.0600000005</v>
      </c>
      <c r="G108" s="109"/>
      <c r="H108" s="127"/>
      <c r="I108" s="110"/>
      <c r="J108" s="111"/>
      <c r="K108" s="111" t="s">
        <v>49</v>
      </c>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30.75" customHeight="1" x14ac:dyDescent="0.25">
      <c r="A109" s="190">
        <v>45915</v>
      </c>
      <c r="B109" s="105" t="s">
        <v>4144</v>
      </c>
      <c r="C109" s="106" t="s">
        <v>4113</v>
      </c>
      <c r="D109" s="133"/>
      <c r="E109" s="108">
        <v>430867.31</v>
      </c>
      <c r="F109" s="85">
        <f t="shared" si="0"/>
        <v>5275478.7500000009</v>
      </c>
      <c r="G109" s="109"/>
      <c r="H109" s="127"/>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30.75" customHeight="1" x14ac:dyDescent="0.25">
      <c r="A110" s="190">
        <v>45915</v>
      </c>
      <c r="B110" s="105" t="s">
        <v>4145</v>
      </c>
      <c r="C110" s="106" t="s">
        <v>4112</v>
      </c>
      <c r="D110" s="133"/>
      <c r="E110" s="108">
        <v>100073.9</v>
      </c>
      <c r="F110" s="85">
        <f t="shared" si="0"/>
        <v>5175404.8500000006</v>
      </c>
      <c r="G110" s="109"/>
      <c r="H110" s="127"/>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28.5" customHeight="1" x14ac:dyDescent="0.25">
      <c r="A111" s="190">
        <v>45915</v>
      </c>
      <c r="B111" s="105" t="s">
        <v>4146</v>
      </c>
      <c r="C111" s="106" t="s">
        <v>4111</v>
      </c>
      <c r="D111" s="133"/>
      <c r="E111" s="108">
        <v>292579</v>
      </c>
      <c r="F111" s="85">
        <f t="shared" si="0"/>
        <v>4882825.8500000006</v>
      </c>
      <c r="G111" s="109"/>
      <c r="H111" s="127"/>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29.25" customHeight="1" x14ac:dyDescent="0.25">
      <c r="A112" s="190">
        <v>45915</v>
      </c>
      <c r="B112" s="105" t="s">
        <v>4147</v>
      </c>
      <c r="C112" s="106" t="s">
        <v>4110</v>
      </c>
      <c r="D112" s="133"/>
      <c r="E112" s="108">
        <v>11671.07</v>
      </c>
      <c r="F112" s="85">
        <f t="shared" si="0"/>
        <v>4871154.78</v>
      </c>
      <c r="G112" s="109"/>
      <c r="H112" s="127"/>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28.5" customHeight="1" x14ac:dyDescent="0.25">
      <c r="A113" s="190">
        <v>45915</v>
      </c>
      <c r="B113" s="105" t="s">
        <v>4148</v>
      </c>
      <c r="C113" s="106" t="s">
        <v>4109</v>
      </c>
      <c r="D113" s="133"/>
      <c r="E113" s="108">
        <v>124367.2</v>
      </c>
      <c r="F113" s="85">
        <f t="shared" si="0"/>
        <v>4746787.58</v>
      </c>
      <c r="G113" s="109"/>
      <c r="H113" s="127"/>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33" customHeight="1" x14ac:dyDescent="0.25">
      <c r="A114" s="190">
        <v>45915</v>
      </c>
      <c r="B114" s="105" t="s">
        <v>4149</v>
      </c>
      <c r="C114" s="106" t="s">
        <v>4108</v>
      </c>
      <c r="D114" s="133"/>
      <c r="E114" s="108">
        <v>89916.36</v>
      </c>
      <c r="F114" s="85">
        <f t="shared" si="0"/>
        <v>4656871.22</v>
      </c>
      <c r="G114" s="109"/>
      <c r="H114" s="127"/>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29.25" customHeight="1" x14ac:dyDescent="0.25">
      <c r="A115" s="190">
        <v>45915</v>
      </c>
      <c r="B115" s="105" t="s">
        <v>4150</v>
      </c>
      <c r="C115" s="106" t="s">
        <v>4107</v>
      </c>
      <c r="D115" s="133"/>
      <c r="E115" s="108">
        <v>29988.13</v>
      </c>
      <c r="F115" s="85">
        <f t="shared" si="0"/>
        <v>4626883.09</v>
      </c>
      <c r="G115" s="109"/>
      <c r="H115" s="127"/>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30" customHeight="1" x14ac:dyDescent="0.25">
      <c r="A116" s="190">
        <v>45915</v>
      </c>
      <c r="B116" s="105" t="s">
        <v>4151</v>
      </c>
      <c r="C116" s="106" t="s">
        <v>4106</v>
      </c>
      <c r="D116" s="133"/>
      <c r="E116" s="108">
        <v>11975.37</v>
      </c>
      <c r="F116" s="85">
        <f t="shared" si="0"/>
        <v>4614907.72</v>
      </c>
      <c r="G116" s="109"/>
      <c r="H116" s="127"/>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30.75" customHeight="1" x14ac:dyDescent="0.25">
      <c r="A117" s="190">
        <v>45915</v>
      </c>
      <c r="B117" s="105" t="s">
        <v>4152</v>
      </c>
      <c r="C117" s="106" t="s">
        <v>4105</v>
      </c>
      <c r="D117" s="133"/>
      <c r="E117" s="108">
        <v>5910</v>
      </c>
      <c r="F117" s="85">
        <f t="shared" si="0"/>
        <v>4608997.72</v>
      </c>
      <c r="G117" s="109"/>
      <c r="H117" s="127"/>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28.5" customHeight="1" x14ac:dyDescent="0.25">
      <c r="A118" s="190">
        <v>45915</v>
      </c>
      <c r="B118" s="105" t="s">
        <v>4153</v>
      </c>
      <c r="C118" s="106" t="s">
        <v>4104</v>
      </c>
      <c r="D118" s="133"/>
      <c r="E118" s="108">
        <v>237896.86</v>
      </c>
      <c r="F118" s="85">
        <f t="shared" si="0"/>
        <v>4371100.8599999994</v>
      </c>
      <c r="G118" s="109"/>
      <c r="H118" s="127"/>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43.5" customHeight="1" x14ac:dyDescent="0.25">
      <c r="A119" s="190">
        <v>45915</v>
      </c>
      <c r="B119" s="105" t="s">
        <v>4154</v>
      </c>
      <c r="C119" s="106" t="s">
        <v>4103</v>
      </c>
      <c r="D119" s="133"/>
      <c r="E119" s="108">
        <v>46800</v>
      </c>
      <c r="F119" s="85">
        <f t="shared" si="0"/>
        <v>4324300.8599999994</v>
      </c>
      <c r="G119" s="109"/>
      <c r="H119" s="127"/>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38.25" customHeight="1" x14ac:dyDescent="0.25">
      <c r="A120" s="190">
        <v>45915</v>
      </c>
      <c r="B120" s="105" t="s">
        <v>4155</v>
      </c>
      <c r="C120" s="106" t="s">
        <v>4102</v>
      </c>
      <c r="D120" s="133"/>
      <c r="E120" s="108">
        <v>4500</v>
      </c>
      <c r="F120" s="85">
        <f t="shared" si="0"/>
        <v>4319800.8599999994</v>
      </c>
      <c r="G120" s="109"/>
      <c r="H120" s="127"/>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39.75" customHeight="1" x14ac:dyDescent="0.25">
      <c r="A121" s="190">
        <v>45915</v>
      </c>
      <c r="B121" s="105" t="s">
        <v>4156</v>
      </c>
      <c r="C121" s="106" t="s">
        <v>4101</v>
      </c>
      <c r="D121" s="135"/>
      <c r="E121" s="108">
        <v>20000</v>
      </c>
      <c r="F121" s="85">
        <f t="shared" si="0"/>
        <v>4299800.8599999994</v>
      </c>
      <c r="G121" s="109"/>
      <c r="H121" s="127"/>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40.5" customHeight="1" x14ac:dyDescent="0.25">
      <c r="A122" s="190">
        <v>45915</v>
      </c>
      <c r="B122" s="105" t="s">
        <v>4157</v>
      </c>
      <c r="C122" s="106" t="s">
        <v>4100</v>
      </c>
      <c r="D122" s="133"/>
      <c r="E122" s="108">
        <v>19067.8</v>
      </c>
      <c r="F122" s="85">
        <f t="shared" si="0"/>
        <v>4280733.0599999996</v>
      </c>
      <c r="G122" s="109"/>
      <c r="H122" s="127"/>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51.75" customHeight="1" x14ac:dyDescent="0.25">
      <c r="A123" s="190">
        <v>45915</v>
      </c>
      <c r="B123" s="105" t="s">
        <v>4158</v>
      </c>
      <c r="C123" s="106" t="s">
        <v>4099</v>
      </c>
      <c r="D123" s="133"/>
      <c r="E123" s="108">
        <v>8389.83</v>
      </c>
      <c r="F123" s="85">
        <f t="shared" si="0"/>
        <v>4272343.2299999995</v>
      </c>
      <c r="G123" s="109"/>
      <c r="H123" s="127"/>
      <c r="I123" s="110"/>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42.75" customHeight="1" x14ac:dyDescent="0.25">
      <c r="A124" s="190">
        <v>45915</v>
      </c>
      <c r="B124" s="105" t="s">
        <v>4159</v>
      </c>
      <c r="C124" s="106" t="s">
        <v>4098</v>
      </c>
      <c r="D124" s="133"/>
      <c r="E124" s="108">
        <v>8849.9699999999993</v>
      </c>
      <c r="F124" s="85">
        <f t="shared" si="0"/>
        <v>4263493.26</v>
      </c>
      <c r="G124" s="109"/>
      <c r="H124" s="127"/>
      <c r="I124" s="110"/>
      <c r="J124" s="111"/>
      <c r="K124" s="111" t="s">
        <v>648</v>
      </c>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42" customHeight="1" x14ac:dyDescent="0.25">
      <c r="A125" s="190">
        <v>45915</v>
      </c>
      <c r="B125" s="105" t="s">
        <v>3988</v>
      </c>
      <c r="C125" s="106" t="s">
        <v>4097</v>
      </c>
      <c r="D125" s="133"/>
      <c r="E125" s="108">
        <v>33264</v>
      </c>
      <c r="F125" s="85">
        <f t="shared" si="0"/>
        <v>4230229.26</v>
      </c>
      <c r="G125" s="109"/>
      <c r="H125" s="127"/>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54" customHeight="1" x14ac:dyDescent="0.25">
      <c r="A126" s="190">
        <v>45915</v>
      </c>
      <c r="B126" s="105" t="s">
        <v>3989</v>
      </c>
      <c r="C126" s="106" t="s">
        <v>4096</v>
      </c>
      <c r="D126" s="133"/>
      <c r="E126" s="108">
        <v>133056</v>
      </c>
      <c r="F126" s="85">
        <f t="shared" si="0"/>
        <v>4097173.26</v>
      </c>
      <c r="G126" s="109"/>
      <c r="H126" s="127"/>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112" customFormat="1" ht="38.25" customHeight="1" x14ac:dyDescent="0.25">
      <c r="A127" s="190">
        <v>45915</v>
      </c>
      <c r="B127" s="105" t="s">
        <v>3987</v>
      </c>
      <c r="C127" s="106" t="s">
        <v>4095</v>
      </c>
      <c r="D127" s="133"/>
      <c r="E127" s="108">
        <v>99900</v>
      </c>
      <c r="F127" s="85">
        <f t="shared" si="0"/>
        <v>3997273.26</v>
      </c>
      <c r="G127" s="109"/>
      <c r="H127" s="127"/>
      <c r="I127" s="110"/>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33" customFormat="1" ht="49.5" customHeight="1" x14ac:dyDescent="0.2">
      <c r="A128" s="190">
        <v>45915</v>
      </c>
      <c r="B128" s="105" t="s">
        <v>3986</v>
      </c>
      <c r="C128" s="106" t="s">
        <v>4094</v>
      </c>
      <c r="D128" s="133"/>
      <c r="E128" s="108">
        <v>105300</v>
      </c>
      <c r="F128" s="85">
        <f t="shared" si="0"/>
        <v>3891973.26</v>
      </c>
      <c r="G128" s="31"/>
      <c r="H128" s="3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row>
    <row r="129" spans="1:60" s="33" customFormat="1" ht="38.25" customHeight="1" x14ac:dyDescent="0.2">
      <c r="A129" s="190">
        <v>45915</v>
      </c>
      <c r="B129" s="105" t="s">
        <v>3984</v>
      </c>
      <c r="C129" s="106" t="s">
        <v>4093</v>
      </c>
      <c r="D129" s="133"/>
      <c r="E129" s="108">
        <v>20700</v>
      </c>
      <c r="F129" s="85">
        <f t="shared" si="0"/>
        <v>3871273.26</v>
      </c>
      <c r="G129" s="31"/>
      <c r="H129" s="32"/>
      <c r="I129" s="3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row>
    <row r="130" spans="1:60" s="33" customFormat="1" ht="42.75" customHeight="1" x14ac:dyDescent="0.2">
      <c r="A130" s="190">
        <v>45915</v>
      </c>
      <c r="B130" s="105" t="s">
        <v>3985</v>
      </c>
      <c r="C130" s="106" t="s">
        <v>4092</v>
      </c>
      <c r="D130" s="133"/>
      <c r="E130" s="108">
        <v>20000.009999999998</v>
      </c>
      <c r="F130" s="85">
        <f t="shared" si="0"/>
        <v>3851273.25</v>
      </c>
      <c r="G130" s="189"/>
      <c r="H130" s="32"/>
      <c r="I130" s="3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row>
    <row r="131" spans="1:60" s="33" customFormat="1" ht="54" customHeight="1" x14ac:dyDescent="0.2">
      <c r="A131" s="190">
        <v>45915</v>
      </c>
      <c r="B131" s="105" t="s">
        <v>3983</v>
      </c>
      <c r="C131" s="106" t="s">
        <v>4090</v>
      </c>
      <c r="D131" s="133"/>
      <c r="E131" s="108">
        <v>300.01</v>
      </c>
      <c r="F131" s="85">
        <f t="shared" si="0"/>
        <v>3850973.24</v>
      </c>
      <c r="G131" s="31"/>
      <c r="H131" s="32"/>
      <c r="I131" s="3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row>
    <row r="132" spans="1:60" s="33" customFormat="1" ht="43.5" customHeight="1" x14ac:dyDescent="0.2">
      <c r="A132" s="190">
        <v>45915</v>
      </c>
      <c r="B132" s="105" t="s">
        <v>3982</v>
      </c>
      <c r="C132" s="106" t="s">
        <v>4091</v>
      </c>
      <c r="D132" s="133"/>
      <c r="E132" s="108">
        <v>7320.8</v>
      </c>
      <c r="F132" s="85">
        <f t="shared" si="0"/>
        <v>3843652.4400000004</v>
      </c>
      <c r="G132" s="31"/>
      <c r="H132" s="32"/>
      <c r="I132" s="3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row>
    <row r="133" spans="1:60" s="33" customFormat="1" ht="53.25" customHeight="1" x14ac:dyDescent="0.2">
      <c r="A133" s="190">
        <v>45915</v>
      </c>
      <c r="B133" s="105" t="s">
        <v>3981</v>
      </c>
      <c r="C133" s="106" t="s">
        <v>4128</v>
      </c>
      <c r="D133" s="133"/>
      <c r="E133" s="108">
        <v>20593.22</v>
      </c>
      <c r="F133" s="85">
        <f t="shared" si="0"/>
        <v>3823059.22</v>
      </c>
      <c r="G133" s="31"/>
      <c r="H133" s="32"/>
      <c r="I133" s="3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row>
    <row r="134" spans="1:60" s="33" customFormat="1" ht="44.25" customHeight="1" x14ac:dyDescent="0.2">
      <c r="A134" s="190">
        <v>45915</v>
      </c>
      <c r="B134" s="105" t="s">
        <v>3980</v>
      </c>
      <c r="C134" s="106" t="s">
        <v>4126</v>
      </c>
      <c r="D134" s="133"/>
      <c r="E134" s="108">
        <v>11700</v>
      </c>
      <c r="F134" s="85">
        <f t="shared" si="0"/>
        <v>3811359.22</v>
      </c>
      <c r="G134" s="31"/>
      <c r="H134" s="32"/>
      <c r="I134" s="3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row>
    <row r="135" spans="1:60" s="33" customFormat="1" ht="50.25" customHeight="1" x14ac:dyDescent="0.2">
      <c r="A135" s="190">
        <v>45915</v>
      </c>
      <c r="B135" s="105" t="s">
        <v>3979</v>
      </c>
      <c r="C135" s="106" t="s">
        <v>4127</v>
      </c>
      <c r="D135" s="164"/>
      <c r="E135" s="108">
        <v>15000.36</v>
      </c>
      <c r="F135" s="85">
        <f t="shared" si="0"/>
        <v>3796358.8600000003</v>
      </c>
      <c r="G135" s="31"/>
      <c r="H135" s="32"/>
      <c r="I135" s="3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row>
    <row r="136" spans="1:60" s="33" customFormat="1" ht="35.25" customHeight="1" x14ac:dyDescent="0.2">
      <c r="A136" s="190">
        <v>45916</v>
      </c>
      <c r="B136" s="105" t="s">
        <v>4160</v>
      </c>
      <c r="C136" s="106" t="s">
        <v>4089</v>
      </c>
      <c r="D136" s="164"/>
      <c r="E136" s="108">
        <v>54945</v>
      </c>
      <c r="F136" s="85">
        <f t="shared" si="0"/>
        <v>3741413.8600000003</v>
      </c>
      <c r="G136" s="31"/>
      <c r="H136" s="32"/>
      <c r="I136" s="3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row>
    <row r="137" spans="1:60" s="33" customFormat="1" ht="54" customHeight="1" x14ac:dyDescent="0.2">
      <c r="A137" s="190">
        <v>45916</v>
      </c>
      <c r="B137" s="105" t="s">
        <v>4161</v>
      </c>
      <c r="C137" s="106" t="s">
        <v>4088</v>
      </c>
      <c r="D137" s="164"/>
      <c r="E137" s="108">
        <v>81000</v>
      </c>
      <c r="F137" s="85">
        <f t="shared" si="0"/>
        <v>3660413.8600000003</v>
      </c>
      <c r="G137" s="31"/>
      <c r="H137" s="32"/>
      <c r="I137" s="3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row>
    <row r="138" spans="1:60" s="33" customFormat="1" ht="30.75" customHeight="1" x14ac:dyDescent="0.2">
      <c r="A138" s="190">
        <v>45916</v>
      </c>
      <c r="B138" s="105">
        <v>51149</v>
      </c>
      <c r="C138" s="106" t="s">
        <v>59</v>
      </c>
      <c r="D138" s="165"/>
      <c r="E138" s="108">
        <v>0</v>
      </c>
      <c r="F138" s="85">
        <f t="shared" si="0"/>
        <v>3660413.8600000003</v>
      </c>
      <c r="G138" s="31"/>
      <c r="H138" s="32"/>
      <c r="I138" s="3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row>
    <row r="139" spans="1:60" s="33" customFormat="1" ht="42" customHeight="1" x14ac:dyDescent="0.2">
      <c r="A139" s="190">
        <v>45916</v>
      </c>
      <c r="B139" s="105" t="s">
        <v>4162</v>
      </c>
      <c r="C139" s="106" t="s">
        <v>4087</v>
      </c>
      <c r="D139" s="164"/>
      <c r="E139" s="108">
        <v>206876.55</v>
      </c>
      <c r="F139" s="85">
        <f t="shared" si="0"/>
        <v>3453537.3100000005</v>
      </c>
      <c r="G139" s="31"/>
      <c r="H139" s="32"/>
      <c r="I139" s="3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row>
    <row r="140" spans="1:60" s="33" customFormat="1" ht="30.75" customHeight="1" x14ac:dyDescent="0.2">
      <c r="A140" s="190">
        <v>45916</v>
      </c>
      <c r="B140" s="105" t="s">
        <v>4163</v>
      </c>
      <c r="C140" s="106" t="s">
        <v>4086</v>
      </c>
      <c r="D140" s="164"/>
      <c r="E140" s="108">
        <v>119342.72</v>
      </c>
      <c r="F140" s="85">
        <f t="shared" si="0"/>
        <v>3334194.5900000003</v>
      </c>
      <c r="G140" s="31"/>
      <c r="H140" s="32"/>
      <c r="I140" s="3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row>
    <row r="141" spans="1:60" s="33" customFormat="1" ht="33.75" customHeight="1" x14ac:dyDescent="0.2">
      <c r="A141" s="190">
        <v>45916</v>
      </c>
      <c r="B141" s="105" t="s">
        <v>4164</v>
      </c>
      <c r="C141" s="106" t="s">
        <v>4085</v>
      </c>
      <c r="D141" s="164"/>
      <c r="E141" s="108">
        <v>200975.38</v>
      </c>
      <c r="F141" s="85">
        <f t="shared" si="0"/>
        <v>3133219.2100000004</v>
      </c>
      <c r="G141" s="31"/>
      <c r="H141" s="32"/>
      <c r="I141" s="3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row>
    <row r="142" spans="1:60" s="33" customFormat="1" ht="42.75" customHeight="1" x14ac:dyDescent="0.2">
      <c r="A142" s="190">
        <v>45916</v>
      </c>
      <c r="B142" s="105" t="s">
        <v>4165</v>
      </c>
      <c r="C142" s="106" t="s">
        <v>4084</v>
      </c>
      <c r="D142" s="164"/>
      <c r="E142" s="108">
        <v>17158.490000000002</v>
      </c>
      <c r="F142" s="85">
        <f t="shared" si="0"/>
        <v>3116060.72</v>
      </c>
      <c r="G142" s="31"/>
      <c r="H142" s="32"/>
      <c r="I142" s="3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row>
    <row r="143" spans="1:60" s="33" customFormat="1" ht="30" customHeight="1" x14ac:dyDescent="0.2">
      <c r="A143" s="190">
        <v>45916</v>
      </c>
      <c r="B143" s="105" t="s">
        <v>4166</v>
      </c>
      <c r="C143" s="106" t="s">
        <v>4083</v>
      </c>
      <c r="D143" s="164"/>
      <c r="E143" s="108">
        <v>58150</v>
      </c>
      <c r="F143" s="85">
        <f t="shared" si="0"/>
        <v>3057910.72</v>
      </c>
      <c r="G143" s="31"/>
      <c r="H143" s="32"/>
      <c r="I143" s="3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row>
    <row r="144" spans="1:60" s="33" customFormat="1" ht="30.75" customHeight="1" x14ac:dyDescent="0.2">
      <c r="A144" s="190">
        <v>45916</v>
      </c>
      <c r="B144" s="105" t="s">
        <v>4167</v>
      </c>
      <c r="C144" s="106" t="s">
        <v>4082</v>
      </c>
      <c r="D144" s="164"/>
      <c r="E144" s="108">
        <v>299303.69</v>
      </c>
      <c r="F144" s="85">
        <f t="shared" si="0"/>
        <v>2758607.0300000003</v>
      </c>
      <c r="G144" s="31"/>
      <c r="H144" s="32"/>
      <c r="I144" s="3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row>
    <row r="145" spans="1:60" s="33" customFormat="1" ht="28.5" customHeight="1" x14ac:dyDescent="0.2">
      <c r="A145" s="190">
        <v>45916</v>
      </c>
      <c r="B145" s="105" t="s">
        <v>4168</v>
      </c>
      <c r="C145" s="106" t="s">
        <v>4081</v>
      </c>
      <c r="D145" s="164"/>
      <c r="E145" s="108">
        <v>59476.5</v>
      </c>
      <c r="F145" s="85">
        <f t="shared" si="0"/>
        <v>2699130.5300000003</v>
      </c>
      <c r="G145" s="31"/>
      <c r="H145" s="32"/>
      <c r="I145" s="3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row>
    <row r="146" spans="1:60" s="33" customFormat="1" ht="27.75" customHeight="1" x14ac:dyDescent="0.2">
      <c r="A146" s="190">
        <v>45916</v>
      </c>
      <c r="B146" s="105" t="s">
        <v>4169</v>
      </c>
      <c r="C146" s="106" t="s">
        <v>4080</v>
      </c>
      <c r="D146" s="164"/>
      <c r="E146" s="108">
        <v>187474.13</v>
      </c>
      <c r="F146" s="85">
        <f t="shared" si="0"/>
        <v>2511656.4000000004</v>
      </c>
      <c r="G146" s="31"/>
      <c r="H146" s="32"/>
      <c r="I146" s="32"/>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row>
    <row r="147" spans="1:60" s="33" customFormat="1" ht="49.5" customHeight="1" x14ac:dyDescent="0.2">
      <c r="A147" s="190">
        <v>45916</v>
      </c>
      <c r="B147" s="105" t="s">
        <v>4170</v>
      </c>
      <c r="C147" s="106" t="s">
        <v>4079</v>
      </c>
      <c r="D147" s="164"/>
      <c r="E147" s="108">
        <v>352682.98</v>
      </c>
      <c r="F147" s="85">
        <f t="shared" si="0"/>
        <v>2158973.4200000004</v>
      </c>
      <c r="G147" s="31"/>
      <c r="H147" s="32"/>
      <c r="I147" s="32"/>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row>
    <row r="148" spans="1:60" s="33" customFormat="1" ht="29.25" customHeight="1" x14ac:dyDescent="0.2">
      <c r="A148" s="190">
        <v>45916</v>
      </c>
      <c r="B148" s="105" t="s">
        <v>4171</v>
      </c>
      <c r="C148" s="106" t="s">
        <v>4078</v>
      </c>
      <c r="D148" s="164"/>
      <c r="E148" s="108">
        <v>167610.29</v>
      </c>
      <c r="F148" s="85">
        <f t="shared" si="0"/>
        <v>1991363.1300000004</v>
      </c>
      <c r="G148" s="31"/>
      <c r="H148" s="32"/>
      <c r="I148" s="3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60" s="33" customFormat="1" ht="40.5" customHeight="1" x14ac:dyDescent="0.2">
      <c r="A149" s="190">
        <v>45916</v>
      </c>
      <c r="B149" s="105" t="s">
        <v>4076</v>
      </c>
      <c r="C149" s="106" t="s">
        <v>4077</v>
      </c>
      <c r="D149" s="164"/>
      <c r="E149" s="108">
        <v>25200</v>
      </c>
      <c r="F149" s="85">
        <f t="shared" si="0"/>
        <v>1966163.1300000004</v>
      </c>
      <c r="G149" s="31"/>
      <c r="H149" s="32"/>
      <c r="I149" s="3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row>
    <row r="150" spans="1:60" s="33" customFormat="1" ht="33" customHeight="1" x14ac:dyDescent="0.2">
      <c r="A150" s="136">
        <v>45919</v>
      </c>
      <c r="B150" s="105" t="s">
        <v>4172</v>
      </c>
      <c r="C150" s="106" t="s">
        <v>4075</v>
      </c>
      <c r="D150" s="164"/>
      <c r="E150" s="108">
        <v>297791.46000000002</v>
      </c>
      <c r="F150" s="85">
        <f t="shared" si="0"/>
        <v>1668371.6700000004</v>
      </c>
      <c r="G150" s="31"/>
      <c r="H150" s="32"/>
      <c r="I150" s="3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row>
    <row r="151" spans="1:60" s="33" customFormat="1" ht="28.5" customHeight="1" x14ac:dyDescent="0.2">
      <c r="A151" s="136">
        <v>45923</v>
      </c>
      <c r="B151" s="105" t="s">
        <v>4173</v>
      </c>
      <c r="C151" s="106" t="s">
        <v>4074</v>
      </c>
      <c r="D151" s="164"/>
      <c r="E151" s="108">
        <v>209837.12</v>
      </c>
      <c r="F151" s="85">
        <f t="shared" si="0"/>
        <v>1458534.5500000003</v>
      </c>
      <c r="G151" s="31"/>
      <c r="H151" s="32"/>
      <c r="I151" s="3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row>
    <row r="152" spans="1:60" s="33" customFormat="1" ht="34.5" customHeight="1" x14ac:dyDescent="0.2">
      <c r="A152" s="136">
        <v>45925</v>
      </c>
      <c r="B152" s="105" t="s">
        <v>4174</v>
      </c>
      <c r="C152" s="106" t="s">
        <v>4073</v>
      </c>
      <c r="D152" s="164"/>
      <c r="E152" s="108">
        <v>533306.41</v>
      </c>
      <c r="F152" s="85">
        <f t="shared" si="0"/>
        <v>925228.14000000025</v>
      </c>
      <c r="G152" s="229"/>
      <c r="H152" s="32"/>
      <c r="I152" s="3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row>
    <row r="153" spans="1:60" s="33" customFormat="1" ht="15" customHeight="1" x14ac:dyDescent="0.2">
      <c r="A153" s="25"/>
      <c r="B153" s="91"/>
      <c r="C153" s="27"/>
      <c r="D153" s="115"/>
      <c r="E153" s="115"/>
      <c r="F153" s="30"/>
      <c r="G153" s="31"/>
      <c r="H153" s="32"/>
      <c r="I153" s="3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row>
    <row r="154" spans="1:60" s="33" customFormat="1" ht="15" customHeight="1" x14ac:dyDescent="0.2">
      <c r="A154" s="25"/>
      <c r="B154" s="91"/>
      <c r="C154" s="27"/>
      <c r="D154" s="115"/>
      <c r="E154" s="115"/>
      <c r="F154" s="30"/>
      <c r="G154" s="31"/>
      <c r="H154" s="32"/>
      <c r="I154" s="3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row>
    <row r="155" spans="1:60" s="33" customFormat="1" ht="15" customHeight="1" x14ac:dyDescent="0.2">
      <c r="A155" s="25"/>
      <c r="B155" s="91"/>
      <c r="C155" s="27"/>
      <c r="D155" s="115"/>
      <c r="E155" s="115"/>
      <c r="F155" s="30"/>
      <c r="G155" s="31"/>
      <c r="H155" s="32"/>
      <c r="I155" s="3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row>
    <row r="156" spans="1:60" s="33" customFormat="1" ht="15" customHeight="1" x14ac:dyDescent="0.2">
      <c r="A156" s="25"/>
      <c r="B156" s="91"/>
      <c r="C156" s="27"/>
      <c r="D156" s="115"/>
      <c r="E156" s="115"/>
      <c r="F156" s="30"/>
      <c r="G156" s="31"/>
      <c r="H156" s="32"/>
      <c r="I156" s="3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row>
    <row r="157" spans="1:60" s="33" customFormat="1" ht="15" customHeight="1" x14ac:dyDescent="0.2">
      <c r="A157" s="25"/>
      <c r="B157" s="91"/>
      <c r="C157" s="27"/>
      <c r="D157" s="115"/>
      <c r="E157" s="115"/>
      <c r="F157" s="30"/>
      <c r="G157" s="31"/>
      <c r="H157" s="32"/>
      <c r="I157" s="3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row>
    <row r="158" spans="1:60" s="33" customFormat="1" ht="15" customHeight="1" x14ac:dyDescent="0.2">
      <c r="A158" s="25"/>
      <c r="B158" s="91"/>
      <c r="C158" s="27"/>
      <c r="D158" s="115"/>
      <c r="E158" s="115"/>
      <c r="F158" s="30"/>
      <c r="G158" s="31"/>
      <c r="H158" s="32"/>
      <c r="I158" s="3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row>
    <row r="159" spans="1:60" s="33" customFormat="1" ht="15" customHeight="1" x14ac:dyDescent="0.2">
      <c r="A159" s="25"/>
      <c r="B159" s="91"/>
      <c r="C159" s="27"/>
      <c r="D159" s="115"/>
      <c r="E159" s="115"/>
      <c r="F159" s="30"/>
      <c r="G159" s="31"/>
      <c r="H159" s="32"/>
      <c r="I159" s="3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row>
    <row r="160" spans="1:60" s="33" customFormat="1" ht="15" customHeight="1" x14ac:dyDescent="0.2">
      <c r="A160" s="25"/>
      <c r="B160" s="91"/>
      <c r="C160" s="27"/>
      <c r="D160" s="115"/>
      <c r="E160" s="115"/>
      <c r="F160" s="30"/>
      <c r="G160" s="31"/>
      <c r="H160" s="32"/>
      <c r="I160" s="3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60" s="33" customFormat="1" ht="15" customHeight="1" x14ac:dyDescent="0.2">
      <c r="A161" s="25"/>
      <c r="B161" s="91"/>
      <c r="C161" s="27"/>
      <c r="D161" s="115"/>
      <c r="E161" s="115"/>
      <c r="F161" s="30"/>
      <c r="G161" s="31"/>
      <c r="H161" s="32"/>
      <c r="I161" s="3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row>
    <row r="162" spans="1:60" s="33" customFormat="1" ht="15" customHeight="1" x14ac:dyDescent="0.2">
      <c r="A162" s="25"/>
      <c r="B162" s="91"/>
      <c r="C162" s="27"/>
      <c r="D162" s="115"/>
      <c r="E162" s="115"/>
      <c r="F162" s="30"/>
      <c r="G162" s="31"/>
      <c r="H162" s="32"/>
      <c r="I162" s="3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row>
    <row r="163" spans="1:60" s="33" customFormat="1" ht="15" customHeight="1" x14ac:dyDescent="0.2">
      <c r="A163" s="25"/>
      <c r="B163" s="91"/>
      <c r="C163" s="27"/>
      <c r="D163" s="115"/>
      <c r="E163" s="115"/>
      <c r="F163" s="30"/>
      <c r="G163" s="31"/>
      <c r="H163" s="32"/>
      <c r="I163" s="3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row>
    <row r="164" spans="1:60" s="33" customFormat="1" ht="15" customHeight="1" x14ac:dyDescent="0.2">
      <c r="A164" s="25"/>
      <c r="B164" s="91"/>
      <c r="C164" s="27"/>
      <c r="D164" s="115"/>
      <c r="E164" s="115"/>
      <c r="F164" s="30"/>
      <c r="G164" s="31"/>
      <c r="H164" s="32"/>
      <c r="I164" s="3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row>
    <row r="165" spans="1:60" s="33" customFormat="1" ht="15" customHeight="1" x14ac:dyDescent="0.2">
      <c r="A165" s="25"/>
      <c r="B165" s="91"/>
      <c r="C165" s="27"/>
      <c r="D165" s="115"/>
      <c r="E165" s="115"/>
      <c r="F165" s="30"/>
      <c r="G165" s="31"/>
      <c r="H165" s="32"/>
      <c r="I165" s="3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row>
    <row r="166" spans="1:60" s="33" customFormat="1" ht="15" customHeight="1" x14ac:dyDescent="0.2">
      <c r="A166" s="25"/>
      <c r="B166" s="91"/>
      <c r="C166" s="27"/>
      <c r="D166" s="115"/>
      <c r="E166" s="115"/>
      <c r="F166" s="30"/>
      <c r="G166" s="31"/>
      <c r="H166" s="32"/>
      <c r="I166" s="3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row>
    <row r="167" spans="1:60" s="33" customFormat="1" ht="15" customHeight="1" x14ac:dyDescent="0.2">
      <c r="A167" s="25"/>
      <c r="B167" s="91"/>
      <c r="C167" s="27"/>
      <c r="D167" s="115"/>
      <c r="E167" s="115"/>
      <c r="F167" s="30"/>
      <c r="G167" s="31"/>
      <c r="H167" s="32"/>
      <c r="I167" s="3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row>
    <row r="168" spans="1:60" s="33" customFormat="1" ht="15" customHeight="1" x14ac:dyDescent="0.2">
      <c r="A168" s="25"/>
      <c r="B168" s="91"/>
      <c r="C168" s="27"/>
      <c r="D168" s="115"/>
      <c r="E168" s="115"/>
      <c r="F168" s="30"/>
      <c r="G168" s="31"/>
      <c r="H168" s="32"/>
      <c r="I168" s="3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row>
    <row r="169" spans="1:60" s="33" customFormat="1" ht="15" customHeight="1" x14ac:dyDescent="0.2">
      <c r="A169" s="25"/>
      <c r="B169" s="91"/>
      <c r="C169" s="27"/>
      <c r="D169" s="115"/>
      <c r="E169" s="115"/>
      <c r="F169" s="30"/>
      <c r="G169" s="31"/>
      <c r="H169" s="32"/>
      <c r="I169" s="3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row>
    <row r="170" spans="1:60" s="33" customFormat="1" ht="15" customHeight="1" x14ac:dyDescent="0.2">
      <c r="A170" s="25"/>
      <c r="B170" s="91"/>
      <c r="C170" s="27"/>
      <c r="D170" s="115"/>
      <c r="E170" s="115"/>
      <c r="F170" s="30"/>
      <c r="G170" s="31"/>
      <c r="H170" s="32"/>
      <c r="I170" s="3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row>
    <row r="171" spans="1:60" s="33" customFormat="1" ht="15" customHeight="1" x14ac:dyDescent="0.2">
      <c r="A171" s="25"/>
      <c r="B171" s="91"/>
      <c r="C171" s="27"/>
      <c r="D171" s="115"/>
      <c r="E171" s="115"/>
      <c r="F171" s="30"/>
      <c r="G171" s="31"/>
      <c r="H171" s="32"/>
      <c r="I171" s="3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row>
    <row r="172" spans="1:60" s="33" customFormat="1" ht="15" customHeight="1" x14ac:dyDescent="0.2">
      <c r="A172" s="25"/>
      <c r="B172" s="91"/>
      <c r="C172" s="27"/>
      <c r="D172" s="115"/>
      <c r="E172" s="115"/>
      <c r="F172" s="30"/>
      <c r="G172" s="31"/>
      <c r="H172" s="32"/>
      <c r="I172" s="3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row>
    <row r="173" spans="1:60" s="33" customFormat="1" ht="15" customHeight="1" x14ac:dyDescent="0.25">
      <c r="A173" s="233" t="s">
        <v>0</v>
      </c>
      <c r="B173" s="233"/>
      <c r="C173" s="233"/>
      <c r="D173" s="233"/>
      <c r="E173" s="233"/>
      <c r="F173" s="233"/>
      <c r="G173" s="31"/>
      <c r="H173" s="32"/>
      <c r="I173" s="3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row>
    <row r="174" spans="1:60" ht="15" customHeight="1" x14ac:dyDescent="0.25">
      <c r="A174" s="238" t="s">
        <v>1</v>
      </c>
      <c r="B174" s="238"/>
      <c r="C174" s="238"/>
      <c r="D174" s="238"/>
      <c r="E174" s="238"/>
      <c r="F174" s="238"/>
    </row>
    <row r="175" spans="1:60" ht="15" customHeight="1" x14ac:dyDescent="0.25">
      <c r="A175" s="234" t="s">
        <v>3670</v>
      </c>
      <c r="B175" s="234"/>
      <c r="C175" s="234"/>
      <c r="D175" s="234"/>
      <c r="E175" s="234"/>
      <c r="F175" s="234"/>
    </row>
    <row r="176" spans="1:60" ht="15" customHeight="1" x14ac:dyDescent="0.25">
      <c r="A176" s="239" t="s">
        <v>2</v>
      </c>
      <c r="B176" s="239"/>
      <c r="C176" s="239"/>
      <c r="D176" s="239"/>
      <c r="E176" s="239"/>
      <c r="F176" s="239"/>
    </row>
    <row r="177" spans="1:10" ht="15" customHeight="1" x14ac:dyDescent="0.2">
      <c r="A177" s="65"/>
      <c r="B177" s="66"/>
      <c r="C177" s="1"/>
      <c r="D177" s="67"/>
      <c r="E177" s="77"/>
      <c r="F177" s="69"/>
    </row>
    <row r="178" spans="1:10" ht="15" customHeight="1" x14ac:dyDescent="0.2">
      <c r="A178" s="65"/>
      <c r="B178" s="66"/>
      <c r="C178" s="1"/>
      <c r="D178" s="67"/>
      <c r="E178" s="68"/>
      <c r="F178" s="69"/>
    </row>
    <row r="179" spans="1:10" ht="15" customHeight="1" x14ac:dyDescent="0.2">
      <c r="A179" s="230" t="s">
        <v>50</v>
      </c>
      <c r="B179" s="231"/>
      <c r="C179" s="231"/>
      <c r="D179" s="231"/>
      <c r="E179" s="231"/>
      <c r="F179" s="232"/>
    </row>
    <row r="180" spans="1:10" ht="15" customHeight="1" x14ac:dyDescent="0.2">
      <c r="A180" s="230" t="s">
        <v>27</v>
      </c>
      <c r="B180" s="231"/>
      <c r="C180" s="231"/>
      <c r="D180" s="231"/>
      <c r="E180" s="232"/>
      <c r="F180" s="70">
        <v>3291005013.5999999</v>
      </c>
      <c r="H180" s="228"/>
    </row>
    <row r="181" spans="1:10" ht="15" customHeight="1" x14ac:dyDescent="0.2">
      <c r="A181" s="12" t="s">
        <v>5</v>
      </c>
      <c r="B181" s="12" t="s">
        <v>28</v>
      </c>
      <c r="C181" s="12" t="s">
        <v>29</v>
      </c>
      <c r="D181" s="12" t="s">
        <v>8</v>
      </c>
      <c r="E181" s="12" t="s">
        <v>9</v>
      </c>
      <c r="F181" s="12" t="s">
        <v>10</v>
      </c>
    </row>
    <row r="182" spans="1:10" ht="15" customHeight="1" x14ac:dyDescent="0.2">
      <c r="A182" s="13"/>
      <c r="B182" s="14"/>
      <c r="C182" s="15" t="s">
        <v>11</v>
      </c>
      <c r="D182" s="71">
        <v>43121941.030000001</v>
      </c>
      <c r="E182" s="124"/>
      <c r="F182" s="116">
        <f>F180+D182</f>
        <v>3334126954.6300001</v>
      </c>
    </row>
    <row r="183" spans="1:10" ht="15" customHeight="1" x14ac:dyDescent="0.2">
      <c r="A183" s="13"/>
      <c r="B183" s="14"/>
      <c r="C183" s="15" t="s">
        <v>31</v>
      </c>
      <c r="D183" s="71">
        <v>79660264.519999996</v>
      </c>
      <c r="E183" s="124"/>
      <c r="F183" s="116">
        <f>F182+D183</f>
        <v>3413787219.1500001</v>
      </c>
    </row>
    <row r="184" spans="1:10" ht="15" customHeight="1" x14ac:dyDescent="0.2">
      <c r="A184" s="117"/>
      <c r="B184" s="73"/>
      <c r="C184" s="15" t="s">
        <v>51</v>
      </c>
      <c r="D184" s="158">
        <v>1560620001.1700001</v>
      </c>
      <c r="E184" s="124"/>
      <c r="F184" s="116">
        <f>F183+D184</f>
        <v>4974407220.3199997</v>
      </c>
    </row>
    <row r="185" spans="1:10" ht="15" customHeight="1" x14ac:dyDescent="0.2">
      <c r="A185" s="117"/>
      <c r="B185" s="73"/>
      <c r="C185" s="15" t="s">
        <v>52</v>
      </c>
      <c r="D185" s="158">
        <v>51006903.600000001</v>
      </c>
      <c r="E185" s="124"/>
      <c r="F185" s="116">
        <f>F184+D185</f>
        <v>5025414123.9200001</v>
      </c>
      <c r="G185" s="10"/>
    </row>
    <row r="186" spans="1:10" ht="15" customHeight="1" x14ac:dyDescent="0.2">
      <c r="A186" s="117"/>
      <c r="B186" s="73"/>
      <c r="C186" s="15" t="s">
        <v>53</v>
      </c>
      <c r="D186" s="71">
        <v>818009.82</v>
      </c>
      <c r="E186" s="124"/>
      <c r="F186" s="116">
        <f>F185+D186</f>
        <v>5026232133.7399998</v>
      </c>
      <c r="G186" s="118"/>
      <c r="H186" s="119"/>
      <c r="I186" s="119"/>
      <c r="J186" s="120"/>
    </row>
    <row r="187" spans="1:10" x14ac:dyDescent="0.2">
      <c r="A187" s="117"/>
      <c r="B187" s="73"/>
      <c r="C187" s="15" t="s">
        <v>31</v>
      </c>
      <c r="D187" s="71"/>
      <c r="E187" s="107">
        <v>9241129.1600000001</v>
      </c>
      <c r="F187" s="116">
        <f>F186-E187</f>
        <v>5016991004.5799999</v>
      </c>
    </row>
    <row r="188" spans="1:10" x14ac:dyDescent="0.2">
      <c r="A188" s="117"/>
      <c r="B188" s="73"/>
      <c r="C188" s="15" t="s">
        <v>2602</v>
      </c>
      <c r="D188" s="71"/>
      <c r="E188" s="124"/>
      <c r="F188" s="116">
        <f>F187</f>
        <v>5016991004.5799999</v>
      </c>
    </row>
    <row r="189" spans="1:10" x14ac:dyDescent="0.2">
      <c r="A189" s="117"/>
      <c r="B189" s="73"/>
      <c r="C189" s="15" t="s">
        <v>3643</v>
      </c>
      <c r="D189" s="71">
        <v>3100000</v>
      </c>
      <c r="E189" s="124"/>
      <c r="F189" s="116">
        <f>F188+D189</f>
        <v>5020091004.5799999</v>
      </c>
    </row>
    <row r="190" spans="1:10" x14ac:dyDescent="0.2">
      <c r="A190" s="117"/>
      <c r="B190" s="73"/>
      <c r="C190" s="15" t="s">
        <v>3041</v>
      </c>
      <c r="D190" s="71"/>
      <c r="E190" s="124"/>
      <c r="F190" s="116">
        <f>F189</f>
        <v>5020091004.5799999</v>
      </c>
    </row>
    <row r="191" spans="1:10" x14ac:dyDescent="0.2">
      <c r="A191" s="117"/>
      <c r="B191" s="73"/>
      <c r="C191" s="15" t="s">
        <v>3039</v>
      </c>
      <c r="D191" s="71"/>
      <c r="E191" s="124"/>
      <c r="F191" s="116">
        <f>F190</f>
        <v>5020091004.5799999</v>
      </c>
    </row>
    <row r="192" spans="1:10" ht="15" customHeight="1" x14ac:dyDescent="0.2">
      <c r="A192" s="117"/>
      <c r="B192" s="73"/>
      <c r="C192" s="15" t="s">
        <v>57</v>
      </c>
      <c r="D192" s="71">
        <v>110053.37</v>
      </c>
      <c r="E192" s="124"/>
      <c r="F192" s="116">
        <f>F191+D192</f>
        <v>5020201057.9499998</v>
      </c>
    </row>
    <row r="193" spans="1:60" ht="15" customHeight="1" x14ac:dyDescent="0.2">
      <c r="A193" s="117"/>
      <c r="B193" s="73"/>
      <c r="C193" s="15" t="s">
        <v>2530</v>
      </c>
      <c r="D193" s="71"/>
      <c r="E193" s="124"/>
      <c r="F193" s="116">
        <f>F192</f>
        <v>5020201057.9499998</v>
      </c>
    </row>
    <row r="194" spans="1:60" s="2" customFormat="1" ht="40.5" customHeight="1" x14ac:dyDescent="0.2">
      <c r="A194" s="190">
        <v>45901</v>
      </c>
      <c r="B194" s="161" t="s">
        <v>3676</v>
      </c>
      <c r="C194" s="106" t="s">
        <v>3977</v>
      </c>
      <c r="D194" s="130"/>
      <c r="E194" s="108">
        <v>74340</v>
      </c>
      <c r="F194" s="116">
        <f>F193-E194</f>
        <v>5020126717.9499998</v>
      </c>
      <c r="G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s="2" customFormat="1" ht="52.5" customHeight="1" x14ac:dyDescent="0.2">
      <c r="A195" s="190">
        <v>45901</v>
      </c>
      <c r="B195" s="161" t="s">
        <v>3677</v>
      </c>
      <c r="C195" s="106" t="s">
        <v>3976</v>
      </c>
      <c r="D195" s="16"/>
      <c r="E195" s="108">
        <v>11328</v>
      </c>
      <c r="F195" s="116">
        <f>F194-E195</f>
        <v>5020115389.9499998</v>
      </c>
      <c r="G195" s="118"/>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s="2" customFormat="1" ht="55.5" customHeight="1" x14ac:dyDescent="0.2">
      <c r="A196" s="190">
        <v>45902</v>
      </c>
      <c r="B196" s="161" t="s">
        <v>3678</v>
      </c>
      <c r="C196" s="106" t="s">
        <v>3975</v>
      </c>
      <c r="D196" s="16"/>
      <c r="E196" s="108">
        <v>1585920</v>
      </c>
      <c r="F196" s="116">
        <f>F195-E196</f>
        <v>5018529469.9499998</v>
      </c>
      <c r="G196" s="118"/>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s="2" customFormat="1" ht="39.75" customHeight="1" x14ac:dyDescent="0.2">
      <c r="A197" s="190">
        <v>45903</v>
      </c>
      <c r="B197" s="161" t="s">
        <v>3679</v>
      </c>
      <c r="C197" s="106" t="s">
        <v>3974</v>
      </c>
      <c r="D197" s="131"/>
      <c r="E197" s="108">
        <v>415999.94</v>
      </c>
      <c r="F197" s="116">
        <f t="shared" ref="F197:F262" si="1">F196-E197</f>
        <v>5018113470.0100002</v>
      </c>
      <c r="G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s="2" customFormat="1" ht="62.25" customHeight="1" x14ac:dyDescent="0.2">
      <c r="A198" s="190">
        <v>45903</v>
      </c>
      <c r="B198" s="161" t="s">
        <v>3680</v>
      </c>
      <c r="C198" s="106" t="s">
        <v>3973</v>
      </c>
      <c r="D198" s="131"/>
      <c r="E198" s="108">
        <v>200000</v>
      </c>
      <c r="F198" s="116">
        <f t="shared" si="1"/>
        <v>5017913470.0100002</v>
      </c>
      <c r="G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s="2" customFormat="1" ht="53.25" customHeight="1" x14ac:dyDescent="0.2">
      <c r="A199" s="190">
        <v>45903</v>
      </c>
      <c r="B199" s="161" t="s">
        <v>3681</v>
      </c>
      <c r="C199" s="106" t="s">
        <v>3972</v>
      </c>
      <c r="D199" s="131"/>
      <c r="E199" s="108">
        <v>258100</v>
      </c>
      <c r="F199" s="116">
        <f t="shared" si="1"/>
        <v>5017655370.0100002</v>
      </c>
      <c r="G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s="2" customFormat="1" ht="53.25" customHeight="1" x14ac:dyDescent="0.2">
      <c r="A200" s="190">
        <v>45903</v>
      </c>
      <c r="B200" s="161" t="s">
        <v>3682</v>
      </c>
      <c r="C200" s="106" t="s">
        <v>3971</v>
      </c>
      <c r="D200" s="131"/>
      <c r="E200" s="108">
        <v>262550</v>
      </c>
      <c r="F200" s="116">
        <f t="shared" si="1"/>
        <v>5017392820.0100002</v>
      </c>
      <c r="G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s="2" customFormat="1" ht="54.75" customHeight="1" x14ac:dyDescent="0.2">
      <c r="A201" s="190">
        <v>45903</v>
      </c>
      <c r="B201" s="161" t="s">
        <v>3683</v>
      </c>
      <c r="C201" s="106" t="s">
        <v>3970</v>
      </c>
      <c r="D201" s="132"/>
      <c r="E201" s="108">
        <v>129050</v>
      </c>
      <c r="F201" s="116">
        <f t="shared" si="1"/>
        <v>5017263770.0100002</v>
      </c>
      <c r="G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s="2" customFormat="1" ht="31.5" customHeight="1" x14ac:dyDescent="0.2">
      <c r="A202" s="190">
        <v>45903</v>
      </c>
      <c r="B202" s="161" t="s">
        <v>4175</v>
      </c>
      <c r="C202" s="106" t="s">
        <v>59</v>
      </c>
      <c r="D202" s="132"/>
      <c r="E202" s="108">
        <v>0</v>
      </c>
      <c r="F202" s="116">
        <f t="shared" si="1"/>
        <v>5017263770.0100002</v>
      </c>
      <c r="G202" s="118"/>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s="2" customFormat="1" ht="42" customHeight="1" x14ac:dyDescent="0.2">
      <c r="A203" s="190">
        <v>45903</v>
      </c>
      <c r="B203" s="161" t="s">
        <v>3684</v>
      </c>
      <c r="C203" s="106" t="s">
        <v>3969</v>
      </c>
      <c r="D203" s="133"/>
      <c r="E203" s="108">
        <v>68318221.560000002</v>
      </c>
      <c r="F203" s="116">
        <f t="shared" si="1"/>
        <v>4948945548.4499998</v>
      </c>
      <c r="G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s="2" customFormat="1" ht="41.25" customHeight="1" x14ac:dyDescent="0.2">
      <c r="A204" s="190">
        <v>45903</v>
      </c>
      <c r="B204" s="161" t="s">
        <v>3685</v>
      </c>
      <c r="C204" s="106" t="s">
        <v>3968</v>
      </c>
      <c r="D204" s="133"/>
      <c r="E204" s="108">
        <v>53028325.789999999</v>
      </c>
      <c r="F204" s="116">
        <f t="shared" si="1"/>
        <v>4895917222.6599998</v>
      </c>
      <c r="G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s="2" customFormat="1" ht="30" customHeight="1" x14ac:dyDescent="0.2">
      <c r="A205" s="190">
        <v>45903</v>
      </c>
      <c r="B205" s="161" t="s">
        <v>3686</v>
      </c>
      <c r="C205" s="106" t="s">
        <v>3967</v>
      </c>
      <c r="D205" s="133"/>
      <c r="E205" s="108">
        <v>1946170</v>
      </c>
      <c r="F205" s="116">
        <f t="shared" si="1"/>
        <v>4893971052.6599998</v>
      </c>
      <c r="G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s="1" customFormat="1" ht="29.25" customHeight="1" x14ac:dyDescent="0.2">
      <c r="A206" s="190">
        <v>45903</v>
      </c>
      <c r="B206" s="161" t="s">
        <v>3687</v>
      </c>
      <c r="C206" s="106" t="s">
        <v>3966</v>
      </c>
      <c r="D206" s="133"/>
      <c r="E206" s="108">
        <v>51222.89</v>
      </c>
      <c r="F206" s="116">
        <f t="shared" si="1"/>
        <v>4893919829.7699995</v>
      </c>
      <c r="H206" s="2"/>
      <c r="I206" s="2"/>
    </row>
    <row r="207" spans="1:60" s="1" customFormat="1" ht="31.5" customHeight="1" x14ac:dyDescent="0.2">
      <c r="A207" s="190">
        <v>45904</v>
      </c>
      <c r="B207" s="161" t="s">
        <v>3688</v>
      </c>
      <c r="C207" s="106" t="s">
        <v>3965</v>
      </c>
      <c r="D207" s="133"/>
      <c r="E207" s="108">
        <v>154316.03</v>
      </c>
      <c r="F207" s="116">
        <f t="shared" si="1"/>
        <v>4893765513.7399998</v>
      </c>
      <c r="G207" s="118"/>
      <c r="H207" s="2"/>
      <c r="I207" s="2"/>
    </row>
    <row r="208" spans="1:60" s="1" customFormat="1" ht="44.25" customHeight="1" x14ac:dyDescent="0.2">
      <c r="A208" s="190">
        <v>45904</v>
      </c>
      <c r="B208" s="161" t="s">
        <v>3689</v>
      </c>
      <c r="C208" s="106" t="s">
        <v>3964</v>
      </c>
      <c r="D208" s="133"/>
      <c r="E208" s="108">
        <v>133500</v>
      </c>
      <c r="F208" s="116">
        <f t="shared" si="1"/>
        <v>4893632013.7399998</v>
      </c>
      <c r="G208" s="118"/>
      <c r="H208" s="2"/>
      <c r="I208" s="2"/>
    </row>
    <row r="209" spans="1:60" s="1" customFormat="1" ht="44.25" customHeight="1" x14ac:dyDescent="0.2">
      <c r="A209" s="190">
        <v>45904</v>
      </c>
      <c r="B209" s="161" t="s">
        <v>3690</v>
      </c>
      <c r="C209" s="106" t="s">
        <v>3963</v>
      </c>
      <c r="D209" s="133"/>
      <c r="E209" s="108">
        <v>120150</v>
      </c>
      <c r="F209" s="116">
        <f t="shared" si="1"/>
        <v>4893511863.7399998</v>
      </c>
      <c r="G209" s="118"/>
      <c r="H209" s="2"/>
      <c r="I209" s="2"/>
    </row>
    <row r="210" spans="1:60" s="1" customFormat="1" ht="33.75" customHeight="1" x14ac:dyDescent="0.2">
      <c r="A210" s="190">
        <v>45904</v>
      </c>
      <c r="B210" s="161" t="s">
        <v>3691</v>
      </c>
      <c r="C210" s="106" t="s">
        <v>3962</v>
      </c>
      <c r="D210" s="133"/>
      <c r="E210" s="108">
        <v>23333.33</v>
      </c>
      <c r="F210" s="116">
        <f t="shared" si="1"/>
        <v>4893488530.4099998</v>
      </c>
      <c r="G210" s="118"/>
      <c r="H210" s="2"/>
      <c r="I210" s="2"/>
    </row>
    <row r="211" spans="1:60" s="1" customFormat="1" ht="31.5" customHeight="1" x14ac:dyDescent="0.2">
      <c r="A211" s="190">
        <v>45904</v>
      </c>
      <c r="B211" s="161" t="s">
        <v>3692</v>
      </c>
      <c r="C211" s="106" t="s">
        <v>3961</v>
      </c>
      <c r="D211" s="133"/>
      <c r="E211" s="108">
        <v>1581063.69</v>
      </c>
      <c r="F211" s="116">
        <f t="shared" si="1"/>
        <v>4891907466.7200003</v>
      </c>
      <c r="H211" s="2"/>
      <c r="I211" s="2"/>
    </row>
    <row r="212" spans="1:60" s="1" customFormat="1" ht="30.75" customHeight="1" x14ac:dyDescent="0.2">
      <c r="A212" s="190">
        <v>45904</v>
      </c>
      <c r="B212" s="161" t="s">
        <v>3693</v>
      </c>
      <c r="C212" s="106" t="s">
        <v>3671</v>
      </c>
      <c r="D212" s="133"/>
      <c r="E212" s="108">
        <v>6562.5</v>
      </c>
      <c r="F212" s="116">
        <f t="shared" si="1"/>
        <v>4891900904.2200003</v>
      </c>
      <c r="H212" s="2"/>
      <c r="I212" s="2"/>
    </row>
    <row r="213" spans="1:60" s="1" customFormat="1" ht="31.5" customHeight="1" x14ac:dyDescent="0.2">
      <c r="A213" s="190">
        <v>45904</v>
      </c>
      <c r="B213" s="161" t="s">
        <v>3694</v>
      </c>
      <c r="C213" s="106" t="s">
        <v>3960</v>
      </c>
      <c r="D213" s="133"/>
      <c r="E213" s="108">
        <v>193816.34</v>
      </c>
      <c r="F213" s="116">
        <f t="shared" si="1"/>
        <v>4891707087.8800001</v>
      </c>
      <c r="H213" s="2"/>
      <c r="I213" s="2"/>
    </row>
    <row r="214" spans="1:60" s="1" customFormat="1" ht="54" customHeight="1" x14ac:dyDescent="0.2">
      <c r="A214" s="114">
        <v>45908</v>
      </c>
      <c r="B214" s="161" t="s">
        <v>3695</v>
      </c>
      <c r="C214" s="106" t="s">
        <v>3959</v>
      </c>
      <c r="D214" s="133"/>
      <c r="E214" s="108">
        <v>267000</v>
      </c>
      <c r="F214" s="116">
        <f t="shared" si="1"/>
        <v>4891440087.8800001</v>
      </c>
      <c r="H214" s="2"/>
      <c r="I214" s="134"/>
    </row>
    <row r="215" spans="1:60" s="1" customFormat="1" ht="41.25" customHeight="1" x14ac:dyDescent="0.2">
      <c r="A215" s="114">
        <v>45908</v>
      </c>
      <c r="B215" s="161" t="s">
        <v>3696</v>
      </c>
      <c r="C215" s="106" t="s">
        <v>3958</v>
      </c>
      <c r="D215" s="133"/>
      <c r="E215" s="108">
        <v>97900</v>
      </c>
      <c r="F215" s="116">
        <f t="shared" si="1"/>
        <v>4891342187.8800001</v>
      </c>
      <c r="H215" s="2"/>
      <c r="I215" s="2"/>
    </row>
    <row r="216" spans="1:60" s="1" customFormat="1" ht="43.5" customHeight="1" x14ac:dyDescent="0.2">
      <c r="A216" s="114">
        <v>45908</v>
      </c>
      <c r="B216" s="161" t="s">
        <v>3697</v>
      </c>
      <c r="C216" s="106" t="s">
        <v>4131</v>
      </c>
      <c r="D216" s="133"/>
      <c r="E216" s="108">
        <v>1265900</v>
      </c>
      <c r="F216" s="116">
        <f t="shared" si="1"/>
        <v>4890076287.8800001</v>
      </c>
      <c r="H216" s="2"/>
      <c r="I216" s="2"/>
    </row>
    <row r="217" spans="1:60" s="1" customFormat="1" ht="51.75" customHeight="1" x14ac:dyDescent="0.2">
      <c r="A217" s="114">
        <v>45908</v>
      </c>
      <c r="B217" s="161" t="s">
        <v>3698</v>
      </c>
      <c r="C217" s="106" t="s">
        <v>3957</v>
      </c>
      <c r="D217" s="133"/>
      <c r="E217" s="108">
        <v>111250</v>
      </c>
      <c r="F217" s="116">
        <f t="shared" si="1"/>
        <v>4889965037.8800001</v>
      </c>
      <c r="H217" s="2"/>
      <c r="I217" s="2"/>
    </row>
    <row r="218" spans="1:60" s="1" customFormat="1" ht="51" customHeight="1" x14ac:dyDescent="0.2">
      <c r="A218" s="114">
        <v>45908</v>
      </c>
      <c r="B218" s="161" t="s">
        <v>3699</v>
      </c>
      <c r="C218" s="106" t="s">
        <v>3956</v>
      </c>
      <c r="D218" s="133"/>
      <c r="E218" s="108">
        <v>789858.04</v>
      </c>
      <c r="F218" s="116">
        <f t="shared" si="1"/>
        <v>4889175179.8400002</v>
      </c>
      <c r="G218" s="118"/>
      <c r="H218" s="2"/>
      <c r="I218" s="2"/>
    </row>
    <row r="219" spans="1:60" s="1" customFormat="1" ht="37.5" customHeight="1" x14ac:dyDescent="0.2">
      <c r="A219" s="114">
        <v>45908</v>
      </c>
      <c r="B219" s="161" t="s">
        <v>3700</v>
      </c>
      <c r="C219" s="106" t="s">
        <v>3955</v>
      </c>
      <c r="D219" s="135"/>
      <c r="E219" s="108">
        <v>2000</v>
      </c>
      <c r="F219" s="116">
        <f t="shared" si="1"/>
        <v>4889173179.8400002</v>
      </c>
      <c r="H219" s="2"/>
      <c r="I219" s="2"/>
    </row>
    <row r="220" spans="1:60" s="1" customFormat="1" ht="53.25" customHeight="1" x14ac:dyDescent="0.2">
      <c r="A220" s="114">
        <v>45908</v>
      </c>
      <c r="B220" s="161" t="s">
        <v>3701</v>
      </c>
      <c r="C220" s="106" t="s">
        <v>3954</v>
      </c>
      <c r="D220" s="133"/>
      <c r="E220" s="108">
        <v>106800</v>
      </c>
      <c r="F220" s="116">
        <f t="shared" si="1"/>
        <v>4889066379.8400002</v>
      </c>
      <c r="G220" s="118"/>
      <c r="H220" s="2"/>
      <c r="I220" s="2"/>
    </row>
    <row r="221" spans="1:60" s="1" customFormat="1" ht="41.25" customHeight="1" x14ac:dyDescent="0.2">
      <c r="A221" s="114">
        <v>45908</v>
      </c>
      <c r="B221" s="161" t="s">
        <v>3702</v>
      </c>
      <c r="C221" s="106" t="s">
        <v>3953</v>
      </c>
      <c r="D221" s="133"/>
      <c r="E221" s="108">
        <v>2000</v>
      </c>
      <c r="F221" s="116">
        <f t="shared" si="1"/>
        <v>4889064379.8400002</v>
      </c>
      <c r="H221" s="2"/>
      <c r="I221" s="2"/>
    </row>
    <row r="222" spans="1:60" s="2" customFormat="1" ht="41.25" customHeight="1" x14ac:dyDescent="0.2">
      <c r="A222" s="114">
        <v>45908</v>
      </c>
      <c r="B222" s="161" t="s">
        <v>3703</v>
      </c>
      <c r="C222" s="106" t="s">
        <v>3952</v>
      </c>
      <c r="D222" s="133"/>
      <c r="E222" s="108">
        <v>20223319.140000001</v>
      </c>
      <c r="F222" s="116">
        <f t="shared" si="1"/>
        <v>4868841060.6999998</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51" customHeight="1" x14ac:dyDescent="0.2">
      <c r="A223" s="114">
        <v>45908</v>
      </c>
      <c r="B223" s="161" t="s">
        <v>3704</v>
      </c>
      <c r="C223" s="106" t="s">
        <v>3951</v>
      </c>
      <c r="D223" s="133"/>
      <c r="E223" s="108">
        <v>93076.5</v>
      </c>
      <c r="F223" s="116">
        <f t="shared" si="1"/>
        <v>4868747984.1999998</v>
      </c>
      <c r="G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2" customFormat="1" ht="31.5" customHeight="1" x14ac:dyDescent="0.2">
      <c r="A224" s="114">
        <v>45909</v>
      </c>
      <c r="B224" s="161" t="s">
        <v>3705</v>
      </c>
      <c r="C224" s="106" t="s">
        <v>3949</v>
      </c>
      <c r="D224" s="133"/>
      <c r="E224" s="108">
        <v>1210962.5</v>
      </c>
      <c r="F224" s="116">
        <f t="shared" si="1"/>
        <v>4867537021.6999998</v>
      </c>
      <c r="G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s="2" customFormat="1" ht="30" customHeight="1" x14ac:dyDescent="0.2">
      <c r="A225" s="114">
        <v>45909</v>
      </c>
      <c r="B225" s="161" t="s">
        <v>3706</v>
      </c>
      <c r="C225" s="106" t="s">
        <v>3948</v>
      </c>
      <c r="D225" s="133"/>
      <c r="E225" s="108">
        <v>2925074.09</v>
      </c>
      <c r="F225" s="116">
        <f t="shared" si="1"/>
        <v>4864611947.6099997</v>
      </c>
      <c r="G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s="2" customFormat="1" ht="33" customHeight="1" x14ac:dyDescent="0.2">
      <c r="A226" s="114">
        <v>45909</v>
      </c>
      <c r="B226" s="161" t="s">
        <v>3707</v>
      </c>
      <c r="C226" s="106" t="s">
        <v>3950</v>
      </c>
      <c r="D226" s="133"/>
      <c r="E226" s="108">
        <v>3582291.93</v>
      </c>
      <c r="F226" s="116">
        <f t="shared" si="1"/>
        <v>4861029655.6799994</v>
      </c>
      <c r="G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s="2" customFormat="1" ht="69" customHeight="1" x14ac:dyDescent="0.2">
      <c r="A227" s="114">
        <v>45909</v>
      </c>
      <c r="B227" s="161" t="s">
        <v>3708</v>
      </c>
      <c r="C227" s="106" t="s">
        <v>3947</v>
      </c>
      <c r="D227" s="133"/>
      <c r="E227" s="108">
        <v>194346</v>
      </c>
      <c r="F227" s="116">
        <f t="shared" si="1"/>
        <v>4860835309.6799994</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45" customHeight="1" x14ac:dyDescent="0.2">
      <c r="A228" s="114">
        <v>45910</v>
      </c>
      <c r="B228" s="161" t="s">
        <v>3709</v>
      </c>
      <c r="C228" s="106" t="s">
        <v>3946</v>
      </c>
      <c r="D228" s="133"/>
      <c r="E228" s="108">
        <v>74340</v>
      </c>
      <c r="F228" s="116">
        <f t="shared" si="1"/>
        <v>4860760969.6799994</v>
      </c>
      <c r="G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56.25" customHeight="1" x14ac:dyDescent="0.2">
      <c r="A229" s="114">
        <v>45910</v>
      </c>
      <c r="B229" s="161" t="s">
        <v>3710</v>
      </c>
      <c r="C229" s="106" t="s">
        <v>3945</v>
      </c>
      <c r="D229" s="133"/>
      <c r="E229" s="108">
        <v>12023.73</v>
      </c>
      <c r="F229" s="116">
        <f t="shared" si="1"/>
        <v>4860748945.9499998</v>
      </c>
      <c r="G229" s="118"/>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56.25" customHeight="1" x14ac:dyDescent="0.2">
      <c r="A230" s="114">
        <v>45910</v>
      </c>
      <c r="B230" s="161" t="s">
        <v>3711</v>
      </c>
      <c r="C230" s="106" t="s">
        <v>3944</v>
      </c>
      <c r="D230" s="133"/>
      <c r="E230" s="108">
        <v>10140</v>
      </c>
      <c r="F230" s="116">
        <f t="shared" si="1"/>
        <v>4860738805.9499998</v>
      </c>
      <c r="G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67.5" customHeight="1" x14ac:dyDescent="0.2">
      <c r="A231" s="114">
        <v>45910</v>
      </c>
      <c r="B231" s="161" t="s">
        <v>3712</v>
      </c>
      <c r="C231" s="106" t="s">
        <v>3943</v>
      </c>
      <c r="D231" s="133"/>
      <c r="E231" s="108">
        <v>88206.37</v>
      </c>
      <c r="F231" s="116">
        <f t="shared" si="1"/>
        <v>4860650599.5799999</v>
      </c>
      <c r="G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54" customHeight="1" x14ac:dyDescent="0.2">
      <c r="A232" s="114">
        <v>45910</v>
      </c>
      <c r="B232" s="161" t="s">
        <v>3713</v>
      </c>
      <c r="C232" s="106" t="s">
        <v>3942</v>
      </c>
      <c r="D232" s="133"/>
      <c r="E232" s="108">
        <v>133835</v>
      </c>
      <c r="F232" s="116">
        <f t="shared" si="1"/>
        <v>4860516764.5799999</v>
      </c>
      <c r="G232" s="118"/>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2" customHeight="1" x14ac:dyDescent="0.2">
      <c r="A233" s="114">
        <v>45910</v>
      </c>
      <c r="B233" s="161" t="s">
        <v>3714</v>
      </c>
      <c r="C233" s="106" t="s">
        <v>3941</v>
      </c>
      <c r="D233" s="133"/>
      <c r="E233" s="108">
        <v>21633.33</v>
      </c>
      <c r="F233" s="116">
        <f t="shared" si="1"/>
        <v>4860495131.25</v>
      </c>
      <c r="G233" s="118"/>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2" customFormat="1" ht="54.75" customHeight="1" x14ac:dyDescent="0.2">
      <c r="A234" s="114">
        <v>45910</v>
      </c>
      <c r="B234" s="161" t="s">
        <v>3715</v>
      </c>
      <c r="C234" s="106" t="s">
        <v>3940</v>
      </c>
      <c r="D234" s="133"/>
      <c r="E234" s="108">
        <v>141600</v>
      </c>
      <c r="F234" s="116">
        <f t="shared" si="1"/>
        <v>4860353531.25</v>
      </c>
      <c r="G234" s="118"/>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s="2" customFormat="1" ht="44.25" customHeight="1" x14ac:dyDescent="0.2">
      <c r="A235" s="114">
        <v>45910</v>
      </c>
      <c r="B235" s="161" t="s">
        <v>3716</v>
      </c>
      <c r="C235" s="106" t="s">
        <v>3939</v>
      </c>
      <c r="D235" s="133"/>
      <c r="E235" s="108">
        <v>11800</v>
      </c>
      <c r="F235" s="116">
        <f t="shared" si="1"/>
        <v>4860341731.25</v>
      </c>
      <c r="G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s="2" customFormat="1" ht="75" customHeight="1" x14ac:dyDescent="0.2">
      <c r="A236" s="114">
        <v>45910</v>
      </c>
      <c r="B236" s="161" t="s">
        <v>3717</v>
      </c>
      <c r="C236" s="106" t="s">
        <v>3938</v>
      </c>
      <c r="D236" s="133"/>
      <c r="E236" s="108">
        <v>5109843.38</v>
      </c>
      <c r="F236" s="116">
        <f t="shared" si="1"/>
        <v>4855231887.8699999</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39.75" customHeight="1" x14ac:dyDescent="0.2">
      <c r="A237" s="114">
        <v>45910</v>
      </c>
      <c r="B237" s="161" t="s">
        <v>3718</v>
      </c>
      <c r="C237" s="106" t="s">
        <v>3937</v>
      </c>
      <c r="D237" s="133"/>
      <c r="E237" s="108">
        <v>383582.66</v>
      </c>
      <c r="F237" s="116">
        <f t="shared" si="1"/>
        <v>4854848305.21</v>
      </c>
      <c r="G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2" customFormat="1" ht="40.5" customHeight="1" x14ac:dyDescent="0.2">
      <c r="A238" s="114">
        <v>45910</v>
      </c>
      <c r="B238" s="161" t="s">
        <v>3719</v>
      </c>
      <c r="C238" s="106" t="s">
        <v>3936</v>
      </c>
      <c r="D238" s="133"/>
      <c r="E238" s="108">
        <v>564536.51</v>
      </c>
      <c r="F238" s="116">
        <f t="shared" si="1"/>
        <v>4854283768.6999998</v>
      </c>
      <c r="G238" s="118"/>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s="1" customFormat="1" ht="38.25" customHeight="1" x14ac:dyDescent="0.2">
      <c r="A239" s="114">
        <v>45910</v>
      </c>
      <c r="B239" s="161" t="s">
        <v>3720</v>
      </c>
      <c r="C239" s="106" t="s">
        <v>3935</v>
      </c>
      <c r="D239" s="133"/>
      <c r="E239" s="108">
        <v>1565909.4</v>
      </c>
      <c r="F239" s="116">
        <f t="shared" si="1"/>
        <v>4852717859.3000002</v>
      </c>
      <c r="H239" s="2"/>
      <c r="I239" s="2"/>
    </row>
    <row r="240" spans="1:60" s="1" customFormat="1" ht="42" customHeight="1" x14ac:dyDescent="0.2">
      <c r="A240" s="114">
        <v>45910</v>
      </c>
      <c r="B240" s="161" t="s">
        <v>3721</v>
      </c>
      <c r="C240" s="106" t="s">
        <v>3934</v>
      </c>
      <c r="D240" s="133"/>
      <c r="E240" s="108">
        <v>748514.88</v>
      </c>
      <c r="F240" s="116">
        <f t="shared" si="1"/>
        <v>4851969344.4200001</v>
      </c>
      <c r="G240" s="118"/>
      <c r="H240" s="2"/>
      <c r="I240" s="2"/>
    </row>
    <row r="241" spans="1:9" s="1" customFormat="1" ht="41.25" customHeight="1" x14ac:dyDescent="0.2">
      <c r="A241" s="114">
        <v>45910</v>
      </c>
      <c r="B241" s="161" t="s">
        <v>3722</v>
      </c>
      <c r="C241" s="106" t="s">
        <v>3933</v>
      </c>
      <c r="D241" s="133"/>
      <c r="E241" s="108">
        <v>25870</v>
      </c>
      <c r="F241" s="116">
        <f t="shared" si="1"/>
        <v>4851943474.4200001</v>
      </c>
      <c r="H241" s="2"/>
      <c r="I241" s="2"/>
    </row>
    <row r="242" spans="1:9" s="1" customFormat="1" ht="54" customHeight="1" x14ac:dyDescent="0.2">
      <c r="A242" s="114">
        <v>45910</v>
      </c>
      <c r="B242" s="161" t="s">
        <v>3723</v>
      </c>
      <c r="C242" s="106" t="s">
        <v>3932</v>
      </c>
      <c r="D242" s="133"/>
      <c r="E242" s="108">
        <v>1972791.99</v>
      </c>
      <c r="F242" s="116">
        <f t="shared" si="1"/>
        <v>4849970682.4300003</v>
      </c>
      <c r="H242" s="2"/>
      <c r="I242" s="2"/>
    </row>
    <row r="243" spans="1:9" s="1" customFormat="1" ht="31.5" customHeight="1" x14ac:dyDescent="0.2">
      <c r="A243" s="114">
        <v>45910</v>
      </c>
      <c r="B243" s="161" t="s">
        <v>3724</v>
      </c>
      <c r="C243" s="106" t="s">
        <v>3672</v>
      </c>
      <c r="D243" s="133"/>
      <c r="E243" s="108">
        <v>4190786.3</v>
      </c>
      <c r="F243" s="116">
        <f t="shared" si="1"/>
        <v>4845779896.1300001</v>
      </c>
      <c r="H243" s="2"/>
      <c r="I243" s="2"/>
    </row>
    <row r="244" spans="1:9" s="1" customFormat="1" ht="51.75" customHeight="1" x14ac:dyDescent="0.2">
      <c r="A244" s="114">
        <v>45911</v>
      </c>
      <c r="B244" s="161" t="s">
        <v>3725</v>
      </c>
      <c r="C244" s="106" t="s">
        <v>3931</v>
      </c>
      <c r="D244" s="133"/>
      <c r="E244" s="108">
        <v>2000</v>
      </c>
      <c r="F244" s="116">
        <f t="shared" si="1"/>
        <v>4845777896.1300001</v>
      </c>
      <c r="H244" s="2"/>
      <c r="I244" s="2"/>
    </row>
    <row r="245" spans="1:9" s="1" customFormat="1" ht="27.75" customHeight="1" x14ac:dyDescent="0.2">
      <c r="A245" s="114">
        <v>45911</v>
      </c>
      <c r="B245" s="161" t="s">
        <v>4129</v>
      </c>
      <c r="C245" s="106" t="s">
        <v>59</v>
      </c>
      <c r="D245" s="133"/>
      <c r="E245" s="108"/>
      <c r="F245" s="116"/>
      <c r="H245" s="2"/>
      <c r="I245" s="2"/>
    </row>
    <row r="246" spans="1:9" s="1" customFormat="1" ht="24.75" customHeight="1" x14ac:dyDescent="0.2">
      <c r="A246" s="114">
        <v>45911</v>
      </c>
      <c r="B246" s="161" t="s">
        <v>4130</v>
      </c>
      <c r="C246" s="106" t="s">
        <v>59</v>
      </c>
      <c r="D246" s="133"/>
      <c r="E246" s="108"/>
      <c r="F246" s="116"/>
      <c r="H246" s="2"/>
      <c r="I246" s="2"/>
    </row>
    <row r="247" spans="1:9" s="1" customFormat="1" ht="30.75" customHeight="1" x14ac:dyDescent="0.2">
      <c r="A247" s="114">
        <v>45912</v>
      </c>
      <c r="B247" s="161" t="s">
        <v>4177</v>
      </c>
      <c r="C247" s="106" t="s">
        <v>59</v>
      </c>
      <c r="D247" s="133"/>
      <c r="E247" s="108">
        <v>0</v>
      </c>
      <c r="F247" s="116">
        <f>F244-E247</f>
        <v>4845777896.1300001</v>
      </c>
      <c r="G247" s="118"/>
      <c r="H247" s="2"/>
      <c r="I247" s="2"/>
    </row>
    <row r="248" spans="1:9" s="1" customFormat="1" ht="61.5" customHeight="1" x14ac:dyDescent="0.2">
      <c r="A248" s="114">
        <v>45912</v>
      </c>
      <c r="B248" s="161" t="s">
        <v>3726</v>
      </c>
      <c r="C248" s="106" t="s">
        <v>3930</v>
      </c>
      <c r="D248" s="133"/>
      <c r="E248" s="108">
        <v>2000</v>
      </c>
      <c r="F248" s="116">
        <f t="shared" si="1"/>
        <v>4845775896.1300001</v>
      </c>
      <c r="H248" s="2"/>
      <c r="I248" s="2"/>
    </row>
    <row r="249" spans="1:9" s="1" customFormat="1" ht="62.25" customHeight="1" x14ac:dyDescent="0.2">
      <c r="A249" s="114">
        <v>45912</v>
      </c>
      <c r="B249" s="161" t="s">
        <v>3727</v>
      </c>
      <c r="C249" s="106" t="s">
        <v>3929</v>
      </c>
      <c r="D249" s="133"/>
      <c r="E249" s="108">
        <v>2000</v>
      </c>
      <c r="F249" s="116">
        <f t="shared" si="1"/>
        <v>4845773896.1300001</v>
      </c>
      <c r="H249" s="2"/>
      <c r="I249" s="2"/>
    </row>
    <row r="250" spans="1:9" s="1" customFormat="1" ht="51.75" customHeight="1" x14ac:dyDescent="0.2">
      <c r="A250" s="114">
        <v>45912</v>
      </c>
      <c r="B250" s="161" t="s">
        <v>3728</v>
      </c>
      <c r="C250" s="106" t="s">
        <v>3928</v>
      </c>
      <c r="D250" s="133"/>
      <c r="E250" s="108">
        <v>68269.56</v>
      </c>
      <c r="F250" s="116">
        <f t="shared" si="1"/>
        <v>4845705626.5699997</v>
      </c>
      <c r="H250" s="2"/>
      <c r="I250" s="2"/>
    </row>
    <row r="251" spans="1:9" s="1" customFormat="1" ht="63" customHeight="1" x14ac:dyDescent="0.2">
      <c r="A251" s="114">
        <v>45912</v>
      </c>
      <c r="B251" s="161" t="s">
        <v>3729</v>
      </c>
      <c r="C251" s="106" t="s">
        <v>3927</v>
      </c>
      <c r="D251" s="133"/>
      <c r="E251" s="108">
        <v>83655</v>
      </c>
      <c r="F251" s="116">
        <f t="shared" si="1"/>
        <v>4845621971.5699997</v>
      </c>
      <c r="H251" s="2"/>
      <c r="I251" s="2"/>
    </row>
    <row r="252" spans="1:9" s="1" customFormat="1" ht="76.5" customHeight="1" x14ac:dyDescent="0.2">
      <c r="A252" s="114">
        <v>45912</v>
      </c>
      <c r="B252" s="161" t="s">
        <v>3730</v>
      </c>
      <c r="C252" s="106" t="s">
        <v>3926</v>
      </c>
      <c r="D252" s="133"/>
      <c r="E252" s="108">
        <v>1500000</v>
      </c>
      <c r="F252" s="116">
        <f t="shared" si="1"/>
        <v>4844121971.5699997</v>
      </c>
      <c r="H252" s="2"/>
      <c r="I252" s="2"/>
    </row>
    <row r="253" spans="1:9" s="1" customFormat="1" ht="74.25" customHeight="1" x14ac:dyDescent="0.2">
      <c r="A253" s="114">
        <v>45912</v>
      </c>
      <c r="B253" s="161" t="s">
        <v>3924</v>
      </c>
      <c r="C253" s="106" t="s">
        <v>3925</v>
      </c>
      <c r="D253" s="133"/>
      <c r="E253" s="108">
        <v>5000000</v>
      </c>
      <c r="F253" s="116">
        <f t="shared" si="1"/>
        <v>4839121971.5699997</v>
      </c>
      <c r="H253" s="2"/>
      <c r="I253" s="2"/>
    </row>
    <row r="254" spans="1:9" s="1" customFormat="1" ht="41.25" customHeight="1" x14ac:dyDescent="0.2">
      <c r="A254" s="114">
        <v>45912</v>
      </c>
      <c r="B254" s="161" t="s">
        <v>3731</v>
      </c>
      <c r="C254" s="106" t="s">
        <v>3923</v>
      </c>
      <c r="D254" s="133"/>
      <c r="E254" s="108">
        <v>102350</v>
      </c>
      <c r="F254" s="116">
        <f t="shared" si="1"/>
        <v>4839019621.5699997</v>
      </c>
      <c r="H254" s="2"/>
      <c r="I254" s="2"/>
    </row>
    <row r="255" spans="1:9" s="1" customFormat="1" ht="54.75" customHeight="1" x14ac:dyDescent="0.2">
      <c r="A255" s="114">
        <v>45912</v>
      </c>
      <c r="B255" s="161" t="s">
        <v>3732</v>
      </c>
      <c r="C255" s="106" t="s">
        <v>3922</v>
      </c>
      <c r="D255" s="133"/>
      <c r="E255" s="108">
        <v>3200000</v>
      </c>
      <c r="F255" s="116">
        <f t="shared" si="1"/>
        <v>4835819621.5699997</v>
      </c>
      <c r="H255" s="2"/>
      <c r="I255" s="2"/>
    </row>
    <row r="256" spans="1:9" s="1" customFormat="1" ht="54" customHeight="1" x14ac:dyDescent="0.2">
      <c r="A256" s="114">
        <v>45912</v>
      </c>
      <c r="B256" s="161" t="s">
        <v>3733</v>
      </c>
      <c r="C256" s="106" t="s">
        <v>3921</v>
      </c>
      <c r="D256" s="133"/>
      <c r="E256" s="108">
        <v>8000000</v>
      </c>
      <c r="F256" s="116">
        <f t="shared" si="1"/>
        <v>4827819621.5699997</v>
      </c>
      <c r="H256" s="2"/>
      <c r="I256" s="2"/>
    </row>
    <row r="257" spans="1:60" s="2" customFormat="1" ht="74.25" customHeight="1" x14ac:dyDescent="0.2">
      <c r="A257" s="114">
        <v>45912</v>
      </c>
      <c r="B257" s="161" t="s">
        <v>3734</v>
      </c>
      <c r="C257" s="106" t="s">
        <v>3673</v>
      </c>
      <c r="D257" s="133"/>
      <c r="E257" s="108">
        <v>700000</v>
      </c>
      <c r="F257" s="116">
        <f t="shared" si="1"/>
        <v>4827119621.5699997</v>
      </c>
      <c r="G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74.25" customHeight="1" x14ac:dyDescent="0.2">
      <c r="A258" s="114">
        <v>45912</v>
      </c>
      <c r="B258" s="161" t="s">
        <v>3735</v>
      </c>
      <c r="C258" s="106" t="s">
        <v>3674</v>
      </c>
      <c r="D258" s="133"/>
      <c r="E258" s="108">
        <v>2000000</v>
      </c>
      <c r="F258" s="116">
        <f t="shared" si="1"/>
        <v>4825119621.5699997</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51" customHeight="1" x14ac:dyDescent="0.2">
      <c r="A259" s="114">
        <v>45912</v>
      </c>
      <c r="B259" s="161" t="s">
        <v>3736</v>
      </c>
      <c r="C259" s="106" t="s">
        <v>3920</v>
      </c>
      <c r="D259" s="133"/>
      <c r="E259" s="108">
        <v>26196.26</v>
      </c>
      <c r="F259" s="116">
        <f t="shared" si="1"/>
        <v>4825093425.3099995</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77.25" customHeight="1" x14ac:dyDescent="0.2">
      <c r="A260" s="114">
        <v>45912</v>
      </c>
      <c r="B260" s="161" t="s">
        <v>3737</v>
      </c>
      <c r="C260" s="106" t="s">
        <v>3675</v>
      </c>
      <c r="D260" s="133"/>
      <c r="E260" s="108">
        <v>6500000</v>
      </c>
      <c r="F260" s="116">
        <f t="shared" si="1"/>
        <v>4818593425.3099995</v>
      </c>
      <c r="G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2" customFormat="1" ht="41.25" customHeight="1" x14ac:dyDescent="0.2">
      <c r="A261" s="114">
        <v>45912</v>
      </c>
      <c r="B261" s="161" t="s">
        <v>3738</v>
      </c>
      <c r="C261" s="106" t="s">
        <v>3919</v>
      </c>
      <c r="D261" s="133"/>
      <c r="E261" s="108">
        <v>111250</v>
      </c>
      <c r="F261" s="116">
        <f t="shared" si="1"/>
        <v>4818482175.3099995</v>
      </c>
      <c r="G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43.5" customHeight="1" x14ac:dyDescent="0.2">
      <c r="A262" s="114">
        <v>45912</v>
      </c>
      <c r="B262" s="161" t="s">
        <v>3739</v>
      </c>
      <c r="C262" s="106" t="s">
        <v>3918</v>
      </c>
      <c r="D262" s="133"/>
      <c r="E262" s="108">
        <v>111250</v>
      </c>
      <c r="F262" s="116">
        <f t="shared" si="1"/>
        <v>4818370925.3099995</v>
      </c>
      <c r="G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39.75" customHeight="1" x14ac:dyDescent="0.2">
      <c r="A263" s="114">
        <v>45912</v>
      </c>
      <c r="B263" s="161" t="s">
        <v>3740</v>
      </c>
      <c r="C263" s="106" t="s">
        <v>3917</v>
      </c>
      <c r="D263" s="133"/>
      <c r="E263" s="108">
        <v>111250</v>
      </c>
      <c r="F263" s="116">
        <f t="shared" ref="F263:F326" si="2">F262-E263</f>
        <v>4818259675.3099995</v>
      </c>
      <c r="G263" s="118"/>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53.25" customHeight="1" x14ac:dyDescent="0.2">
      <c r="A264" s="114">
        <v>45912</v>
      </c>
      <c r="B264" s="161" t="s">
        <v>3741</v>
      </c>
      <c r="C264" s="106" t="s">
        <v>3916</v>
      </c>
      <c r="D264" s="133"/>
      <c r="E264" s="108">
        <v>660800</v>
      </c>
      <c r="F264" s="116">
        <f t="shared" si="2"/>
        <v>4817598875.3099995</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42.75" customHeight="1" x14ac:dyDescent="0.2">
      <c r="A265" s="114">
        <v>45912</v>
      </c>
      <c r="B265" s="161" t="s">
        <v>3742</v>
      </c>
      <c r="C265" s="106" t="s">
        <v>3915</v>
      </c>
      <c r="D265" s="133"/>
      <c r="E265" s="108">
        <v>1871242.85</v>
      </c>
      <c r="F265" s="116">
        <f t="shared" si="2"/>
        <v>4815727632.4599991</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41.25" customHeight="1" x14ac:dyDescent="0.2">
      <c r="A266" s="114">
        <v>45912</v>
      </c>
      <c r="B266" s="161" t="s">
        <v>3743</v>
      </c>
      <c r="C266" s="106" t="s">
        <v>3914</v>
      </c>
      <c r="D266" s="133"/>
      <c r="E266" s="108">
        <v>357570.68</v>
      </c>
      <c r="F266" s="116">
        <f t="shared" si="2"/>
        <v>4815370061.7799988</v>
      </c>
      <c r="G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2" customFormat="1" ht="49.5" customHeight="1" x14ac:dyDescent="0.2">
      <c r="A267" s="114">
        <v>45912</v>
      </c>
      <c r="B267" s="161" t="s">
        <v>3744</v>
      </c>
      <c r="C267" s="106" t="s">
        <v>3913</v>
      </c>
      <c r="D267" s="133"/>
      <c r="E267" s="108">
        <v>173550</v>
      </c>
      <c r="F267" s="116">
        <f t="shared" si="2"/>
        <v>4815196511.7799988</v>
      </c>
      <c r="G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s="2" customFormat="1" ht="41.25" customHeight="1" x14ac:dyDescent="0.2">
      <c r="A268" s="114">
        <v>45912</v>
      </c>
      <c r="B268" s="161" t="s">
        <v>3745</v>
      </c>
      <c r="C268" s="106" t="s">
        <v>3912</v>
      </c>
      <c r="D268" s="133"/>
      <c r="E268" s="108">
        <v>413258.9</v>
      </c>
      <c r="F268" s="116">
        <f t="shared" si="2"/>
        <v>4814783252.8799992</v>
      </c>
      <c r="G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s="2" customFormat="1" ht="54.75" customHeight="1" x14ac:dyDescent="0.2">
      <c r="A269" s="114">
        <v>45912</v>
      </c>
      <c r="B269" s="161" t="s">
        <v>3910</v>
      </c>
      <c r="C269" s="106" t="s">
        <v>3911</v>
      </c>
      <c r="D269" s="133"/>
      <c r="E269" s="108">
        <v>191350</v>
      </c>
      <c r="F269" s="116">
        <f t="shared" si="2"/>
        <v>4814591902.8799992</v>
      </c>
      <c r="G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s="2" customFormat="1" ht="45" customHeight="1" x14ac:dyDescent="0.2">
      <c r="A270" s="114">
        <v>45912</v>
      </c>
      <c r="B270" s="161" t="s">
        <v>3908</v>
      </c>
      <c r="C270" s="106" t="s">
        <v>3909</v>
      </c>
      <c r="D270" s="133"/>
      <c r="E270" s="108">
        <v>64056.3</v>
      </c>
      <c r="F270" s="116">
        <f t="shared" si="2"/>
        <v>4814527846.579999</v>
      </c>
      <c r="G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s="2" customFormat="1" ht="49.5" customHeight="1" x14ac:dyDescent="0.2">
      <c r="A271" s="114">
        <v>45912</v>
      </c>
      <c r="B271" s="161" t="s">
        <v>3746</v>
      </c>
      <c r="C271" s="106" t="s">
        <v>3907</v>
      </c>
      <c r="D271" s="133"/>
      <c r="E271" s="108">
        <v>36115.599999999999</v>
      </c>
      <c r="F271" s="116">
        <f t="shared" si="2"/>
        <v>4814491730.9799986</v>
      </c>
      <c r="G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row>
    <row r="272" spans="1:60" s="2" customFormat="1" ht="41.25" customHeight="1" x14ac:dyDescent="0.2">
      <c r="A272" s="114">
        <v>45912</v>
      </c>
      <c r="B272" s="161" t="s">
        <v>3747</v>
      </c>
      <c r="C272" s="106" t="s">
        <v>3906</v>
      </c>
      <c r="D272" s="133"/>
      <c r="E272" s="108">
        <v>630648.03</v>
      </c>
      <c r="F272" s="116">
        <f t="shared" si="2"/>
        <v>4813861082.9499989</v>
      </c>
      <c r="G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row>
    <row r="273" spans="1:60" s="2" customFormat="1" ht="52.5" customHeight="1" x14ac:dyDescent="0.2">
      <c r="A273" s="114">
        <v>45912</v>
      </c>
      <c r="B273" s="161" t="s">
        <v>3748</v>
      </c>
      <c r="C273" s="106" t="s">
        <v>3905</v>
      </c>
      <c r="D273" s="135"/>
      <c r="E273" s="108">
        <v>257633.38</v>
      </c>
      <c r="F273" s="116">
        <f t="shared" si="2"/>
        <v>4813603449.5699987</v>
      </c>
      <c r="G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row r="274" spans="1:60" s="1" customFormat="1" ht="40.5" customHeight="1" x14ac:dyDescent="0.2">
      <c r="A274" s="114">
        <v>45912</v>
      </c>
      <c r="B274" s="161" t="s">
        <v>3749</v>
      </c>
      <c r="C274" s="106" t="s">
        <v>3904</v>
      </c>
      <c r="D274" s="135"/>
      <c r="E274" s="108">
        <v>107049.60000000001</v>
      </c>
      <c r="F274" s="116">
        <f t="shared" si="2"/>
        <v>4813496399.9699984</v>
      </c>
      <c r="H274" s="2"/>
      <c r="I274" s="2"/>
    </row>
    <row r="275" spans="1:60" s="1" customFormat="1" ht="53.25" customHeight="1" x14ac:dyDescent="0.2">
      <c r="A275" s="114">
        <v>45912</v>
      </c>
      <c r="B275" s="161" t="s">
        <v>3750</v>
      </c>
      <c r="C275" s="106" t="s">
        <v>3903</v>
      </c>
      <c r="D275" s="133"/>
      <c r="E275" s="108">
        <v>4264225</v>
      </c>
      <c r="F275" s="116">
        <f t="shared" si="2"/>
        <v>4809232174.9699984</v>
      </c>
      <c r="H275" s="2"/>
      <c r="I275" s="2"/>
    </row>
    <row r="276" spans="1:60" s="1" customFormat="1" ht="42" customHeight="1" x14ac:dyDescent="0.2">
      <c r="A276" s="114">
        <v>45912</v>
      </c>
      <c r="B276" s="161" t="s">
        <v>3901</v>
      </c>
      <c r="C276" s="106" t="s">
        <v>3902</v>
      </c>
      <c r="D276" s="133"/>
      <c r="E276" s="108">
        <v>137950</v>
      </c>
      <c r="F276" s="116">
        <f t="shared" si="2"/>
        <v>4809094224.9699984</v>
      </c>
      <c r="H276" s="2"/>
      <c r="I276" s="2"/>
    </row>
    <row r="277" spans="1:60" s="1" customFormat="1" ht="49.5" customHeight="1" x14ac:dyDescent="0.2">
      <c r="A277" s="114">
        <v>45912</v>
      </c>
      <c r="B277" s="161" t="s">
        <v>3751</v>
      </c>
      <c r="C277" s="106" t="s">
        <v>3900</v>
      </c>
      <c r="D277" s="133"/>
      <c r="E277" s="108">
        <v>173550</v>
      </c>
      <c r="F277" s="116">
        <f t="shared" si="2"/>
        <v>4808920674.9699984</v>
      </c>
      <c r="H277" s="2"/>
      <c r="I277" s="2"/>
    </row>
    <row r="278" spans="1:60" s="1" customFormat="1" ht="63.75" customHeight="1" x14ac:dyDescent="0.2">
      <c r="A278" s="114">
        <v>45912</v>
      </c>
      <c r="B278" s="161" t="s">
        <v>3752</v>
      </c>
      <c r="C278" s="106" t="s">
        <v>3899</v>
      </c>
      <c r="D278" s="133"/>
      <c r="E278" s="108">
        <v>671950</v>
      </c>
      <c r="F278" s="116">
        <f t="shared" si="2"/>
        <v>4808248724.9699984</v>
      </c>
      <c r="H278" s="2"/>
      <c r="I278" s="2"/>
    </row>
    <row r="279" spans="1:60" s="1" customFormat="1" ht="53.25" customHeight="1" x14ac:dyDescent="0.2">
      <c r="A279" s="114">
        <v>45912</v>
      </c>
      <c r="B279" s="161" t="s">
        <v>3753</v>
      </c>
      <c r="C279" s="106" t="s">
        <v>3898</v>
      </c>
      <c r="D279" s="133"/>
      <c r="E279" s="108">
        <v>212400</v>
      </c>
      <c r="F279" s="116">
        <f t="shared" si="2"/>
        <v>4808036324.9699984</v>
      </c>
      <c r="H279" s="2"/>
      <c r="I279" s="2"/>
    </row>
    <row r="280" spans="1:60" s="1" customFormat="1" ht="54.75" customHeight="1" x14ac:dyDescent="0.2">
      <c r="A280" s="114">
        <v>45912</v>
      </c>
      <c r="B280" s="161" t="s">
        <v>3754</v>
      </c>
      <c r="C280" s="106" t="s">
        <v>3897</v>
      </c>
      <c r="D280" s="133"/>
      <c r="E280" s="108">
        <v>345720.26</v>
      </c>
      <c r="F280" s="116">
        <f t="shared" si="2"/>
        <v>4807690604.7099981</v>
      </c>
      <c r="H280" s="2"/>
      <c r="I280" s="2"/>
    </row>
    <row r="281" spans="1:60" s="1" customFormat="1" ht="41.25" customHeight="1" x14ac:dyDescent="0.2">
      <c r="A281" s="114">
        <v>45912</v>
      </c>
      <c r="B281" s="161" t="s">
        <v>3895</v>
      </c>
      <c r="C281" s="106" t="s">
        <v>3896</v>
      </c>
      <c r="D281" s="133"/>
      <c r="E281" s="108">
        <v>699268</v>
      </c>
      <c r="F281" s="116">
        <f t="shared" si="2"/>
        <v>4806991336.7099981</v>
      </c>
      <c r="H281" s="2"/>
      <c r="I281" s="2"/>
    </row>
    <row r="282" spans="1:60" s="1" customFormat="1" ht="31.5" customHeight="1" x14ac:dyDescent="0.2">
      <c r="A282" s="114">
        <v>45912</v>
      </c>
      <c r="B282" s="161" t="s">
        <v>3893</v>
      </c>
      <c r="C282" s="106" t="s">
        <v>3894</v>
      </c>
      <c r="D282" s="133"/>
      <c r="E282" s="108">
        <v>99120</v>
      </c>
      <c r="F282" s="116">
        <f t="shared" si="2"/>
        <v>4806892216.7099981</v>
      </c>
      <c r="H282" s="2"/>
      <c r="I282" s="2"/>
    </row>
    <row r="283" spans="1:60" s="1" customFormat="1" ht="54" customHeight="1" x14ac:dyDescent="0.2">
      <c r="A283" s="114">
        <v>45912</v>
      </c>
      <c r="B283" s="161" t="s">
        <v>3755</v>
      </c>
      <c r="C283" s="106" t="s">
        <v>3892</v>
      </c>
      <c r="D283" s="133"/>
      <c r="E283" s="108">
        <v>200250</v>
      </c>
      <c r="F283" s="116">
        <f t="shared" si="2"/>
        <v>4806691966.7099981</v>
      </c>
      <c r="H283" s="2"/>
      <c r="I283" s="2"/>
    </row>
    <row r="284" spans="1:60" s="1" customFormat="1" ht="39" customHeight="1" x14ac:dyDescent="0.2">
      <c r="A284" s="114">
        <v>45912</v>
      </c>
      <c r="B284" s="161" t="s">
        <v>3756</v>
      </c>
      <c r="C284" s="106" t="s">
        <v>3891</v>
      </c>
      <c r="D284" s="133"/>
      <c r="E284" s="108">
        <v>133500</v>
      </c>
      <c r="F284" s="116">
        <f t="shared" si="2"/>
        <v>4806558466.7099981</v>
      </c>
      <c r="H284" s="2"/>
      <c r="I284" s="2"/>
    </row>
    <row r="285" spans="1:60" s="1" customFormat="1" ht="41.25" customHeight="1" x14ac:dyDescent="0.2">
      <c r="A285" s="114">
        <v>45912</v>
      </c>
      <c r="B285" s="161" t="s">
        <v>3757</v>
      </c>
      <c r="C285" s="106" t="s">
        <v>3890</v>
      </c>
      <c r="D285" s="133"/>
      <c r="E285" s="108">
        <v>1860000</v>
      </c>
      <c r="F285" s="116">
        <f t="shared" si="2"/>
        <v>4804698466.7099981</v>
      </c>
      <c r="H285" s="2"/>
      <c r="I285" s="2"/>
    </row>
    <row r="286" spans="1:60" s="1" customFormat="1" ht="60.75" customHeight="1" x14ac:dyDescent="0.2">
      <c r="A286" s="114">
        <v>45912</v>
      </c>
      <c r="B286" s="161" t="s">
        <v>3758</v>
      </c>
      <c r="C286" s="106" t="s">
        <v>3889</v>
      </c>
      <c r="D286" s="133"/>
      <c r="E286" s="108">
        <v>35199.97</v>
      </c>
      <c r="F286" s="116">
        <f t="shared" si="2"/>
        <v>4804663266.7399979</v>
      </c>
      <c r="H286" s="2"/>
      <c r="I286" s="2"/>
    </row>
    <row r="287" spans="1:60" s="1" customFormat="1" ht="53.25" customHeight="1" x14ac:dyDescent="0.2">
      <c r="A287" s="114">
        <v>45912</v>
      </c>
      <c r="B287" s="161" t="s">
        <v>3759</v>
      </c>
      <c r="C287" s="106" t="s">
        <v>3888</v>
      </c>
      <c r="D287" s="133"/>
      <c r="E287" s="108">
        <v>137950</v>
      </c>
      <c r="F287" s="116">
        <f t="shared" si="2"/>
        <v>4804525316.7399979</v>
      </c>
      <c r="H287" s="2"/>
      <c r="I287" s="2"/>
    </row>
    <row r="288" spans="1:60" s="1" customFormat="1" ht="68.25" customHeight="1" x14ac:dyDescent="0.2">
      <c r="A288" s="114">
        <v>45912</v>
      </c>
      <c r="B288" s="161" t="s">
        <v>3760</v>
      </c>
      <c r="C288" s="106" t="s">
        <v>3887</v>
      </c>
      <c r="D288" s="133"/>
      <c r="E288" s="108">
        <v>568366.66</v>
      </c>
      <c r="F288" s="116">
        <f t="shared" si="2"/>
        <v>4803956950.079998</v>
      </c>
      <c r="H288" s="2"/>
      <c r="I288" s="2"/>
    </row>
    <row r="289" spans="1:9" s="1" customFormat="1" ht="47.25" customHeight="1" x14ac:dyDescent="0.2">
      <c r="A289" s="114">
        <v>45912</v>
      </c>
      <c r="B289" s="161" t="s">
        <v>3761</v>
      </c>
      <c r="C289" s="106" t="s">
        <v>3886</v>
      </c>
      <c r="D289" s="133"/>
      <c r="E289" s="108">
        <v>77880.94</v>
      </c>
      <c r="F289" s="116">
        <f t="shared" si="2"/>
        <v>4803879069.1399984</v>
      </c>
      <c r="H289" s="2"/>
      <c r="I289" s="2"/>
    </row>
    <row r="290" spans="1:9" s="1" customFormat="1" ht="43.5" customHeight="1" x14ac:dyDescent="0.2">
      <c r="A290" s="114">
        <v>45912</v>
      </c>
      <c r="B290" s="161" t="s">
        <v>3762</v>
      </c>
      <c r="C290" s="106" t="s">
        <v>3885</v>
      </c>
      <c r="D290" s="133"/>
      <c r="E290" s="108">
        <v>1603485.67</v>
      </c>
      <c r="F290" s="116">
        <f t="shared" si="2"/>
        <v>4802275583.4699984</v>
      </c>
      <c r="H290" s="2"/>
      <c r="I290" s="2"/>
    </row>
    <row r="291" spans="1:9" s="1" customFormat="1" ht="54.75" customHeight="1" x14ac:dyDescent="0.2">
      <c r="A291" s="114">
        <v>45912</v>
      </c>
      <c r="B291" s="161" t="s">
        <v>3763</v>
      </c>
      <c r="C291" s="106" t="s">
        <v>3884</v>
      </c>
      <c r="D291" s="133"/>
      <c r="E291" s="108">
        <v>17156256</v>
      </c>
      <c r="F291" s="116">
        <f t="shared" si="2"/>
        <v>4785119327.4699984</v>
      </c>
      <c r="H291" s="2"/>
      <c r="I291" s="2"/>
    </row>
    <row r="292" spans="1:9" s="1" customFormat="1" ht="54" customHeight="1" x14ac:dyDescent="0.2">
      <c r="A292" s="114">
        <v>45912</v>
      </c>
      <c r="B292" s="161" t="s">
        <v>3764</v>
      </c>
      <c r="C292" s="106" t="s">
        <v>3883</v>
      </c>
      <c r="D292" s="133"/>
      <c r="E292" s="108">
        <v>12298000</v>
      </c>
      <c r="F292" s="116">
        <f t="shared" si="2"/>
        <v>4772821327.4699984</v>
      </c>
      <c r="H292" s="2"/>
      <c r="I292" s="2"/>
    </row>
    <row r="293" spans="1:9" s="1" customFormat="1" ht="51" customHeight="1" x14ac:dyDescent="0.2">
      <c r="A293" s="114">
        <v>45912</v>
      </c>
      <c r="B293" s="161" t="s">
        <v>3765</v>
      </c>
      <c r="C293" s="106" t="s">
        <v>3882</v>
      </c>
      <c r="D293" s="133"/>
      <c r="E293" s="108">
        <v>275900</v>
      </c>
      <c r="F293" s="116">
        <f t="shared" si="2"/>
        <v>4772545427.4699984</v>
      </c>
      <c r="H293" s="2"/>
      <c r="I293" s="2"/>
    </row>
    <row r="294" spans="1:9" s="1" customFormat="1" ht="50.25" customHeight="1" x14ac:dyDescent="0.2">
      <c r="A294" s="114">
        <v>45912</v>
      </c>
      <c r="B294" s="161" t="s">
        <v>3766</v>
      </c>
      <c r="C294" s="106" t="s">
        <v>3881</v>
      </c>
      <c r="D294" s="133"/>
      <c r="E294" s="108">
        <v>500000</v>
      </c>
      <c r="F294" s="116">
        <f t="shared" si="2"/>
        <v>4772045427.4699984</v>
      </c>
      <c r="H294" s="2"/>
      <c r="I294" s="2"/>
    </row>
    <row r="295" spans="1:9" s="1" customFormat="1" ht="42.75" customHeight="1" x14ac:dyDescent="0.2">
      <c r="A295" s="114">
        <v>45915</v>
      </c>
      <c r="B295" s="161" t="s">
        <v>3879</v>
      </c>
      <c r="C295" s="106" t="s">
        <v>3880</v>
      </c>
      <c r="D295" s="133"/>
      <c r="E295" s="108">
        <v>2648848.9900000002</v>
      </c>
      <c r="F295" s="116">
        <f t="shared" si="2"/>
        <v>4769396578.4799986</v>
      </c>
      <c r="H295" s="2"/>
      <c r="I295" s="2"/>
    </row>
    <row r="296" spans="1:9" s="1" customFormat="1" ht="43.5" customHeight="1" x14ac:dyDescent="0.2">
      <c r="A296" s="114">
        <v>45915</v>
      </c>
      <c r="B296" s="161" t="s">
        <v>3767</v>
      </c>
      <c r="C296" s="106" t="s">
        <v>3878</v>
      </c>
      <c r="D296" s="133"/>
      <c r="E296" s="108">
        <v>111250</v>
      </c>
      <c r="F296" s="116">
        <f t="shared" si="2"/>
        <v>4769285328.4799986</v>
      </c>
      <c r="H296" s="2"/>
      <c r="I296" s="2"/>
    </row>
    <row r="297" spans="1:9" s="1" customFormat="1" ht="42" customHeight="1" x14ac:dyDescent="0.2">
      <c r="A297" s="114">
        <v>45915</v>
      </c>
      <c r="B297" s="161" t="s">
        <v>3768</v>
      </c>
      <c r="C297" s="106" t="s">
        <v>3877</v>
      </c>
      <c r="D297" s="133"/>
      <c r="E297" s="108">
        <v>111250</v>
      </c>
      <c r="F297" s="116">
        <f t="shared" si="2"/>
        <v>4769174078.4799986</v>
      </c>
      <c r="H297" s="2"/>
      <c r="I297" s="2"/>
    </row>
    <row r="298" spans="1:9" s="1" customFormat="1" ht="41.25" customHeight="1" x14ac:dyDescent="0.2">
      <c r="A298" s="114">
        <v>45915</v>
      </c>
      <c r="B298" s="161" t="s">
        <v>3769</v>
      </c>
      <c r="C298" s="106" t="s">
        <v>3876</v>
      </c>
      <c r="D298" s="133"/>
      <c r="E298" s="108">
        <v>137950</v>
      </c>
      <c r="F298" s="116">
        <f t="shared" si="2"/>
        <v>4769036128.4799986</v>
      </c>
      <c r="H298" s="2"/>
      <c r="I298" s="2"/>
    </row>
    <row r="299" spans="1:9" s="1" customFormat="1" ht="101.25" customHeight="1" x14ac:dyDescent="0.2">
      <c r="A299" s="114">
        <v>45915</v>
      </c>
      <c r="B299" s="161" t="s">
        <v>3770</v>
      </c>
      <c r="C299" s="106" t="s">
        <v>3875</v>
      </c>
      <c r="D299" s="133"/>
      <c r="E299" s="108">
        <v>6807240</v>
      </c>
      <c r="F299" s="116">
        <f t="shared" si="2"/>
        <v>4762228888.4799986</v>
      </c>
      <c r="H299" s="2"/>
      <c r="I299" s="2"/>
    </row>
    <row r="300" spans="1:9" s="1" customFormat="1" ht="45" customHeight="1" x14ac:dyDescent="0.2">
      <c r="A300" s="114">
        <v>45915</v>
      </c>
      <c r="B300" s="161" t="s">
        <v>3771</v>
      </c>
      <c r="C300" s="106" t="s">
        <v>3874</v>
      </c>
      <c r="D300" s="133"/>
      <c r="E300" s="108">
        <v>66949.149999999994</v>
      </c>
      <c r="F300" s="116">
        <f t="shared" si="2"/>
        <v>4762161939.329999</v>
      </c>
      <c r="H300" s="2"/>
      <c r="I300" s="2"/>
    </row>
    <row r="301" spans="1:9" s="1" customFormat="1" ht="32.25" customHeight="1" x14ac:dyDescent="0.2">
      <c r="A301" s="114">
        <v>45915</v>
      </c>
      <c r="B301" s="161" t="s">
        <v>3772</v>
      </c>
      <c r="C301" s="106" t="s">
        <v>3873</v>
      </c>
      <c r="D301" s="133"/>
      <c r="E301" s="108">
        <v>914213.53</v>
      </c>
      <c r="F301" s="116">
        <f t="shared" si="2"/>
        <v>4761247725.7999992</v>
      </c>
      <c r="H301" s="2"/>
      <c r="I301" s="2"/>
    </row>
    <row r="302" spans="1:9" s="1" customFormat="1" ht="52.5" customHeight="1" x14ac:dyDescent="0.2">
      <c r="A302" s="114">
        <v>45917</v>
      </c>
      <c r="B302" s="161" t="s">
        <v>3773</v>
      </c>
      <c r="C302" s="106" t="s">
        <v>3872</v>
      </c>
      <c r="D302" s="133"/>
      <c r="E302" s="108">
        <v>33600.400000000001</v>
      </c>
      <c r="F302" s="116">
        <f t="shared" si="2"/>
        <v>4761214125.3999996</v>
      </c>
      <c r="H302" s="2"/>
      <c r="I302" s="2"/>
    </row>
    <row r="303" spans="1:9" s="1" customFormat="1" ht="42" customHeight="1" x14ac:dyDescent="0.2">
      <c r="A303" s="114">
        <v>45917</v>
      </c>
      <c r="B303" s="161" t="s">
        <v>3774</v>
      </c>
      <c r="C303" s="106" t="s">
        <v>3871</v>
      </c>
      <c r="D303" s="133"/>
      <c r="E303" s="108">
        <v>33400</v>
      </c>
      <c r="F303" s="116">
        <f t="shared" si="2"/>
        <v>4761180725.3999996</v>
      </c>
      <c r="H303" s="2"/>
      <c r="I303" s="2"/>
    </row>
    <row r="304" spans="1:9" s="1" customFormat="1" ht="43.5" customHeight="1" x14ac:dyDescent="0.2">
      <c r="A304" s="114">
        <v>45917</v>
      </c>
      <c r="B304" s="161" t="s">
        <v>3775</v>
      </c>
      <c r="C304" s="106" t="s">
        <v>3870</v>
      </c>
      <c r="D304" s="133"/>
      <c r="E304" s="108">
        <v>165627.12</v>
      </c>
      <c r="F304" s="116">
        <f t="shared" si="2"/>
        <v>4761015098.2799997</v>
      </c>
      <c r="H304" s="2"/>
      <c r="I304" s="2"/>
    </row>
    <row r="305" spans="1:9" s="1" customFormat="1" ht="46.5" customHeight="1" x14ac:dyDescent="0.2">
      <c r="A305" s="114">
        <v>45917</v>
      </c>
      <c r="B305" s="161" t="s">
        <v>3776</v>
      </c>
      <c r="C305" s="106" t="s">
        <v>3869</v>
      </c>
      <c r="D305" s="133"/>
      <c r="E305" s="108">
        <v>466000</v>
      </c>
      <c r="F305" s="116">
        <f t="shared" si="2"/>
        <v>4760549098.2799997</v>
      </c>
      <c r="H305" s="2"/>
      <c r="I305" s="2"/>
    </row>
    <row r="306" spans="1:9" s="1" customFormat="1" ht="45" customHeight="1" x14ac:dyDescent="0.2">
      <c r="A306" s="114">
        <v>45917</v>
      </c>
      <c r="B306" s="161" t="s">
        <v>3777</v>
      </c>
      <c r="C306" s="106" t="s">
        <v>3868</v>
      </c>
      <c r="D306" s="133"/>
      <c r="E306" s="108">
        <v>5007762.47</v>
      </c>
      <c r="F306" s="116">
        <f t="shared" si="2"/>
        <v>4755541335.8099995</v>
      </c>
      <c r="H306" s="2"/>
      <c r="I306" s="2"/>
    </row>
    <row r="307" spans="1:9" s="1" customFormat="1" ht="65.25" customHeight="1" x14ac:dyDescent="0.2">
      <c r="A307" s="114">
        <v>45917</v>
      </c>
      <c r="B307" s="161" t="s">
        <v>3778</v>
      </c>
      <c r="C307" s="106" t="s">
        <v>3867</v>
      </c>
      <c r="D307" s="133"/>
      <c r="E307" s="108">
        <v>141600</v>
      </c>
      <c r="F307" s="116">
        <f t="shared" si="2"/>
        <v>4755399735.8099995</v>
      </c>
      <c r="H307" s="2"/>
      <c r="I307" s="2"/>
    </row>
    <row r="308" spans="1:9" s="1" customFormat="1" ht="50.25" customHeight="1" x14ac:dyDescent="0.2">
      <c r="A308" s="114">
        <v>45917</v>
      </c>
      <c r="B308" s="161" t="s">
        <v>3779</v>
      </c>
      <c r="C308" s="106" t="s">
        <v>3866</v>
      </c>
      <c r="D308" s="133"/>
      <c r="E308" s="108">
        <v>1101370.7</v>
      </c>
      <c r="F308" s="116">
        <f t="shared" si="2"/>
        <v>4754298365.1099997</v>
      </c>
      <c r="H308" s="2"/>
      <c r="I308" s="2"/>
    </row>
    <row r="309" spans="1:9" s="1" customFormat="1" ht="45.75" customHeight="1" x14ac:dyDescent="0.2">
      <c r="A309" s="114">
        <v>45917</v>
      </c>
      <c r="B309" s="161" t="s">
        <v>3780</v>
      </c>
      <c r="C309" s="106" t="s">
        <v>3865</v>
      </c>
      <c r="D309" s="133"/>
      <c r="E309" s="108">
        <v>20650</v>
      </c>
      <c r="F309" s="116">
        <f t="shared" si="2"/>
        <v>4754277715.1099997</v>
      </c>
      <c r="H309" s="2"/>
      <c r="I309" s="2"/>
    </row>
    <row r="310" spans="1:9" s="1" customFormat="1" ht="54.75" customHeight="1" x14ac:dyDescent="0.2">
      <c r="A310" s="114">
        <v>45917</v>
      </c>
      <c r="B310" s="161" t="s">
        <v>3781</v>
      </c>
      <c r="C310" s="106" t="s">
        <v>3864</v>
      </c>
      <c r="D310" s="133"/>
      <c r="E310" s="108">
        <v>28320</v>
      </c>
      <c r="F310" s="116">
        <f t="shared" si="2"/>
        <v>4754249395.1099997</v>
      </c>
      <c r="H310" s="2"/>
      <c r="I310" s="2"/>
    </row>
    <row r="311" spans="1:9" s="1" customFormat="1" ht="54" customHeight="1" x14ac:dyDescent="0.2">
      <c r="A311" s="114">
        <v>45917</v>
      </c>
      <c r="B311" s="161" t="s">
        <v>3782</v>
      </c>
      <c r="C311" s="106" t="s">
        <v>3863</v>
      </c>
      <c r="D311" s="133"/>
      <c r="E311" s="108">
        <v>620463.16</v>
      </c>
      <c r="F311" s="116">
        <f t="shared" si="2"/>
        <v>4753628931.9499998</v>
      </c>
      <c r="H311" s="2"/>
      <c r="I311" s="2"/>
    </row>
    <row r="312" spans="1:9" s="1" customFormat="1" ht="63" customHeight="1" x14ac:dyDescent="0.2">
      <c r="A312" s="114">
        <v>45917</v>
      </c>
      <c r="B312" s="161" t="s">
        <v>3783</v>
      </c>
      <c r="C312" s="106" t="s">
        <v>3862</v>
      </c>
      <c r="D312" s="133"/>
      <c r="E312" s="108">
        <v>141600</v>
      </c>
      <c r="F312" s="116">
        <f t="shared" si="2"/>
        <v>4753487331.9499998</v>
      </c>
      <c r="H312" s="2"/>
      <c r="I312" s="2"/>
    </row>
    <row r="313" spans="1:9" s="1" customFormat="1" ht="49.5" customHeight="1" x14ac:dyDescent="0.2">
      <c r="A313" s="114">
        <v>45917</v>
      </c>
      <c r="B313" s="161" t="s">
        <v>3784</v>
      </c>
      <c r="C313" s="106" t="s">
        <v>3861</v>
      </c>
      <c r="D313" s="133"/>
      <c r="E313" s="108">
        <v>746305.65</v>
      </c>
      <c r="F313" s="116">
        <f t="shared" si="2"/>
        <v>4752741026.3000002</v>
      </c>
      <c r="H313" s="2"/>
      <c r="I313" s="2"/>
    </row>
    <row r="314" spans="1:9" s="1" customFormat="1" ht="60" customHeight="1" x14ac:dyDescent="0.2">
      <c r="A314" s="114">
        <v>45918</v>
      </c>
      <c r="B314" s="161" t="s">
        <v>3785</v>
      </c>
      <c r="C314" s="106" t="s">
        <v>3860</v>
      </c>
      <c r="D314" s="133"/>
      <c r="E314" s="108">
        <v>141600</v>
      </c>
      <c r="F314" s="116">
        <f t="shared" si="2"/>
        <v>4752599426.3000002</v>
      </c>
      <c r="H314" s="2"/>
      <c r="I314" s="2"/>
    </row>
    <row r="315" spans="1:9" s="1" customFormat="1" ht="60" customHeight="1" x14ac:dyDescent="0.2">
      <c r="A315" s="114">
        <v>45918</v>
      </c>
      <c r="B315" s="161" t="s">
        <v>3786</v>
      </c>
      <c r="C315" s="106" t="s">
        <v>3859</v>
      </c>
      <c r="D315" s="133"/>
      <c r="E315" s="108">
        <v>141600</v>
      </c>
      <c r="F315" s="116">
        <f t="shared" si="2"/>
        <v>4752457826.3000002</v>
      </c>
      <c r="H315" s="2"/>
      <c r="I315" s="2"/>
    </row>
    <row r="316" spans="1:9" s="1" customFormat="1" ht="40.5" customHeight="1" x14ac:dyDescent="0.2">
      <c r="A316" s="114">
        <v>45918</v>
      </c>
      <c r="B316" s="161" t="s">
        <v>3787</v>
      </c>
      <c r="C316" s="106" t="s">
        <v>3858</v>
      </c>
      <c r="D316" s="133"/>
      <c r="E316" s="108">
        <v>16520</v>
      </c>
      <c r="F316" s="116">
        <f t="shared" si="2"/>
        <v>4752441306.3000002</v>
      </c>
      <c r="H316" s="2"/>
      <c r="I316" s="2"/>
    </row>
    <row r="317" spans="1:9" s="1" customFormat="1" ht="51" customHeight="1" x14ac:dyDescent="0.2">
      <c r="A317" s="114">
        <v>45918</v>
      </c>
      <c r="B317" s="161" t="s">
        <v>3788</v>
      </c>
      <c r="C317" s="106" t="s">
        <v>3857</v>
      </c>
      <c r="D317" s="133"/>
      <c r="E317" s="108">
        <v>1500000</v>
      </c>
      <c r="F317" s="116">
        <f t="shared" si="2"/>
        <v>4750941306.3000002</v>
      </c>
      <c r="H317" s="2"/>
      <c r="I317" s="2"/>
    </row>
    <row r="318" spans="1:9" s="1" customFormat="1" ht="39" customHeight="1" x14ac:dyDescent="0.2">
      <c r="A318" s="114">
        <v>45918</v>
      </c>
      <c r="B318" s="161" t="s">
        <v>3789</v>
      </c>
      <c r="C318" s="106" t="s">
        <v>3856</v>
      </c>
      <c r="D318" s="133"/>
      <c r="E318" s="108">
        <v>260001.2</v>
      </c>
      <c r="F318" s="116">
        <f t="shared" si="2"/>
        <v>4750681305.1000004</v>
      </c>
      <c r="H318" s="2"/>
      <c r="I318" s="2"/>
    </row>
    <row r="319" spans="1:9" s="1" customFormat="1" ht="51" customHeight="1" x14ac:dyDescent="0.2">
      <c r="A319" s="114">
        <v>45918</v>
      </c>
      <c r="B319" s="161" t="s">
        <v>3790</v>
      </c>
      <c r="C319" s="106" t="s">
        <v>3855</v>
      </c>
      <c r="D319" s="133"/>
      <c r="E319" s="108">
        <v>5000000</v>
      </c>
      <c r="F319" s="116">
        <f t="shared" si="2"/>
        <v>4745681305.1000004</v>
      </c>
      <c r="H319" s="2"/>
      <c r="I319" s="2"/>
    </row>
    <row r="320" spans="1:9" s="1" customFormat="1" ht="60.75" customHeight="1" x14ac:dyDescent="0.2">
      <c r="A320" s="114">
        <v>45918</v>
      </c>
      <c r="B320" s="161" t="s">
        <v>3791</v>
      </c>
      <c r="C320" s="106" t="s">
        <v>3854</v>
      </c>
      <c r="D320" s="133"/>
      <c r="E320" s="108">
        <v>60000000</v>
      </c>
      <c r="F320" s="116">
        <f t="shared" si="2"/>
        <v>4685681305.1000004</v>
      </c>
      <c r="H320" s="2"/>
      <c r="I320" s="2"/>
    </row>
    <row r="321" spans="1:9" s="1" customFormat="1" ht="51" customHeight="1" x14ac:dyDescent="0.2">
      <c r="A321" s="114">
        <v>45918</v>
      </c>
      <c r="B321" s="161" t="s">
        <v>3792</v>
      </c>
      <c r="C321" s="106" t="s">
        <v>3853</v>
      </c>
      <c r="D321" s="133"/>
      <c r="E321" s="108">
        <v>12234240</v>
      </c>
      <c r="F321" s="116">
        <f t="shared" si="2"/>
        <v>4673447065.1000004</v>
      </c>
      <c r="H321" s="2"/>
      <c r="I321" s="2"/>
    </row>
    <row r="322" spans="1:9" s="1" customFormat="1" ht="42.75" customHeight="1" x14ac:dyDescent="0.2">
      <c r="A322" s="114">
        <v>45918</v>
      </c>
      <c r="B322" s="161" t="s">
        <v>3793</v>
      </c>
      <c r="C322" s="106" t="s">
        <v>3852</v>
      </c>
      <c r="D322" s="133"/>
      <c r="E322" s="108">
        <v>20000</v>
      </c>
      <c r="F322" s="116">
        <f t="shared" si="2"/>
        <v>4673427065.1000004</v>
      </c>
      <c r="H322" s="2"/>
      <c r="I322" s="2"/>
    </row>
    <row r="323" spans="1:9" s="1" customFormat="1" ht="42" customHeight="1" x14ac:dyDescent="0.2">
      <c r="A323" s="114">
        <v>45918</v>
      </c>
      <c r="B323" s="161" t="s">
        <v>3794</v>
      </c>
      <c r="C323" s="106" t="s">
        <v>3851</v>
      </c>
      <c r="D323" s="133"/>
      <c r="E323" s="108">
        <v>314666.68</v>
      </c>
      <c r="F323" s="116">
        <f t="shared" si="2"/>
        <v>4673112398.4200001</v>
      </c>
      <c r="H323" s="2"/>
      <c r="I323" s="2"/>
    </row>
    <row r="324" spans="1:9" s="1" customFormat="1" ht="65.25" customHeight="1" x14ac:dyDescent="0.2">
      <c r="A324" s="114">
        <v>45918</v>
      </c>
      <c r="B324" s="161" t="s">
        <v>3795</v>
      </c>
      <c r="C324" s="106" t="s">
        <v>3850</v>
      </c>
      <c r="D324" s="133"/>
      <c r="E324" s="108">
        <v>179832</v>
      </c>
      <c r="F324" s="116">
        <f t="shared" si="2"/>
        <v>4672932566.4200001</v>
      </c>
      <c r="H324" s="2"/>
      <c r="I324" s="2"/>
    </row>
    <row r="325" spans="1:9" s="1" customFormat="1" ht="54" customHeight="1" x14ac:dyDescent="0.2">
      <c r="A325" s="114">
        <v>45918</v>
      </c>
      <c r="B325" s="161" t="s">
        <v>3796</v>
      </c>
      <c r="C325" s="106" t="s">
        <v>3849</v>
      </c>
      <c r="D325" s="133"/>
      <c r="E325" s="108">
        <v>73205144.939999998</v>
      </c>
      <c r="F325" s="116">
        <f t="shared" si="2"/>
        <v>4599727421.4800005</v>
      </c>
      <c r="H325" s="2"/>
      <c r="I325" s="2"/>
    </row>
    <row r="326" spans="1:9" s="1" customFormat="1" ht="39.75" customHeight="1" x14ac:dyDescent="0.2">
      <c r="A326" s="114">
        <v>45918</v>
      </c>
      <c r="B326" s="161" t="s">
        <v>3797</v>
      </c>
      <c r="C326" s="106" t="s">
        <v>3848</v>
      </c>
      <c r="D326" s="133"/>
      <c r="E326" s="108">
        <v>205320</v>
      </c>
      <c r="F326" s="116">
        <f t="shared" si="2"/>
        <v>4599522101.4800005</v>
      </c>
      <c r="H326" s="2"/>
      <c r="I326" s="2"/>
    </row>
    <row r="327" spans="1:9" s="1" customFormat="1" ht="40.5" customHeight="1" x14ac:dyDescent="0.2">
      <c r="A327" s="114">
        <v>45919</v>
      </c>
      <c r="B327" s="161" t="s">
        <v>3798</v>
      </c>
      <c r="C327" s="106" t="s">
        <v>3847</v>
      </c>
      <c r="D327" s="133"/>
      <c r="E327" s="108">
        <v>4999750</v>
      </c>
      <c r="F327" s="116">
        <f t="shared" ref="F327:F390" si="3">F326-E327</f>
        <v>4594522351.4800005</v>
      </c>
      <c r="H327" s="2"/>
      <c r="I327" s="2"/>
    </row>
    <row r="328" spans="1:9" s="1" customFormat="1" ht="55.5" customHeight="1" x14ac:dyDescent="0.2">
      <c r="A328" s="114">
        <v>45919</v>
      </c>
      <c r="B328" s="161" t="s">
        <v>3799</v>
      </c>
      <c r="C328" s="106" t="s">
        <v>3846</v>
      </c>
      <c r="D328" s="133"/>
      <c r="E328" s="108">
        <v>109696.73</v>
      </c>
      <c r="F328" s="116">
        <f t="shared" si="3"/>
        <v>4594412654.750001</v>
      </c>
      <c r="H328" s="2"/>
      <c r="I328" s="2"/>
    </row>
    <row r="329" spans="1:9" s="1" customFormat="1" ht="52.5" customHeight="1" x14ac:dyDescent="0.2">
      <c r="A329" s="114">
        <v>45919</v>
      </c>
      <c r="B329" s="161" t="s">
        <v>3800</v>
      </c>
      <c r="C329" s="106" t="s">
        <v>3845</v>
      </c>
      <c r="D329" s="133"/>
      <c r="E329" s="108">
        <v>759525</v>
      </c>
      <c r="F329" s="116">
        <f t="shared" si="3"/>
        <v>4593653129.750001</v>
      </c>
      <c r="H329" s="2"/>
      <c r="I329" s="2"/>
    </row>
    <row r="330" spans="1:9" s="1" customFormat="1" ht="43.5" customHeight="1" x14ac:dyDescent="0.2">
      <c r="A330" s="114">
        <v>45919</v>
      </c>
      <c r="B330" s="161" t="s">
        <v>3801</v>
      </c>
      <c r="C330" s="106" t="s">
        <v>3844</v>
      </c>
      <c r="D330" s="133"/>
      <c r="E330" s="108">
        <v>640453.61</v>
      </c>
      <c r="F330" s="116">
        <f t="shared" si="3"/>
        <v>4593012676.1400013</v>
      </c>
      <c r="H330" s="2"/>
      <c r="I330" s="2"/>
    </row>
    <row r="331" spans="1:9" s="1" customFormat="1" ht="41.25" customHeight="1" x14ac:dyDescent="0.2">
      <c r="A331" s="114">
        <v>45919</v>
      </c>
      <c r="B331" s="161" t="s">
        <v>3802</v>
      </c>
      <c r="C331" s="106" t="s">
        <v>3843</v>
      </c>
      <c r="D331" s="133"/>
      <c r="E331" s="108">
        <v>256593.95</v>
      </c>
      <c r="F331" s="116">
        <f t="shared" si="3"/>
        <v>4592756082.1900015</v>
      </c>
      <c r="H331" s="2"/>
      <c r="I331" s="2"/>
    </row>
    <row r="332" spans="1:9" s="1" customFormat="1" ht="51" customHeight="1" x14ac:dyDescent="0.2">
      <c r="A332" s="114">
        <v>45919</v>
      </c>
      <c r="B332" s="161" t="s">
        <v>3803</v>
      </c>
      <c r="C332" s="106" t="s">
        <v>3842</v>
      </c>
      <c r="D332" s="135"/>
      <c r="E332" s="108">
        <v>25960</v>
      </c>
      <c r="F332" s="116">
        <f t="shared" si="3"/>
        <v>4592730122.1900015</v>
      </c>
      <c r="H332" s="2"/>
      <c r="I332" s="2"/>
    </row>
    <row r="333" spans="1:9" s="1" customFormat="1" ht="51.75" customHeight="1" x14ac:dyDescent="0.2">
      <c r="A333" s="114">
        <v>45919</v>
      </c>
      <c r="B333" s="161" t="s">
        <v>3804</v>
      </c>
      <c r="C333" s="106" t="s">
        <v>3841</v>
      </c>
      <c r="D333" s="133"/>
      <c r="E333" s="108">
        <v>4762557.8899999997</v>
      </c>
      <c r="F333" s="116">
        <f t="shared" si="3"/>
        <v>4587967564.3000011</v>
      </c>
      <c r="H333" s="2"/>
      <c r="I333" s="2"/>
    </row>
    <row r="334" spans="1:9" s="1" customFormat="1" ht="38.25" customHeight="1" x14ac:dyDescent="0.2">
      <c r="A334" s="114">
        <v>45919</v>
      </c>
      <c r="B334" s="161" t="s">
        <v>3805</v>
      </c>
      <c r="C334" s="106" t="s">
        <v>3840</v>
      </c>
      <c r="D334" s="133"/>
      <c r="E334" s="108">
        <v>2077164.52</v>
      </c>
      <c r="F334" s="116">
        <f t="shared" si="3"/>
        <v>4585890399.7800007</v>
      </c>
      <c r="H334" s="2"/>
      <c r="I334" s="2"/>
    </row>
    <row r="335" spans="1:9" s="1" customFormat="1" ht="43.5" customHeight="1" x14ac:dyDescent="0.2">
      <c r="A335" s="114">
        <v>45919</v>
      </c>
      <c r="B335" s="161" t="s">
        <v>3806</v>
      </c>
      <c r="C335" s="106" t="s">
        <v>3839</v>
      </c>
      <c r="D335" s="135"/>
      <c r="E335" s="108">
        <v>8393936.3200000003</v>
      </c>
      <c r="F335" s="116">
        <f t="shared" si="3"/>
        <v>4577496463.460001</v>
      </c>
      <c r="H335" s="2"/>
      <c r="I335" s="2"/>
    </row>
    <row r="336" spans="1:9" s="1" customFormat="1" ht="45" customHeight="1" x14ac:dyDescent="0.2">
      <c r="A336" s="114">
        <v>45919</v>
      </c>
      <c r="B336" s="161" t="s">
        <v>3807</v>
      </c>
      <c r="C336" s="106" t="s">
        <v>3838</v>
      </c>
      <c r="D336" s="133"/>
      <c r="E336" s="108">
        <v>42500</v>
      </c>
      <c r="F336" s="116">
        <f t="shared" si="3"/>
        <v>4577453963.460001</v>
      </c>
      <c r="H336" s="2"/>
      <c r="I336" s="2"/>
    </row>
    <row r="337" spans="1:9" s="1" customFormat="1" ht="52.5" customHeight="1" x14ac:dyDescent="0.2">
      <c r="A337" s="114">
        <v>45919</v>
      </c>
      <c r="B337" s="161" t="s">
        <v>3808</v>
      </c>
      <c r="C337" s="106" t="s">
        <v>3837</v>
      </c>
      <c r="D337" s="133"/>
      <c r="E337" s="108">
        <v>26222.22</v>
      </c>
      <c r="F337" s="116">
        <f t="shared" si="3"/>
        <v>4577427741.2400007</v>
      </c>
      <c r="H337" s="2"/>
      <c r="I337" s="2"/>
    </row>
    <row r="338" spans="1:9" s="1" customFormat="1" ht="50.25" customHeight="1" x14ac:dyDescent="0.2">
      <c r="A338" s="114">
        <v>45919</v>
      </c>
      <c r="B338" s="161" t="s">
        <v>3809</v>
      </c>
      <c r="C338" s="106" t="s">
        <v>3836</v>
      </c>
      <c r="D338" s="133"/>
      <c r="E338" s="108">
        <v>20471</v>
      </c>
      <c r="F338" s="116">
        <f t="shared" si="3"/>
        <v>4577407270.2400007</v>
      </c>
      <c r="H338" s="2"/>
      <c r="I338" s="2"/>
    </row>
    <row r="339" spans="1:9" s="1" customFormat="1" ht="45" customHeight="1" x14ac:dyDescent="0.2">
      <c r="A339" s="114">
        <v>45919</v>
      </c>
      <c r="B339" s="161" t="s">
        <v>3810</v>
      </c>
      <c r="C339" s="106" t="s">
        <v>3835</v>
      </c>
      <c r="D339" s="133"/>
      <c r="E339" s="108">
        <v>3924464</v>
      </c>
      <c r="F339" s="116">
        <f t="shared" si="3"/>
        <v>4573482806.2400007</v>
      </c>
      <c r="H339" s="2"/>
      <c r="I339" s="2"/>
    </row>
    <row r="340" spans="1:9" s="1" customFormat="1" ht="54.75" customHeight="1" x14ac:dyDescent="0.2">
      <c r="A340" s="114">
        <v>45919</v>
      </c>
      <c r="B340" s="161" t="s">
        <v>3811</v>
      </c>
      <c r="C340" s="106" t="s">
        <v>3834</v>
      </c>
      <c r="D340" s="133"/>
      <c r="E340" s="108">
        <v>7170005.6600000001</v>
      </c>
      <c r="F340" s="116">
        <f t="shared" si="3"/>
        <v>4566312800.5800009</v>
      </c>
      <c r="H340" s="2"/>
      <c r="I340" s="2"/>
    </row>
    <row r="341" spans="1:9" s="1" customFormat="1" ht="35.25" customHeight="1" x14ac:dyDescent="0.2">
      <c r="A341" s="114">
        <v>45922</v>
      </c>
      <c r="B341" s="161" t="s">
        <v>3812</v>
      </c>
      <c r="C341" s="106" t="s">
        <v>3833</v>
      </c>
      <c r="D341" s="135"/>
      <c r="E341" s="108">
        <v>48211825.789999999</v>
      </c>
      <c r="F341" s="116">
        <f t="shared" si="3"/>
        <v>4518100974.7900009</v>
      </c>
      <c r="H341" s="2"/>
      <c r="I341" s="2"/>
    </row>
    <row r="342" spans="1:9" s="1" customFormat="1" ht="32.25" customHeight="1" x14ac:dyDescent="0.2">
      <c r="A342" s="114">
        <v>45922</v>
      </c>
      <c r="B342" s="161" t="s">
        <v>3813</v>
      </c>
      <c r="C342" s="106" t="s">
        <v>3832</v>
      </c>
      <c r="D342" s="133"/>
      <c r="E342" s="108">
        <v>44528283.479999997</v>
      </c>
      <c r="F342" s="116">
        <f t="shared" si="3"/>
        <v>4473572691.3100014</v>
      </c>
      <c r="H342" s="2"/>
      <c r="I342" s="2"/>
    </row>
    <row r="343" spans="1:9" s="1" customFormat="1" ht="34.5" customHeight="1" x14ac:dyDescent="0.2">
      <c r="A343" s="114">
        <v>45922</v>
      </c>
      <c r="B343" s="161" t="s">
        <v>3814</v>
      </c>
      <c r="C343" s="106" t="s">
        <v>3831</v>
      </c>
      <c r="D343" s="133"/>
      <c r="E343" s="108">
        <v>17801434.77</v>
      </c>
      <c r="F343" s="116">
        <f t="shared" si="3"/>
        <v>4455771256.5400009</v>
      </c>
      <c r="H343" s="2"/>
      <c r="I343" s="2"/>
    </row>
    <row r="344" spans="1:9" s="1" customFormat="1" ht="40.5" customHeight="1" x14ac:dyDescent="0.2">
      <c r="A344" s="114">
        <v>45922</v>
      </c>
      <c r="B344" s="161" t="s">
        <v>3815</v>
      </c>
      <c r="C344" s="106" t="s">
        <v>3830</v>
      </c>
      <c r="D344" s="133"/>
      <c r="E344" s="108">
        <v>12151555.130000001</v>
      </c>
      <c r="F344" s="116">
        <f t="shared" si="3"/>
        <v>4443619701.4100008</v>
      </c>
      <c r="H344" s="2"/>
      <c r="I344" s="2"/>
    </row>
    <row r="345" spans="1:9" s="1" customFormat="1" ht="29.25" customHeight="1" x14ac:dyDescent="0.2">
      <c r="A345" s="114">
        <v>45922</v>
      </c>
      <c r="B345" s="161" t="s">
        <v>3816</v>
      </c>
      <c r="C345" s="106" t="s">
        <v>3829</v>
      </c>
      <c r="D345" s="133"/>
      <c r="E345" s="108">
        <v>56809752.450000003</v>
      </c>
      <c r="F345" s="116">
        <f t="shared" si="3"/>
        <v>4386809948.960001</v>
      </c>
      <c r="H345" s="2"/>
      <c r="I345" s="2"/>
    </row>
    <row r="346" spans="1:9" s="1" customFormat="1" ht="33" customHeight="1" x14ac:dyDescent="0.2">
      <c r="A346" s="114">
        <v>45922</v>
      </c>
      <c r="B346" s="161" t="s">
        <v>3817</v>
      </c>
      <c r="C346" s="106" t="s">
        <v>3828</v>
      </c>
      <c r="D346" s="133"/>
      <c r="E346" s="108">
        <v>161546</v>
      </c>
      <c r="F346" s="116">
        <f t="shared" si="3"/>
        <v>4386648402.960001</v>
      </c>
      <c r="H346" s="2"/>
      <c r="I346" s="2"/>
    </row>
    <row r="347" spans="1:9" s="1" customFormat="1" ht="34.5" customHeight="1" x14ac:dyDescent="0.2">
      <c r="A347" s="114">
        <v>45922</v>
      </c>
      <c r="B347" s="161" t="s">
        <v>3818</v>
      </c>
      <c r="C347" s="106" t="s">
        <v>3827</v>
      </c>
      <c r="D347" s="133"/>
      <c r="E347" s="108">
        <v>4961064</v>
      </c>
      <c r="F347" s="116">
        <f t="shared" si="3"/>
        <v>4381687338.960001</v>
      </c>
      <c r="H347" s="2"/>
      <c r="I347" s="2"/>
    </row>
    <row r="348" spans="1:9" s="1" customFormat="1" ht="31.5" customHeight="1" x14ac:dyDescent="0.2">
      <c r="A348" s="114">
        <v>45922</v>
      </c>
      <c r="B348" s="161" t="s">
        <v>3819</v>
      </c>
      <c r="C348" s="106" t="s">
        <v>3826</v>
      </c>
      <c r="D348" s="133"/>
      <c r="E348" s="108">
        <v>2136475.12</v>
      </c>
      <c r="F348" s="116">
        <f t="shared" si="3"/>
        <v>4379550863.8400011</v>
      </c>
      <c r="H348" s="2"/>
      <c r="I348" s="2"/>
    </row>
    <row r="349" spans="1:9" s="1" customFormat="1" ht="40.5" customHeight="1" x14ac:dyDescent="0.2">
      <c r="A349" s="114">
        <v>45922</v>
      </c>
      <c r="B349" s="161" t="s">
        <v>3820</v>
      </c>
      <c r="C349" s="106" t="s">
        <v>3825</v>
      </c>
      <c r="D349" s="133"/>
      <c r="E349" s="108">
        <v>5874839.8300000001</v>
      </c>
      <c r="F349" s="116">
        <f t="shared" si="3"/>
        <v>4373676024.0100012</v>
      </c>
      <c r="H349" s="2"/>
      <c r="I349" s="2"/>
    </row>
    <row r="350" spans="1:9" s="1" customFormat="1" ht="41.25" customHeight="1" x14ac:dyDescent="0.2">
      <c r="A350" s="114">
        <v>45922</v>
      </c>
      <c r="B350" s="161" t="s">
        <v>3821</v>
      </c>
      <c r="C350" s="106" t="s">
        <v>3824</v>
      </c>
      <c r="D350" s="133"/>
      <c r="E350" s="108">
        <v>4063584.36</v>
      </c>
      <c r="F350" s="116">
        <f t="shared" si="3"/>
        <v>4369612439.6500015</v>
      </c>
      <c r="H350" s="2"/>
      <c r="I350" s="2"/>
    </row>
    <row r="351" spans="1:9" s="1" customFormat="1" ht="38.25" customHeight="1" x14ac:dyDescent="0.2">
      <c r="A351" s="114">
        <v>45922</v>
      </c>
      <c r="B351" s="161" t="s">
        <v>3822</v>
      </c>
      <c r="C351" s="106" t="s">
        <v>3823</v>
      </c>
      <c r="D351" s="133"/>
      <c r="E351" s="108">
        <v>55005419.950000003</v>
      </c>
      <c r="F351" s="116">
        <f t="shared" si="3"/>
        <v>4314607019.7000017</v>
      </c>
      <c r="H351" s="2"/>
      <c r="I351" s="2"/>
    </row>
    <row r="352" spans="1:9" s="1" customFormat="1" ht="39" customHeight="1" x14ac:dyDescent="0.2">
      <c r="A352" s="114">
        <v>45923</v>
      </c>
      <c r="B352" s="161" t="s">
        <v>4013</v>
      </c>
      <c r="C352" s="106" t="s">
        <v>4045</v>
      </c>
      <c r="D352" s="133"/>
      <c r="E352" s="108">
        <v>2520678.91</v>
      </c>
      <c r="F352" s="116">
        <f t="shared" si="3"/>
        <v>4312086340.7900019</v>
      </c>
      <c r="H352" s="2"/>
      <c r="I352" s="2"/>
    </row>
    <row r="353" spans="1:60" s="1" customFormat="1" ht="30" customHeight="1" x14ac:dyDescent="0.2">
      <c r="A353" s="114">
        <v>45923</v>
      </c>
      <c r="B353" s="161" t="s">
        <v>4012</v>
      </c>
      <c r="C353" s="106" t="s">
        <v>4046</v>
      </c>
      <c r="D353" s="133"/>
      <c r="E353" s="108">
        <v>24231.9</v>
      </c>
      <c r="F353" s="116">
        <f t="shared" si="3"/>
        <v>4312062108.8900023</v>
      </c>
      <c r="H353" s="2"/>
      <c r="I353" s="2"/>
    </row>
    <row r="354" spans="1:60" s="1" customFormat="1" ht="39" customHeight="1" x14ac:dyDescent="0.2">
      <c r="A354" s="114">
        <v>45923</v>
      </c>
      <c r="B354" s="161" t="s">
        <v>4011</v>
      </c>
      <c r="C354" s="106" t="s">
        <v>4047</v>
      </c>
      <c r="D354" s="133"/>
      <c r="E354" s="108">
        <v>6464986.7199999997</v>
      </c>
      <c r="F354" s="116">
        <f t="shared" si="3"/>
        <v>4305597122.170002</v>
      </c>
      <c r="H354" s="2"/>
      <c r="I354" s="2"/>
    </row>
    <row r="355" spans="1:60" s="1" customFormat="1" ht="30" customHeight="1" x14ac:dyDescent="0.2">
      <c r="A355" s="114">
        <v>45923</v>
      </c>
      <c r="B355" s="161" t="s">
        <v>4010</v>
      </c>
      <c r="C355" s="106" t="s">
        <v>4048</v>
      </c>
      <c r="D355" s="133"/>
      <c r="E355" s="108">
        <v>23007289.98</v>
      </c>
      <c r="F355" s="116">
        <f t="shared" si="3"/>
        <v>4282589832.190002</v>
      </c>
      <c r="H355" s="2"/>
      <c r="I355" s="2"/>
    </row>
    <row r="356" spans="1:60" s="1" customFormat="1" ht="65.25" customHeight="1" x14ac:dyDescent="0.2">
      <c r="A356" s="114">
        <v>45923</v>
      </c>
      <c r="B356" s="161" t="s">
        <v>4009</v>
      </c>
      <c r="C356" s="106" t="s">
        <v>4049</v>
      </c>
      <c r="D356" s="133"/>
      <c r="E356" s="108">
        <v>74053.100000000006</v>
      </c>
      <c r="F356" s="116">
        <f t="shared" si="3"/>
        <v>4282515779.0900021</v>
      </c>
      <c r="H356" s="2"/>
      <c r="I356" s="2"/>
    </row>
    <row r="357" spans="1:60" s="1" customFormat="1" ht="62.25" customHeight="1" x14ac:dyDescent="0.2">
      <c r="A357" s="114">
        <v>45923</v>
      </c>
      <c r="B357" s="161" t="s">
        <v>4008</v>
      </c>
      <c r="C357" s="106" t="s">
        <v>4050</v>
      </c>
      <c r="D357" s="133"/>
      <c r="E357" s="108">
        <v>3980103.65</v>
      </c>
      <c r="F357" s="116">
        <f t="shared" si="3"/>
        <v>4278535675.440002</v>
      </c>
      <c r="H357" s="2"/>
      <c r="I357" s="2"/>
    </row>
    <row r="358" spans="1:60" s="1" customFormat="1" ht="42" customHeight="1" x14ac:dyDescent="0.2">
      <c r="A358" s="114">
        <v>45923</v>
      </c>
      <c r="B358" s="161" t="s">
        <v>4007</v>
      </c>
      <c r="C358" s="106" t="s">
        <v>4051</v>
      </c>
      <c r="D358" s="133"/>
      <c r="E358" s="108">
        <v>8902000</v>
      </c>
      <c r="F358" s="116">
        <f t="shared" si="3"/>
        <v>4269633675.440002</v>
      </c>
      <c r="H358" s="2"/>
      <c r="I358" s="2"/>
    </row>
    <row r="359" spans="1:60" s="1" customFormat="1" ht="38.25" customHeight="1" x14ac:dyDescent="0.2">
      <c r="A359" s="114">
        <v>45923</v>
      </c>
      <c r="B359" s="161" t="s">
        <v>4006</v>
      </c>
      <c r="C359" s="106" t="s">
        <v>4052</v>
      </c>
      <c r="D359" s="133"/>
      <c r="E359" s="108">
        <v>69384</v>
      </c>
      <c r="F359" s="116">
        <f t="shared" si="3"/>
        <v>4269564291.440002</v>
      </c>
      <c r="H359" s="2"/>
      <c r="I359" s="2"/>
    </row>
    <row r="360" spans="1:60" s="2" customFormat="1" ht="73.5" customHeight="1" x14ac:dyDescent="0.2">
      <c r="A360" s="114">
        <v>45923</v>
      </c>
      <c r="B360" s="161" t="s">
        <v>4005</v>
      </c>
      <c r="C360" s="106" t="s">
        <v>4053</v>
      </c>
      <c r="D360" s="133"/>
      <c r="E360" s="108">
        <v>692949.51</v>
      </c>
      <c r="F360" s="116">
        <f t="shared" si="3"/>
        <v>4268871341.9300017</v>
      </c>
      <c r="G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spans="1:60" s="2" customFormat="1" ht="39" customHeight="1" x14ac:dyDescent="0.2">
      <c r="A361" s="114">
        <v>45923</v>
      </c>
      <c r="B361" s="161" t="s">
        <v>4004</v>
      </c>
      <c r="C361" s="106" t="s">
        <v>4054</v>
      </c>
      <c r="D361" s="133"/>
      <c r="E361" s="108">
        <v>160275.41</v>
      </c>
      <c r="F361" s="116">
        <f t="shared" si="3"/>
        <v>4268711066.5200019</v>
      </c>
      <c r="G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spans="1:60" s="2" customFormat="1" ht="39" customHeight="1" x14ac:dyDescent="0.2">
      <c r="A362" s="114">
        <v>45923</v>
      </c>
      <c r="B362" s="161" t="s">
        <v>4003</v>
      </c>
      <c r="C362" s="106" t="s">
        <v>4055</v>
      </c>
      <c r="D362" s="133"/>
      <c r="E362" s="108">
        <v>405262</v>
      </c>
      <c r="F362" s="116">
        <f t="shared" si="3"/>
        <v>4268305804.5200019</v>
      </c>
      <c r="G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row>
    <row r="363" spans="1:60" s="2" customFormat="1" ht="69.75" customHeight="1" x14ac:dyDescent="0.2">
      <c r="A363" s="114">
        <v>45923</v>
      </c>
      <c r="B363" s="161" t="s">
        <v>4002</v>
      </c>
      <c r="C363" s="106" t="s">
        <v>4056</v>
      </c>
      <c r="D363" s="133"/>
      <c r="E363" s="108">
        <v>569600</v>
      </c>
      <c r="F363" s="116">
        <f t="shared" si="3"/>
        <v>4267736204.5200019</v>
      </c>
      <c r="G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row>
    <row r="364" spans="1:60" s="2" customFormat="1" ht="51" customHeight="1" x14ac:dyDescent="0.2">
      <c r="A364" s="114">
        <v>45923</v>
      </c>
      <c r="B364" s="161" t="s">
        <v>4001</v>
      </c>
      <c r="C364" s="106" t="s">
        <v>4176</v>
      </c>
      <c r="D364" s="133"/>
      <c r="E364" s="108">
        <v>199435.02</v>
      </c>
      <c r="F364" s="116">
        <f t="shared" si="3"/>
        <v>4267536769.5000019</v>
      </c>
      <c r="G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row>
    <row r="365" spans="1:60" s="2" customFormat="1" ht="42" customHeight="1" x14ac:dyDescent="0.2">
      <c r="A365" s="114">
        <v>45923</v>
      </c>
      <c r="B365" s="161" t="s">
        <v>4000</v>
      </c>
      <c r="C365" s="106" t="s">
        <v>4057</v>
      </c>
      <c r="D365" s="133"/>
      <c r="E365" s="108">
        <v>2260014.11</v>
      </c>
      <c r="F365" s="116">
        <f t="shared" si="3"/>
        <v>4265276755.3900018</v>
      </c>
      <c r="G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row>
    <row r="366" spans="1:60" s="2" customFormat="1" ht="41.25" customHeight="1" x14ac:dyDescent="0.2">
      <c r="A366" s="114">
        <v>45923</v>
      </c>
      <c r="B366" s="161" t="s">
        <v>3999</v>
      </c>
      <c r="C366" s="106" t="s">
        <v>4058</v>
      </c>
      <c r="D366" s="133"/>
      <c r="E366" s="108">
        <v>8921117.1699999999</v>
      </c>
      <c r="F366" s="116">
        <f t="shared" si="3"/>
        <v>4256355638.2200017</v>
      </c>
      <c r="G366" s="10"/>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row>
    <row r="367" spans="1:60" s="2" customFormat="1" ht="48" customHeight="1" x14ac:dyDescent="0.2">
      <c r="A367" s="114">
        <v>45926</v>
      </c>
      <c r="B367" s="161" t="s">
        <v>3998</v>
      </c>
      <c r="C367" s="106" t="s">
        <v>4059</v>
      </c>
      <c r="D367" s="133"/>
      <c r="E367" s="108">
        <v>702275.14</v>
      </c>
      <c r="F367" s="116">
        <f t="shared" si="3"/>
        <v>4255653363.0800018</v>
      </c>
      <c r="G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row>
    <row r="368" spans="1:60" s="2" customFormat="1" ht="50.25" customHeight="1" x14ac:dyDescent="0.2">
      <c r="A368" s="114">
        <v>45926</v>
      </c>
      <c r="B368" s="161" t="s">
        <v>3997</v>
      </c>
      <c r="C368" s="106" t="s">
        <v>4060</v>
      </c>
      <c r="D368" s="133"/>
      <c r="E368" s="108">
        <v>150000</v>
      </c>
      <c r="F368" s="116">
        <f t="shared" si="3"/>
        <v>4255503363.0800018</v>
      </c>
      <c r="G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row>
    <row r="369" spans="1:60" s="2" customFormat="1" ht="36" customHeight="1" x14ac:dyDescent="0.2">
      <c r="A369" s="114">
        <v>45926</v>
      </c>
      <c r="B369" s="161" t="s">
        <v>3996</v>
      </c>
      <c r="C369" s="106" t="s">
        <v>4062</v>
      </c>
      <c r="D369" s="133"/>
      <c r="E369" s="108">
        <v>1119341.19</v>
      </c>
      <c r="F369" s="116">
        <f t="shared" si="3"/>
        <v>4254384021.8900018</v>
      </c>
      <c r="G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row>
    <row r="370" spans="1:60" s="2" customFormat="1" ht="39.75" customHeight="1" x14ac:dyDescent="0.2">
      <c r="A370" s="114">
        <v>45926</v>
      </c>
      <c r="B370" s="161" t="s">
        <v>3995</v>
      </c>
      <c r="C370" s="106" t="s">
        <v>4061</v>
      </c>
      <c r="D370" s="133"/>
      <c r="E370" s="108">
        <v>102600</v>
      </c>
      <c r="F370" s="116">
        <f t="shared" si="3"/>
        <v>4254281421.8900018</v>
      </c>
      <c r="G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row>
    <row r="371" spans="1:60" s="2" customFormat="1" ht="54" customHeight="1" x14ac:dyDescent="0.2">
      <c r="A371" s="114">
        <v>45926</v>
      </c>
      <c r="B371" s="161" t="s">
        <v>3994</v>
      </c>
      <c r="C371" s="106" t="s">
        <v>4063</v>
      </c>
      <c r="D371" s="133"/>
      <c r="E371" s="108">
        <v>6490</v>
      </c>
      <c r="F371" s="116">
        <f t="shared" si="3"/>
        <v>4254274931.8900018</v>
      </c>
      <c r="G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row>
    <row r="372" spans="1:60" s="2" customFormat="1" ht="52.5" customHeight="1" x14ac:dyDescent="0.2">
      <c r="A372" s="114">
        <v>45926</v>
      </c>
      <c r="B372" s="161" t="s">
        <v>3993</v>
      </c>
      <c r="C372" s="106" t="s">
        <v>4064</v>
      </c>
      <c r="D372" s="133"/>
      <c r="E372" s="108">
        <v>111815.89</v>
      </c>
      <c r="F372" s="116">
        <f t="shared" si="3"/>
        <v>4254163116.0000019</v>
      </c>
      <c r="G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row>
    <row r="373" spans="1:60" s="2" customFormat="1" ht="43.5" customHeight="1" x14ac:dyDescent="0.2">
      <c r="A373" s="114">
        <v>45926</v>
      </c>
      <c r="B373" s="161" t="s">
        <v>3992</v>
      </c>
      <c r="C373" s="106" t="s">
        <v>4065</v>
      </c>
      <c r="D373" s="133"/>
      <c r="E373" s="108">
        <v>113100</v>
      </c>
      <c r="F373" s="116">
        <f t="shared" si="3"/>
        <v>4254050016.0000019</v>
      </c>
      <c r="G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row>
    <row r="374" spans="1:60" s="2" customFormat="1" ht="27.75" customHeight="1" x14ac:dyDescent="0.2">
      <c r="A374" s="114">
        <v>45926</v>
      </c>
      <c r="B374" s="161" t="s">
        <v>3991</v>
      </c>
      <c r="C374" s="106" t="s">
        <v>4066</v>
      </c>
      <c r="D374" s="133"/>
      <c r="E374" s="108">
        <v>56765263.240000002</v>
      </c>
      <c r="F374" s="116">
        <f t="shared" si="3"/>
        <v>4197284752.7600021</v>
      </c>
      <c r="G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row>
    <row r="375" spans="1:60" s="2" customFormat="1" ht="63" customHeight="1" x14ac:dyDescent="0.2">
      <c r="A375" s="114">
        <v>45926</v>
      </c>
      <c r="B375" s="161" t="s">
        <v>3990</v>
      </c>
      <c r="C375" s="106" t="s">
        <v>4067</v>
      </c>
      <c r="D375" s="133"/>
      <c r="E375" s="108">
        <v>1362133.74</v>
      </c>
      <c r="F375" s="116">
        <f t="shared" si="3"/>
        <v>4195922619.0200024</v>
      </c>
      <c r="G375" s="118"/>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row>
    <row r="376" spans="1:60" ht="31.5" customHeight="1" x14ac:dyDescent="0.2">
      <c r="A376" s="114">
        <v>45929</v>
      </c>
      <c r="B376" s="161" t="s">
        <v>4031</v>
      </c>
      <c r="C376" s="106" t="s">
        <v>4068</v>
      </c>
      <c r="D376" s="133"/>
      <c r="E376" s="108">
        <v>84039.12</v>
      </c>
      <c r="F376" s="116">
        <f t="shared" si="3"/>
        <v>4195838579.9000025</v>
      </c>
    </row>
    <row r="377" spans="1:60" s="207" customFormat="1" ht="30" customHeight="1" x14ac:dyDescent="0.2">
      <c r="A377" s="114">
        <v>45929</v>
      </c>
      <c r="B377" s="161" t="s">
        <v>4030</v>
      </c>
      <c r="C377" s="106" t="s">
        <v>4069</v>
      </c>
      <c r="D377" s="203"/>
      <c r="E377" s="108">
        <v>2153177.4</v>
      </c>
      <c r="F377" s="116">
        <f t="shared" si="3"/>
        <v>4193685402.5000024</v>
      </c>
      <c r="G377" s="205"/>
      <c r="H377" s="206"/>
      <c r="I377" s="206"/>
      <c r="J377" s="205"/>
      <c r="K377" s="205"/>
      <c r="L377" s="205"/>
      <c r="M377" s="205"/>
      <c r="N377" s="205"/>
      <c r="O377" s="205"/>
      <c r="P377" s="205"/>
      <c r="Q377" s="205"/>
      <c r="R377" s="205"/>
      <c r="S377" s="205"/>
      <c r="T377" s="205"/>
      <c r="U377" s="205"/>
      <c r="V377" s="205"/>
      <c r="W377" s="205"/>
      <c r="X377" s="205"/>
      <c r="Y377" s="205"/>
      <c r="Z377" s="205"/>
      <c r="AA377" s="205"/>
      <c r="AB377" s="205"/>
      <c r="AC377" s="205"/>
      <c r="AD377" s="205"/>
      <c r="AE377" s="205"/>
      <c r="AF377" s="205"/>
      <c r="AG377" s="205"/>
      <c r="AH377" s="205"/>
      <c r="AI377" s="205"/>
      <c r="AJ377" s="205"/>
      <c r="AK377" s="205"/>
      <c r="AL377" s="205"/>
      <c r="AM377" s="205"/>
      <c r="AN377" s="205"/>
      <c r="AO377" s="205"/>
      <c r="AP377" s="205"/>
      <c r="AQ377" s="205"/>
      <c r="AR377" s="205"/>
      <c r="AS377" s="205"/>
      <c r="AT377" s="205"/>
      <c r="AU377" s="205"/>
      <c r="AV377" s="205"/>
      <c r="AW377" s="205"/>
      <c r="AX377" s="205"/>
      <c r="AY377" s="205"/>
      <c r="AZ377" s="205"/>
      <c r="BA377" s="205"/>
      <c r="BB377" s="205"/>
      <c r="BC377" s="205"/>
      <c r="BD377" s="205"/>
      <c r="BE377" s="205"/>
      <c r="BF377" s="205"/>
      <c r="BG377" s="205"/>
      <c r="BH377" s="205"/>
    </row>
    <row r="378" spans="1:60" ht="39.75" customHeight="1" x14ac:dyDescent="0.2">
      <c r="A378" s="114">
        <v>45929</v>
      </c>
      <c r="B378" s="161" t="s">
        <v>4029</v>
      </c>
      <c r="C378" s="106" t="s">
        <v>4070</v>
      </c>
      <c r="D378" s="133"/>
      <c r="E378" s="108">
        <v>9276055.6699999999</v>
      </c>
      <c r="F378" s="116">
        <f t="shared" si="3"/>
        <v>4184409346.8300023</v>
      </c>
    </row>
    <row r="379" spans="1:60" ht="37.5" customHeight="1" x14ac:dyDescent="0.2">
      <c r="A379" s="114">
        <v>45929</v>
      </c>
      <c r="B379" s="161" t="s">
        <v>4028</v>
      </c>
      <c r="C379" s="106" t="s">
        <v>4071</v>
      </c>
      <c r="D379" s="133"/>
      <c r="E379" s="108">
        <v>143403716.66</v>
      </c>
      <c r="F379" s="116">
        <f t="shared" si="3"/>
        <v>4041005630.1700025</v>
      </c>
    </row>
    <row r="380" spans="1:60" ht="42" customHeight="1" x14ac:dyDescent="0.2">
      <c r="A380" s="114">
        <v>45929</v>
      </c>
      <c r="B380" s="161" t="s">
        <v>4027</v>
      </c>
      <c r="C380" s="106" t="s">
        <v>4072</v>
      </c>
      <c r="D380" s="133"/>
      <c r="E380" s="108">
        <v>111250</v>
      </c>
      <c r="F380" s="116">
        <f t="shared" si="3"/>
        <v>4040894380.1700025</v>
      </c>
    </row>
    <row r="381" spans="1:60" ht="42.75" customHeight="1" x14ac:dyDescent="0.2">
      <c r="A381" s="114">
        <v>45929</v>
      </c>
      <c r="B381" s="161" t="s">
        <v>4026</v>
      </c>
      <c r="C381" s="106" t="s">
        <v>4044</v>
      </c>
      <c r="D381" s="133"/>
      <c r="E381" s="108">
        <v>5900200.5099999998</v>
      </c>
      <c r="F381" s="116">
        <f>F380-E381</f>
        <v>4034994179.6600022</v>
      </c>
    </row>
    <row r="382" spans="1:60" ht="41.25" customHeight="1" x14ac:dyDescent="0.2">
      <c r="A382" s="114">
        <v>45929</v>
      </c>
      <c r="B382" s="161" t="s">
        <v>4025</v>
      </c>
      <c r="C382" s="106" t="s">
        <v>4043</v>
      </c>
      <c r="D382" s="133"/>
      <c r="E382" s="108">
        <v>122552376.18000001</v>
      </c>
      <c r="F382" s="116">
        <f t="shared" si="3"/>
        <v>3912441803.4800024</v>
      </c>
    </row>
    <row r="383" spans="1:60" ht="38.25" customHeight="1" x14ac:dyDescent="0.2">
      <c r="A383" s="136">
        <v>45930</v>
      </c>
      <c r="B383" s="161" t="s">
        <v>4024</v>
      </c>
      <c r="C383" s="106" t="s">
        <v>4042</v>
      </c>
      <c r="D383" s="133"/>
      <c r="E383" s="108">
        <v>17950934.829999998</v>
      </c>
      <c r="F383" s="116">
        <f t="shared" si="3"/>
        <v>3894490868.6500025</v>
      </c>
    </row>
    <row r="384" spans="1:60" ht="51.75" customHeight="1" x14ac:dyDescent="0.2">
      <c r="A384" s="136">
        <v>45930</v>
      </c>
      <c r="B384" s="161" t="s">
        <v>4023</v>
      </c>
      <c r="C384" s="106" t="s">
        <v>4041</v>
      </c>
      <c r="D384" s="133"/>
      <c r="E384" s="108">
        <v>3506168.51</v>
      </c>
      <c r="F384" s="116">
        <f t="shared" si="3"/>
        <v>3890984700.1400023</v>
      </c>
    </row>
    <row r="385" spans="1:60" ht="48" customHeight="1" x14ac:dyDescent="0.2">
      <c r="A385" s="136">
        <v>45930</v>
      </c>
      <c r="B385" s="161" t="s">
        <v>4022</v>
      </c>
      <c r="C385" s="106" t="s">
        <v>4040</v>
      </c>
      <c r="D385" s="133"/>
      <c r="E385" s="108">
        <v>562398.18999999994</v>
      </c>
      <c r="F385" s="116">
        <f t="shared" si="3"/>
        <v>3890422301.9500022</v>
      </c>
    </row>
    <row r="386" spans="1:60" ht="38.25" customHeight="1" x14ac:dyDescent="0.2">
      <c r="A386" s="136">
        <v>45930</v>
      </c>
      <c r="B386" s="161" t="s">
        <v>4021</v>
      </c>
      <c r="C386" s="106" t="s">
        <v>4039</v>
      </c>
      <c r="D386" s="133"/>
      <c r="E386" s="108">
        <v>118629.65</v>
      </c>
      <c r="F386" s="116">
        <f t="shared" si="3"/>
        <v>3890303672.3000021</v>
      </c>
    </row>
    <row r="387" spans="1:60" ht="42" customHeight="1" x14ac:dyDescent="0.2">
      <c r="A387" s="136">
        <v>45930</v>
      </c>
      <c r="B387" s="161" t="s">
        <v>4020</v>
      </c>
      <c r="C387" s="106" t="s">
        <v>4038</v>
      </c>
      <c r="D387" s="133"/>
      <c r="E387" s="108">
        <v>17331986.379999999</v>
      </c>
      <c r="F387" s="116">
        <f t="shared" si="3"/>
        <v>3872971685.920002</v>
      </c>
      <c r="G387" s="10"/>
    </row>
    <row r="388" spans="1:60" ht="43.5" customHeight="1" x14ac:dyDescent="0.2">
      <c r="A388" s="136">
        <v>45930</v>
      </c>
      <c r="B388" s="161" t="s">
        <v>4019</v>
      </c>
      <c r="C388" s="106" t="s">
        <v>4037</v>
      </c>
      <c r="D388" s="133"/>
      <c r="E388" s="108">
        <v>11122347.539999999</v>
      </c>
      <c r="F388" s="116">
        <f t="shared" si="3"/>
        <v>3861849338.380002</v>
      </c>
    </row>
    <row r="389" spans="1:60" ht="45.75" customHeight="1" x14ac:dyDescent="0.2">
      <c r="A389" s="136">
        <v>45930</v>
      </c>
      <c r="B389" s="161" t="s">
        <v>4018</v>
      </c>
      <c r="C389" s="106" t="s">
        <v>4036</v>
      </c>
      <c r="D389" s="133"/>
      <c r="E389" s="108">
        <v>12424905.380000001</v>
      </c>
      <c r="F389" s="116">
        <f t="shared" si="3"/>
        <v>3849424433.0000019</v>
      </c>
    </row>
    <row r="390" spans="1:60" ht="31.5" customHeight="1" x14ac:dyDescent="0.2">
      <c r="A390" s="136">
        <v>45930</v>
      </c>
      <c r="B390" s="161" t="s">
        <v>4017</v>
      </c>
      <c r="C390" s="106" t="s">
        <v>4035</v>
      </c>
      <c r="D390" s="133"/>
      <c r="E390" s="108">
        <v>169128634.05000001</v>
      </c>
      <c r="F390" s="116">
        <f t="shared" si="3"/>
        <v>3680295798.9500017</v>
      </c>
    </row>
    <row r="391" spans="1:60" ht="33" customHeight="1" x14ac:dyDescent="0.2">
      <c r="A391" s="136">
        <v>45930</v>
      </c>
      <c r="B391" s="161" t="s">
        <v>4016</v>
      </c>
      <c r="C391" s="106" t="s">
        <v>4034</v>
      </c>
      <c r="D391" s="133"/>
      <c r="E391" s="108">
        <v>99001095.829999998</v>
      </c>
      <c r="F391" s="116">
        <f t="shared" ref="F391:F393" si="4">F390-E391</f>
        <v>3581294703.1200018</v>
      </c>
    </row>
    <row r="392" spans="1:60" ht="43.5" customHeight="1" x14ac:dyDescent="0.2">
      <c r="A392" s="136">
        <v>45930</v>
      </c>
      <c r="B392" s="161" t="s">
        <v>4015</v>
      </c>
      <c r="C392" s="106" t="s">
        <v>4033</v>
      </c>
      <c r="D392" s="133"/>
      <c r="E392" s="108">
        <v>15445715.279999999</v>
      </c>
      <c r="F392" s="116">
        <f t="shared" si="4"/>
        <v>3565848987.8400016</v>
      </c>
    </row>
    <row r="393" spans="1:60" s="2" customFormat="1" ht="71.25" customHeight="1" x14ac:dyDescent="0.2">
      <c r="A393" s="136">
        <v>45930</v>
      </c>
      <c r="B393" s="161" t="s">
        <v>4014</v>
      </c>
      <c r="C393" s="106" t="s">
        <v>4032</v>
      </c>
      <c r="D393" s="133"/>
      <c r="E393" s="108">
        <v>58059830.590000004</v>
      </c>
      <c r="F393" s="116">
        <f t="shared" si="4"/>
        <v>3507789157.2500014</v>
      </c>
      <c r="G393" s="118"/>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sheetData>
  <mergeCells count="42">
    <mergeCell ref="A80:F80"/>
    <mergeCell ref="A72:F72"/>
    <mergeCell ref="A73:F73"/>
    <mergeCell ref="A75:F75"/>
    <mergeCell ref="A76:E76"/>
    <mergeCell ref="A47:F47"/>
    <mergeCell ref="A48:F48"/>
    <mergeCell ref="A49:F49"/>
    <mergeCell ref="A50:F50"/>
    <mergeCell ref="A52:F52"/>
    <mergeCell ref="A37:F37"/>
    <mergeCell ref="A39:F39"/>
    <mergeCell ref="A180:E180"/>
    <mergeCell ref="A81:F81"/>
    <mergeCell ref="A82:F82"/>
    <mergeCell ref="A83:F83"/>
    <mergeCell ref="A85:F85"/>
    <mergeCell ref="A86:E86"/>
    <mergeCell ref="A173:F173"/>
    <mergeCell ref="A174:F174"/>
    <mergeCell ref="A175:F175"/>
    <mergeCell ref="A176:F176"/>
    <mergeCell ref="A179:F179"/>
    <mergeCell ref="A53:E53"/>
    <mergeCell ref="A70:F70"/>
    <mergeCell ref="A71:F71"/>
    <mergeCell ref="A40:E40"/>
    <mergeCell ref="A28:E28"/>
    <mergeCell ref="A1:F1"/>
    <mergeCell ref="A2:F2"/>
    <mergeCell ref="A3:F3"/>
    <mergeCell ref="A4:F4"/>
    <mergeCell ref="A6:F6"/>
    <mergeCell ref="A7:E7"/>
    <mergeCell ref="A22:F22"/>
    <mergeCell ref="A23:F23"/>
    <mergeCell ref="A24:F24"/>
    <mergeCell ref="A25:F25"/>
    <mergeCell ref="A27:F27"/>
    <mergeCell ref="A34:F34"/>
    <mergeCell ref="A35:F35"/>
    <mergeCell ref="A36:F36"/>
  </mergeCells>
  <pageMargins left="0.70866141732283472" right="0.70866141732283472" top="0.74803149606299213" bottom="0.74803149606299213" header="0.31496062992125984" footer="0.31496062992125984"/>
  <pageSetup paperSize="9" scale="65" orientation="portrait" r:id="rId1"/>
  <rowBreaks count="1" manualBreakCount="1">
    <brk id="379" max="59" man="1"/>
  </rowBreaks>
  <colBreaks count="1" manualBreakCount="1">
    <brk id="7" max="1048575" man="1"/>
  </colBreaks>
  <ignoredErrors>
    <ignoredError sqref="F12:F15 F58 F63 F66 F95 F189:F192" formula="1"/>
    <ignoredError sqref="B97:B15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ENERO 2025 (2)</vt:lpstr>
      <vt:lpstr>FEBRERO 2025 (2)</vt:lpstr>
      <vt:lpstr>MARZO 2025 (2)</vt:lpstr>
      <vt:lpstr>ABRIL 2025 (2)</vt:lpstr>
      <vt:lpstr>MAYO 2025</vt:lpstr>
      <vt:lpstr>JUNIO 2025</vt:lpstr>
      <vt:lpstr>JULIO 2025 (3)</vt:lpstr>
      <vt:lpstr>AGOSTO 2025 (3)</vt:lpstr>
      <vt:lpstr>SEPTIEMBRE  2025 (2)</vt:lpstr>
      <vt:lpstr>'AGOSTO 2025 (3)'!Área_de_impresión</vt:lpstr>
      <vt:lpstr>'JULIO 2025 (3)'!Área_de_impresión</vt:lpstr>
      <vt:lpstr>'SEPTIEMBRE  2025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2025-10-06T19:01:41Z</dcterms:modified>
</cp:coreProperties>
</file>