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5\11 NOVIEMBRE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PYMES!$A$7:$K$27</definedName>
    <definedName name="_xlnm.Print_Area" localSheetId="0">PYMES!$A$1:$K$34</definedName>
    <definedName name="_xlnm.Print_Titles" localSheetId="0">PYMES!$1:$7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5" i="1" l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<sst xmlns="http://schemas.openxmlformats.org/spreadsheetml/2006/main" count="160" uniqueCount="73">
  <si>
    <t>INSTITUTO NACIONAL DE AGUAS POTABLES Y ALCANTARILLADOS</t>
  </si>
  <si>
    <t>** I N A P A **</t>
  </si>
  <si>
    <t>DIRECCIÓN ADMINISTRATIVA</t>
  </si>
  <si>
    <t>DEPARTAMENTO DE COMPRAS Y CONTRATACIONES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</si>
  <si>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</si>
  <si>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</si>
  <si>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</si>
  <si>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</si>
  <si>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</si>
  <si>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</si>
  <si>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</si>
  <si>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</si>
  <si>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Compras Menores</t>
  </si>
  <si>
    <t>SI</t>
  </si>
  <si>
    <t>NO</t>
  </si>
  <si>
    <t>MiPyme</t>
  </si>
  <si>
    <t>MiPyme Mujer</t>
  </si>
  <si>
    <t>No.</t>
  </si>
  <si>
    <t>Fecha Adjudicación del Proceso</t>
  </si>
  <si>
    <t>MiPyme de Producción Nacional</t>
  </si>
  <si>
    <t>Modalidad de la Compra</t>
  </si>
  <si>
    <t>Descripción del Proceso</t>
  </si>
  <si>
    <t>Tipo de Bien, Servicio u Obra</t>
  </si>
  <si>
    <t>Adjudicatario</t>
  </si>
  <si>
    <t>Monto Adjudicado</t>
  </si>
  <si>
    <t>Código del Proceso</t>
  </si>
  <si>
    <t>Servicios</t>
  </si>
  <si>
    <t>Comparación de Precios</t>
  </si>
  <si>
    <t>Bienes</t>
  </si>
  <si>
    <t>Serd-Net, SRL</t>
  </si>
  <si>
    <t>Tecnofijaciones de Dominicana, SRL</t>
  </si>
  <si>
    <t>Importadora Perdomo &amp; Asociados, SRL</t>
  </si>
  <si>
    <t>Compras por Debajo del Umbral</t>
  </si>
  <si>
    <t>Licitación Pública Nacional</t>
  </si>
  <si>
    <t>Mercantil Rami, SRL</t>
  </si>
  <si>
    <t>Centro Dominicano de Tecnología Científica CEDOTECIE, SRL</t>
  </si>
  <si>
    <t>RELACIÓN PROCESOS DE COMPRAS A MICRO, PEQUEÑAS Y MEDIANAS EMPRESAS ADJUDICADAS EN EL MES DE NOVIEMBRE 2025</t>
  </si>
  <si>
    <t>INAPA-DAF-CM-2025-0038</t>
  </si>
  <si>
    <t>INAPA-CCC-CP-2025-0017</t>
  </si>
  <si>
    <t>INAPA-CCC-CP-2025-0009</t>
  </si>
  <si>
    <t>INAPA-DAF-CM-2025-0084</t>
  </si>
  <si>
    <t>INAPA-DAF-CD-2025-0063</t>
  </si>
  <si>
    <t>INAPA-CCC-LPN-2025-0024</t>
  </si>
  <si>
    <t>INAPA-CCC-CP-2025-0019</t>
  </si>
  <si>
    <t>INAPA-DAF-CM-2025-0096</t>
  </si>
  <si>
    <t>INAPA-DAF-CM-2025-0105</t>
  </si>
  <si>
    <t>INAPA-DAF-CM-2025-0094</t>
  </si>
  <si>
    <t>INAPA-DAF-CD-2025-0072</t>
  </si>
  <si>
    <t>Si</t>
  </si>
  <si>
    <t>No</t>
  </si>
  <si>
    <t xml:space="preserve">Si </t>
  </si>
  <si>
    <t>ADQUISICION DE EQUIPOS ELECTRODOMESTICOS PARA EL USO DEL INAPA</t>
  </si>
  <si>
    <t>ADQUISICION DE REACTIVOS PARA TRABAJOS DEL LABORATORIO CENTRAL Y LABORATORIOS REGIONALES DEL INAPA</t>
  </si>
  <si>
    <t>CONTRATACION DE SERVICIO DE JARDINERIA PARA EL INAPA</t>
  </si>
  <si>
    <t>ADQUISICIÓN DE PRODUCTOS DE PAPEL DE OFICINA Y DE BAÑO PARA EL USO DEL INAPA</t>
  </si>
  <si>
    <t>ADQUISICIÓN DE LICENCIA PARA SOFTWARE CRYSTAL REPORTS.</t>
  </si>
  <si>
    <t>“ADQUISICIÓN DE JUNTAS, VÁLVULAS Y PIEZAS ESPECIALES PARA LOS TRABAJOS EN LAS PROVINCIAS CORRESPONDIENTES ALPROGAMA DE MODERNIZACION SECTO APS”</t>
  </si>
  <si>
    <t>ADQUISICIÓN DE SUMINISTROS DE LABORATORIO PARA SER UTILIZADOS EN EL LABORATORIO DE LA PROVINCIA VALVERDE MAO CORRESPONDIENTES A LOS TRABAJOS DEL PROGRAMA DE MODERNIZACION DEL SISTEMA APS</t>
  </si>
  <si>
    <t xml:space="preserve">ADQUISICIÓN DE CINTAS ADHESIVAS Y CEMENTOS PVC </t>
  </si>
  <si>
    <t>DISPENSADORES DE COMBUSTIBLE CON MONITOREO DIGITAL PARA SER INSTALADO EN EL ALMACEN KM 18,SAN FRANCISCO DE MACORIS Y PROVINCIA MONTE PLATA.</t>
  </si>
  <si>
    <t>ADQUISICION DE LAMPARAS LED Y REFLECTORES PARA EL USO DEL INAPA</t>
  </si>
  <si>
    <t>ADQUISICIÓN DE GUANTES PARA USO EN LOS LABORATORIOS.</t>
  </si>
  <si>
    <t>CS Caribbean Services, SRL</t>
  </si>
  <si>
    <t>Premium Business Service, SRL</t>
  </si>
  <si>
    <t>Portafolio.Do, SRL</t>
  </si>
  <si>
    <t>Grupo Chempiony, SRL</t>
  </si>
  <si>
    <t>Grupo Brizatlantica Del Caribe, SRL</t>
  </si>
  <si>
    <t>Nextmoon Global Group, SRL</t>
  </si>
  <si>
    <t>GC Lab Dominicana, SRL</t>
  </si>
  <si>
    <t>Combcaribe, SRL</t>
  </si>
  <si>
    <t>Servicios y Suministros El Bombillo, SRL</t>
  </si>
  <si>
    <t>CORAMCA, SRL</t>
  </si>
  <si>
    <t>Compra-Med,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</si>
</sst>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[$-10409]dd/mm/yyyy"/>
  </numFmts>
  <fonts count="19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Segoe UI"/>
      <family val="2"/>
    </font>
    <font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4"/>
      <name val="Calibri"/>
      <family val="2"/>
      <scheme val="minor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6" fillId="0" borderId="0" xfId="0" applyFont="1"/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/>
    <xf numFmtId="165" fontId="10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vertical="top" wrapText="1"/>
    </xf>
    <xf numFmtId="22" fontId="14" fillId="4" borderId="0" xfId="0" applyNumberFormat="1" applyFont="1" applyFill="1" applyAlignment="1"/>
    <xf numFmtId="0" fontId="15" fillId="5" borderId="2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right" vertical="center" wrapText="1" indent="1"/>
    </xf>
    <xf numFmtId="4" fontId="17" fillId="2" borderId="2" xfId="0" applyNumberFormat="1" applyFont="1" applyFill="1" applyBorder="1" applyAlignment="1">
      <alignment horizontal="right" vertical="center" wrapText="1" indent="1"/>
    </xf>
    <xf numFmtId="0" fontId="11" fillId="0" borderId="0" xfId="0" applyFont="1" applyAlignment="1">
      <alignment horizontal="right" wrapText="1"/>
    </xf>
    <xf numFmtId="0" fontId="13" fillId="0" borderId="0" xfId="0" applyFont="1" applyAlignment="1">
      <alignment horizontal="center" vertical="top" wrapText="1"/>
    </xf>
    <xf numFmtId="0" fontId="18" fillId="0" borderId="2" xfId="0" applyNumberFormat="1" applyFont="1" applyFill="1" applyBorder="1" applyAlignment="1" applyProtection="1">
      <alignment horizontal="left" vertical="center" wrapText="1"/>
    </xf>
    <xf numFmtId="14" fontId="15" fillId="5" borderId="2" xfId="0" applyNumberFormat="1" applyFont="1" applyFill="1" applyBorder="1" applyAlignment="1">
      <alignment horizontal="right" vertical="center" wrapText="1"/>
    </xf>
    <xf numFmtId="0" fontId="15" fillId="5" borderId="2" xfId="0" applyFont="1" applyFill="1" applyBorder="1" applyAlignment="1">
      <alignment horizontal="left" vertical="center" wrapText="1"/>
    </xf>
    <xf numFmtId="4" fontId="15" fillId="5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18" fillId="0" borderId="6" xfId="0" applyNumberFormat="1" applyFont="1" applyFill="1" applyBorder="1" applyAlignment="1" applyProtection="1">
      <alignment vertical="center" wrapText="1"/>
    </xf>
    <xf numFmtId="0" fontId="18" fillId="0" borderId="6" xfId="0" applyNumberFormat="1" applyFont="1" applyFill="1" applyBorder="1" applyAlignment="1" applyProtection="1">
      <alignment horizontal="left" vertical="center" wrapText="1"/>
    </xf>
    <xf numFmtId="0" fontId="15" fillId="0" borderId="6" xfId="0" applyNumberFormat="1" applyFont="1" applyFill="1" applyBorder="1" applyAlignment="1" applyProtection="1">
      <alignment vertical="center" wrapText="1"/>
    </xf>
    <xf numFmtId="14" fontId="15" fillId="5" borderId="6" xfId="0" applyNumberFormat="1" applyFont="1" applyFill="1" applyBorder="1" applyAlignment="1">
      <alignment horizontal="right" vertical="center" wrapText="1"/>
    </xf>
    <xf numFmtId="0" fontId="15" fillId="5" borderId="6" xfId="0" applyFont="1" applyFill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141753</xdr:colOff>
      <xdr:row>0</xdr:row>
      <xdr:rowOff>107577</xdr:rowOff>
    </xdr:from>
    <xdr:to>
      <xdr:col>1</xdr:col>
      <xdr:colOff>582706</xdr:colOff>
      <xdr:row>4</xdr:row>
      <xdr:rowOff>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53" y="107577"/>
          <a:ext cx="821953" cy="732864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238125</xdr:colOff>
          <xdr:row>0</xdr:row>
          <xdr:rowOff>47625</xdr:rowOff>
        </xdr:from>
        <xdr:to>
          <xdr:col>10</xdr:col>
          <xdr:colOff>1314450</xdr:colOff>
          <xdr:row>4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4"/>
  <sheetViews>
    <sheetView tabSelected="1" view="pageBreakPreview" zoomScale="85" zoomScaleNormal="100" zoomScaleSheetLayoutView="85" workbookViewId="0">
      <selection activeCell="A5" sqref="A5:K5"/>
    </sheetView>
  </sheetViews>
  <sheetFormatPr baseColWidth="10" defaultRowHeight="15" x14ac:dyDescent="0.25"/>
  <cols>
    <col min="1" max="1" width="5.7109375" customWidth="1"/>
    <col min="2" max="2" width="37" customWidth="1"/>
    <col min="3" max="3" width="17.42578125" customWidth="1"/>
    <col min="4" max="5" width="9.7109375" customWidth="1"/>
    <col min="6" max="6" width="13.28515625" customWidth="1"/>
    <col min="7" max="7" width="18" customWidth="1"/>
    <col min="8" max="8" width="51.7109375" customWidth="1"/>
    <col min="9" max="9" width="13.42578125" customWidth="1"/>
    <col min="10" max="10" width="22.5703125" customWidth="1"/>
    <col min="11" max="11" width="25.5703125" customWidth="1"/>
    <col min="12" max="12" width="25.140625" customWidth="1"/>
  </cols>
  <sheetData>
    <row r="1" spans="1:11" ht="18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8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 x14ac:dyDescent="0.2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25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8.75" x14ac:dyDescent="0.25">
      <c r="A5" s="33" t="s">
        <v>36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7.25" x14ac:dyDescent="0.3">
      <c r="K6" s="10">
        <v>45993.40347222222</v>
      </c>
    </row>
    <row r="7" spans="1:11" ht="72.75" thickBot="1" x14ac:dyDescent="0.3">
      <c r="A7" s="13" t="s">
        <v>17</v>
      </c>
      <c r="B7" s="14" t="s">
        <v>25</v>
      </c>
      <c r="C7" s="14" t="s">
        <v>18</v>
      </c>
      <c r="D7" s="14" t="s">
        <v>15</v>
      </c>
      <c r="E7" s="14" t="s">
        <v>16</v>
      </c>
      <c r="F7" s="14" t="s">
        <v>19</v>
      </c>
      <c r="G7" s="14" t="s">
        <v>20</v>
      </c>
      <c r="H7" s="14" t="s">
        <v>21</v>
      </c>
      <c r="I7" s="14" t="s">
        <v>22</v>
      </c>
      <c r="J7" s="14" t="s">
        <v>23</v>
      </c>
      <c r="K7" s="14" t="s">
        <v>24</v>
      </c>
    </row>
    <row r="8" spans="1:11" s="24" customFormat="1" ht="57" thickTop="1" x14ac:dyDescent="0.25">
      <c r="A8" s="15">
        <v>1</v>
      </c>
      <c r="B8" s="20" t="s">
        <v>37</v>
      </c>
      <c r="C8" s="21">
        <v>45972</v>
      </c>
      <c r="D8" s="11" t="s">
        <v>48</v>
      </c>
      <c r="E8" s="11" t="s">
        <v>49</v>
      </c>
      <c r="F8" s="11" t="s">
        <v>49</v>
      </c>
      <c r="G8" s="22" t="s">
        <v>12</v>
      </c>
      <c r="H8" s="22" t="s">
        <v>51</v>
      </c>
      <c r="I8" s="22" t="s">
        <v>28</v>
      </c>
      <c r="J8" s="22" t="s">
        <v>62</v>
      </c>
      <c r="K8" s="23">
        <v>104904.01</v>
      </c>
    </row>
    <row r="9" spans="1:11" s="24" customFormat="1" ht="93.75" x14ac:dyDescent="0.25">
      <c r="A9" s="15">
        <f t="shared" ref="A9:A24" si="0">A8+1</f>
        <v>2</v>
      </c>
      <c r="B9" s="25" t="s">
        <v>38</v>
      </c>
      <c r="C9" s="21">
        <v>45972</v>
      </c>
      <c r="D9" s="11" t="s">
        <v>48</v>
      </c>
      <c r="E9" s="11" t="s">
        <v>49</v>
      </c>
      <c r="F9" s="11" t="s">
        <v>49</v>
      </c>
      <c r="G9" s="22" t="s">
        <v>27</v>
      </c>
      <c r="H9" s="22" t="s">
        <v>52</v>
      </c>
      <c r="I9" s="22" t="s">
        <v>28</v>
      </c>
      <c r="J9" s="22" t="s">
        <v>35</v>
      </c>
      <c r="K9" s="23">
        <v>152155.69</v>
      </c>
    </row>
    <row r="10" spans="1:11" s="24" customFormat="1" ht="37.5" x14ac:dyDescent="0.25">
      <c r="A10" s="15">
        <f t="shared" si="0"/>
        <v>3</v>
      </c>
      <c r="B10" s="25" t="s">
        <v>39</v>
      </c>
      <c r="C10" s="21">
        <v>45975</v>
      </c>
      <c r="D10" s="11" t="s">
        <v>48</v>
      </c>
      <c r="E10" s="11" t="s">
        <v>49</v>
      </c>
      <c r="F10" s="11" t="s">
        <v>49</v>
      </c>
      <c r="G10" s="22" t="s">
        <v>27</v>
      </c>
      <c r="H10" s="22" t="s">
        <v>53</v>
      </c>
      <c r="I10" s="22" t="s">
        <v>26</v>
      </c>
      <c r="J10" s="22" t="s">
        <v>63</v>
      </c>
      <c r="K10" s="23">
        <v>1451400</v>
      </c>
    </row>
    <row r="11" spans="1:11" s="24" customFormat="1" ht="56.25" x14ac:dyDescent="0.25">
      <c r="A11" s="15">
        <f t="shared" si="0"/>
        <v>4</v>
      </c>
      <c r="B11" s="26" t="s">
        <v>40</v>
      </c>
      <c r="C11" s="21">
        <v>45973</v>
      </c>
      <c r="D11" s="11" t="s">
        <v>48</v>
      </c>
      <c r="E11" s="11" t="s">
        <v>48</v>
      </c>
      <c r="F11" s="11" t="s">
        <v>48</v>
      </c>
      <c r="G11" s="22" t="s">
        <v>12</v>
      </c>
      <c r="H11" s="22" t="s">
        <v>54</v>
      </c>
      <c r="I11" s="22" t="s">
        <v>28</v>
      </c>
      <c r="J11" s="22" t="s">
        <v>64</v>
      </c>
      <c r="K11" s="23">
        <v>45930.32</v>
      </c>
    </row>
    <row r="12" spans="1:11" s="24" customFormat="1" ht="56.25" x14ac:dyDescent="0.25">
      <c r="A12" s="15">
        <f t="shared" si="0"/>
        <v>5</v>
      </c>
      <c r="B12" s="25" t="s">
        <v>40</v>
      </c>
      <c r="C12" s="21">
        <v>45973</v>
      </c>
      <c r="D12" s="11" t="s">
        <v>48</v>
      </c>
      <c r="E12" s="11" t="s">
        <v>48</v>
      </c>
      <c r="F12" s="11" t="s">
        <v>49</v>
      </c>
      <c r="G12" s="22" t="s">
        <v>12</v>
      </c>
      <c r="H12" s="22" t="s">
        <v>54</v>
      </c>
      <c r="I12" s="22" t="s">
        <v>28</v>
      </c>
      <c r="J12" s="22" t="s">
        <v>65</v>
      </c>
      <c r="K12" s="23">
        <v>212400</v>
      </c>
    </row>
    <row r="13" spans="1:11" s="24" customFormat="1" ht="56.25" x14ac:dyDescent="0.25">
      <c r="A13" s="15">
        <f t="shared" si="0"/>
        <v>6</v>
      </c>
      <c r="B13" s="25" t="s">
        <v>40</v>
      </c>
      <c r="C13" s="21">
        <v>45973</v>
      </c>
      <c r="D13" s="11" t="s">
        <v>48</v>
      </c>
      <c r="E13" s="11" t="s">
        <v>48</v>
      </c>
      <c r="F13" s="11" t="s">
        <v>49</v>
      </c>
      <c r="G13" s="22" t="s">
        <v>12</v>
      </c>
      <c r="H13" s="22" t="s">
        <v>54</v>
      </c>
      <c r="I13" s="22" t="s">
        <v>28</v>
      </c>
      <c r="J13" s="22" t="s">
        <v>66</v>
      </c>
      <c r="K13" s="23">
        <v>293112</v>
      </c>
    </row>
    <row r="14" spans="1:11" s="24" customFormat="1" ht="56.25" x14ac:dyDescent="0.25">
      <c r="A14" s="15">
        <f t="shared" si="0"/>
        <v>7</v>
      </c>
      <c r="B14" s="26" t="s">
        <v>41</v>
      </c>
      <c r="C14" s="21">
        <v>45974</v>
      </c>
      <c r="D14" s="11" t="s">
        <v>48</v>
      </c>
      <c r="E14" s="11" t="s">
        <v>48</v>
      </c>
      <c r="F14" s="11" t="s">
        <v>49</v>
      </c>
      <c r="G14" s="22" t="s">
        <v>32</v>
      </c>
      <c r="H14" s="22" t="s">
        <v>55</v>
      </c>
      <c r="I14" s="22" t="s">
        <v>26</v>
      </c>
      <c r="J14" s="22" t="s">
        <v>67</v>
      </c>
      <c r="K14" s="23">
        <v>68000</v>
      </c>
    </row>
    <row r="15" spans="1:11" s="24" customFormat="1" ht="93.75" x14ac:dyDescent="0.25">
      <c r="A15" s="15">
        <f t="shared" si="0"/>
        <v>8</v>
      </c>
      <c r="B15" s="26" t="s">
        <v>42</v>
      </c>
      <c r="C15" s="21">
        <v>45982</v>
      </c>
      <c r="D15" s="11" t="s">
        <v>13</v>
      </c>
      <c r="E15" s="11" t="s">
        <v>14</v>
      </c>
      <c r="F15" s="11" t="s">
        <v>14</v>
      </c>
      <c r="G15" s="22" t="s">
        <v>33</v>
      </c>
      <c r="H15" s="22" t="s">
        <v>56</v>
      </c>
      <c r="I15" s="22" t="s">
        <v>28</v>
      </c>
      <c r="J15" s="22" t="s">
        <v>34</v>
      </c>
      <c r="K15" s="23">
        <v>9533174.6300000008</v>
      </c>
    </row>
    <row r="16" spans="1:11" s="24" customFormat="1" ht="93.75" x14ac:dyDescent="0.25">
      <c r="A16" s="15">
        <f t="shared" si="0"/>
        <v>9</v>
      </c>
      <c r="B16" s="26" t="s">
        <v>42</v>
      </c>
      <c r="C16" s="21">
        <v>45982</v>
      </c>
      <c r="D16" s="11" t="s">
        <v>13</v>
      </c>
      <c r="E16" s="11" t="s">
        <v>14</v>
      </c>
      <c r="F16" s="11" t="s">
        <v>14</v>
      </c>
      <c r="G16" s="22" t="s">
        <v>33</v>
      </c>
      <c r="H16" s="22" t="s">
        <v>56</v>
      </c>
      <c r="I16" s="22" t="s">
        <v>28</v>
      </c>
      <c r="J16" s="22" t="s">
        <v>31</v>
      </c>
      <c r="K16" s="23">
        <v>130382.45</v>
      </c>
    </row>
    <row r="17" spans="1:11" s="24" customFormat="1" ht="93.75" x14ac:dyDescent="0.25">
      <c r="A17" s="15">
        <f t="shared" si="0"/>
        <v>10</v>
      </c>
      <c r="B17" s="26" t="s">
        <v>42</v>
      </c>
      <c r="C17" s="21">
        <v>45982</v>
      </c>
      <c r="D17" s="11" t="s">
        <v>13</v>
      </c>
      <c r="E17" s="11" t="s">
        <v>14</v>
      </c>
      <c r="F17" s="11" t="s">
        <v>14</v>
      </c>
      <c r="G17" s="22" t="s">
        <v>33</v>
      </c>
      <c r="H17" s="22" t="s">
        <v>56</v>
      </c>
      <c r="I17" s="22" t="s">
        <v>28</v>
      </c>
      <c r="J17" s="22" t="s">
        <v>29</v>
      </c>
      <c r="K17" s="23">
        <v>7542064.4000000004</v>
      </c>
    </row>
    <row r="18" spans="1:11" s="24" customFormat="1" ht="129.75" customHeight="1" x14ac:dyDescent="0.25">
      <c r="A18" s="15">
        <f t="shared" si="0"/>
        <v>11</v>
      </c>
      <c r="B18" s="27" t="s">
        <v>43</v>
      </c>
      <c r="C18" s="21">
        <v>45980</v>
      </c>
      <c r="D18" s="11" t="s">
        <v>13</v>
      </c>
      <c r="E18" s="11" t="s">
        <v>13</v>
      </c>
      <c r="F18" s="11" t="s">
        <v>14</v>
      </c>
      <c r="G18" s="22" t="s">
        <v>27</v>
      </c>
      <c r="H18" s="22" t="s">
        <v>57</v>
      </c>
      <c r="I18" s="22" t="s">
        <v>28</v>
      </c>
      <c r="J18" s="22" t="s">
        <v>68</v>
      </c>
      <c r="K18" s="23">
        <v>855812.7</v>
      </c>
    </row>
    <row r="19" spans="1:11" s="24" customFormat="1" ht="37.5" x14ac:dyDescent="0.25">
      <c r="A19" s="15">
        <f t="shared" si="0"/>
        <v>12</v>
      </c>
      <c r="B19" s="27" t="s">
        <v>44</v>
      </c>
      <c r="C19" s="21">
        <v>45989</v>
      </c>
      <c r="D19" s="11" t="s">
        <v>48</v>
      </c>
      <c r="E19" s="11" t="s">
        <v>48</v>
      </c>
      <c r="F19" s="11" t="s">
        <v>49</v>
      </c>
      <c r="G19" s="22" t="s">
        <v>12</v>
      </c>
      <c r="H19" s="22" t="s">
        <v>58</v>
      </c>
      <c r="I19" s="22" t="s">
        <v>28</v>
      </c>
      <c r="J19" s="22" t="s">
        <v>64</v>
      </c>
      <c r="K19" s="23">
        <v>54013.32</v>
      </c>
    </row>
    <row r="20" spans="1:11" s="24" customFormat="1" ht="37.5" x14ac:dyDescent="0.25">
      <c r="A20" s="15">
        <f t="shared" si="0"/>
        <v>13</v>
      </c>
      <c r="B20" s="27" t="s">
        <v>44</v>
      </c>
      <c r="C20" s="21">
        <v>45989</v>
      </c>
      <c r="D20" s="11" t="s">
        <v>48</v>
      </c>
      <c r="E20" s="11" t="s">
        <v>49</v>
      </c>
      <c r="F20" s="11" t="s">
        <v>49</v>
      </c>
      <c r="G20" s="22" t="s">
        <v>12</v>
      </c>
      <c r="H20" s="22" t="s">
        <v>58</v>
      </c>
      <c r="I20" s="22" t="s">
        <v>28</v>
      </c>
      <c r="J20" s="22" t="s">
        <v>30</v>
      </c>
      <c r="K20" s="23">
        <v>31860</v>
      </c>
    </row>
    <row r="21" spans="1:11" s="24" customFormat="1" ht="75" x14ac:dyDescent="0.25">
      <c r="A21" s="15">
        <f t="shared" si="0"/>
        <v>14</v>
      </c>
      <c r="B21" s="27" t="s">
        <v>45</v>
      </c>
      <c r="C21" s="21">
        <v>45987</v>
      </c>
      <c r="D21" s="11" t="s">
        <v>50</v>
      </c>
      <c r="E21" s="11" t="s">
        <v>49</v>
      </c>
      <c r="F21" s="11" t="s">
        <v>49</v>
      </c>
      <c r="G21" s="22" t="s">
        <v>12</v>
      </c>
      <c r="H21" s="22" t="s">
        <v>59</v>
      </c>
      <c r="I21" s="22" t="s">
        <v>28</v>
      </c>
      <c r="J21" s="22" t="s">
        <v>69</v>
      </c>
      <c r="K21" s="23">
        <v>1291560.94</v>
      </c>
    </row>
    <row r="22" spans="1:11" s="24" customFormat="1" ht="56.25" x14ac:dyDescent="0.25">
      <c r="A22" s="15">
        <f t="shared" si="0"/>
        <v>15</v>
      </c>
      <c r="B22" s="26" t="s">
        <v>46</v>
      </c>
      <c r="C22" s="28">
        <v>45989</v>
      </c>
      <c r="D22" s="12" t="s">
        <v>50</v>
      </c>
      <c r="E22" s="12" t="s">
        <v>49</v>
      </c>
      <c r="F22" s="12" t="s">
        <v>49</v>
      </c>
      <c r="G22" s="29" t="s">
        <v>12</v>
      </c>
      <c r="H22" s="29" t="s">
        <v>60</v>
      </c>
      <c r="I22" s="29" t="s">
        <v>28</v>
      </c>
      <c r="J22" s="29" t="s">
        <v>70</v>
      </c>
      <c r="K22" s="23">
        <v>251499.3</v>
      </c>
    </row>
    <row r="23" spans="1:11" s="24" customFormat="1" ht="37.5" x14ac:dyDescent="0.25">
      <c r="A23" s="15">
        <f t="shared" si="0"/>
        <v>16</v>
      </c>
      <c r="B23" s="26" t="s">
        <v>46</v>
      </c>
      <c r="C23" s="28">
        <v>45989</v>
      </c>
      <c r="D23" s="12" t="s">
        <v>50</v>
      </c>
      <c r="E23" s="12" t="s">
        <v>49</v>
      </c>
      <c r="F23" s="12" t="s">
        <v>49</v>
      </c>
      <c r="G23" s="29" t="s">
        <v>12</v>
      </c>
      <c r="H23" s="29" t="s">
        <v>60</v>
      </c>
      <c r="I23" s="29" t="s">
        <v>28</v>
      </c>
      <c r="J23" s="29" t="s">
        <v>71</v>
      </c>
      <c r="K23" s="23">
        <v>507990</v>
      </c>
    </row>
    <row r="24" spans="1:11" s="24" customFormat="1" ht="56.25" x14ac:dyDescent="0.25">
      <c r="A24" s="15">
        <f t="shared" si="0"/>
        <v>17</v>
      </c>
      <c r="B24" s="25" t="s">
        <v>47</v>
      </c>
      <c r="C24" s="28">
        <v>45986</v>
      </c>
      <c r="D24" s="12" t="s">
        <v>48</v>
      </c>
      <c r="E24" s="12" t="s">
        <v>48</v>
      </c>
      <c r="F24" s="12" t="s">
        <v>49</v>
      </c>
      <c r="G24" s="29" t="s">
        <v>32</v>
      </c>
      <c r="H24" s="29" t="s">
        <v>61</v>
      </c>
      <c r="I24" s="29" t="s">
        <v>28</v>
      </c>
      <c r="J24" s="29" t="s">
        <v>72</v>
      </c>
      <c r="K24" s="23">
        <v>131688</v>
      </c>
    </row>
    <row r="25" spans="1:11" ht="26.25" customHeight="1" x14ac:dyDescent="0.25">
      <c r="B25" s="3"/>
      <c r="C25" s="3"/>
      <c r="D25" s="4"/>
      <c r="E25" s="3"/>
      <c r="F25" s="3"/>
      <c r="G25" s="3"/>
      <c r="H25" s="3"/>
      <c r="I25" s="3"/>
      <c r="J25" s="16" t="s">
        <v>4</v>
      </c>
      <c r="K25" s="17">
        <f>SUM(K8:K24)</f>
        <v>22657947.760000002</v>
      </c>
    </row>
    <row r="26" spans="1:11" ht="15.75" x14ac:dyDescent="0.25">
      <c r="B26" s="3"/>
      <c r="C26" s="3"/>
      <c r="D26" s="4"/>
      <c r="E26" s="3"/>
      <c r="F26" s="3"/>
      <c r="H26" s="3"/>
      <c r="I26" s="3"/>
      <c r="J26" s="5"/>
      <c r="K26" s="6"/>
    </row>
    <row r="27" spans="1:11" x14ac:dyDescent="0.25">
      <c r="A27" s="1" t="s">
        <v>8</v>
      </c>
      <c r="D27" s="2"/>
    </row>
    <row r="33" spans="1:11" ht="27" customHeight="1" x14ac:dyDescent="0.3">
      <c r="A33" s="34" t="s">
        <v>5</v>
      </c>
      <c r="B33" s="34"/>
      <c r="C33" s="36" t="s">
        <v>9</v>
      </c>
      <c r="D33" s="36"/>
      <c r="E33" s="36"/>
      <c r="F33" s="7"/>
      <c r="G33" s="8"/>
      <c r="H33" s="18" t="s">
        <v>11</v>
      </c>
      <c r="I33" s="36" t="s">
        <v>7</v>
      </c>
      <c r="J33" s="36"/>
      <c r="K33" s="7"/>
    </row>
    <row r="34" spans="1:11" ht="40.5" customHeight="1" x14ac:dyDescent="0.25">
      <c r="A34" s="3"/>
      <c r="B34" s="3"/>
      <c r="C34" s="35" t="s">
        <v>10</v>
      </c>
      <c r="D34" s="35"/>
      <c r="E34" s="35"/>
      <c r="F34" s="9"/>
      <c r="G34" s="19"/>
      <c r="H34" s="3"/>
      <c r="I34" s="35" t="s">
        <v>6</v>
      </c>
      <c r="J34" s="35"/>
      <c r="K34" s="9"/>
    </row>
  </sheetData>
  <autoFilter ref="A7:K27">
    <sortState ref="A8:K21">
      <sortCondition ref="C7:C21"/>
    </sortState>
  </autoFilter>
  <mergeCells count="10">
    <mergeCell ref="A33:B33"/>
    <mergeCell ref="C34:E34"/>
    <mergeCell ref="I34:J34"/>
    <mergeCell ref="C33:E33"/>
    <mergeCell ref="I33:J33"/>
    <mergeCell ref="A1:K1"/>
    <mergeCell ref="A2:K2"/>
    <mergeCell ref="A3:K3"/>
    <mergeCell ref="A4:K4"/>
    <mergeCell ref="A5:K5"/>
  </mergeCells>
  <dataValidations xWindow="1073" yWindow="581" count="1">
    <dataValidation allowBlank="1" showInputMessage="1" showErrorMessage="1" promptTitle="PACC" prompt="Digite la cantidad requerida en este período._x000a_" sqref="D25:D27"/>
  </dataValidations>
  <printOptions horizontalCentered="1"/>
  <pageMargins left="0" right="0" top="0.15748031496062992" bottom="0" header="0" footer="0"/>
  <pageSetup scale="6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10</xdr:col>
                <xdr:colOff>238125</xdr:colOff>
                <xdr:row>0</xdr:row>
                <xdr:rowOff>47625</xdr:rowOff>
              </from>
              <to>
                <xdr:col>10</xdr:col>
                <xdr:colOff>1314450</xdr:colOff>
                <xdr:row>4</xdr:row>
                <xdr:rowOff>9525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PYMES</vt:lpstr>
      <vt:lpstr>PYMES!Área_de_impresión</vt:lpstr>
      <vt:lpstr>PYMES!Títulos_a_imprimir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2025-12-02T12:39:54Z</cp:lastPrinted>
  <dcterms:created xsi:type="dcterms:W3CDTF">2019-06-25T15:03:28Z</dcterms:created>
  <dcterms:modified xsi:type="dcterms:W3CDTF">2025-12-02T12:44:50Z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