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6" i="1" l="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87" i="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56" i="1"/>
  <c r="F57" i="1" s="1"/>
  <c r="F58" i="1" s="1"/>
  <c r="F59" i="1" s="1"/>
  <c r="F60" i="1" s="1"/>
  <c r="F61" i="1" s="1"/>
  <c r="F62" i="1" s="1"/>
  <c r="F63" i="1" s="1"/>
  <c r="F64" i="1" s="1"/>
  <c r="F65" i="1" s="1"/>
  <c r="F66" i="1" s="1"/>
  <c r="F67" i="1" s="1"/>
  <c r="F43" i="1"/>
  <c r="F44" i="1" s="1"/>
  <c r="F45" i="1" s="1"/>
  <c r="F46" i="1" s="1"/>
  <c r="F42" i="1"/>
  <c r="F31" i="1"/>
  <c r="F32" i="1" s="1"/>
  <c r="F30" i="1"/>
  <c r="F10" i="1"/>
  <c r="F11" i="1" s="1"/>
  <c r="F12" i="1" s="1"/>
  <c r="F13" i="1" s="1"/>
  <c r="F14" i="1" s="1"/>
  <c r="F15" i="1" s="1"/>
  <c r="F16" i="1" s="1"/>
  <c r="F17" i="1" s="1"/>
  <c r="F18" i="1" s="1"/>
  <c r="F19" i="1" s="1"/>
  <c r="F20" i="1" s="1"/>
  <c r="F9" i="1"/>
</calcChain>
</file>

<file path=xl/sharedStrings.xml><?xml version="1.0" encoding="utf-8"?>
<sst xmlns="http://schemas.openxmlformats.org/spreadsheetml/2006/main" count="342" uniqueCount="280">
  <si>
    <t>INSTITUTO NACIONAL DE AGUAS POTABLES Y ALCANTARILLADOS (INAPA)</t>
  </si>
  <si>
    <t xml:space="preserve">Resumen de Ingresos y Egresos </t>
  </si>
  <si>
    <t xml:space="preserve"> Del 01 al  31  de ENERO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</si>
  <si>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</si>
  <si>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</si>
  <si>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</si>
  <si>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</si>
  <si>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</si>
  <si>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</si>
  <si>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</si>
  <si>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</si>
  <si>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</si>
  <si>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</si>
  <si>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</si>
  <si>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</si>
  <si>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</si>
  <si>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</si>
  <si>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</si>
  <si>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</si>
  <si>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</si>
  <si>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</si>
  <si>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</si>
  <si>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</si>
  <si>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</si>
  <si>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</si>
  <si>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31  ENERO  2026</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</si>
  <si>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</si>
  <si>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</si>
  <si>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</si>
  <si>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</si>
  <si>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</si>
  <si>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</si>
  <si>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</si>
  <si>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</si>
  <si>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</si>
  <si>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</si>
  <si>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</si>
  <si>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</si>
  <si>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 xml:space="preserve">AVD </t>
  </si>
  <si>
    <t>Cuenta Bancaria 720689421</t>
  </si>
  <si>
    <t>TRASLADO POR BLCE. TC</t>
  </si>
  <si>
    <t>AVC</t>
  </si>
  <si>
    <t>REV. TRASLADO POR BLCE. TC</t>
  </si>
  <si>
    <t>REVERSO POR TRANSFERENCIA DUPLICADA</t>
  </si>
  <si>
    <t>PAGO DE SUPERFICIE</t>
  </si>
  <si>
    <t>DERECHO A CONSTRUCCION</t>
  </si>
  <si>
    <t>COMPENSACION POR BALANCE</t>
  </si>
  <si>
    <t xml:space="preserve">TRANSFERENCIAS </t>
  </si>
  <si>
    <t>COMISION POR 0.15</t>
  </si>
  <si>
    <t>CARGO POR SERVICIOS GENERADOS</t>
  </si>
  <si>
    <t>COMISION POR TRANSFERENCIA APLICADA</t>
  </si>
  <si>
    <t>Cuenta Bancaria 030-204893-6</t>
  </si>
  <si>
    <t xml:space="preserve">DEPOSITO                                   </t>
  </si>
  <si>
    <t>COMISION BANCARIA COBRO IMP. DGII 0.15%</t>
  </si>
  <si>
    <t>COMISIONES BANCARIAS 0.15 %</t>
  </si>
  <si>
    <t>COMISION POR CHEQUES CERTIFICADOS</t>
  </si>
  <si>
    <t>COMISION POR CHEQUE  DEVUELTO</t>
  </si>
  <si>
    <t>COMISION POR MANEJO DE CUENTA</t>
  </si>
  <si>
    <t xml:space="preserve">051269 </t>
  </si>
  <si>
    <t>REPOSICION FONDO CAJA CHICA DEL DEPARTAMENTO DE TESORERIA,  NIVEL CENTRAL, CORRESP. AL PERIODO DEL 21-11  AL  12-12-2025</t>
  </si>
  <si>
    <t xml:space="preserve">051270 </t>
  </si>
  <si>
    <t>REPOSICION FONDO CAJA CHICA DE LA PROV. SAN JOSE DE OCOA ZONA IV,  CORRESP. AL PERIODO DEL 22-07  AL 21-10-2025.</t>
  </si>
  <si>
    <t xml:space="preserve">                                                                                                                                                                  </t>
  </si>
  <si>
    <t xml:space="preserve">  </t>
  </si>
  <si>
    <t xml:space="preserve">051271 </t>
  </si>
  <si>
    <t>REPOSICION FONDO DE CAJA CHICA DEL DEPARTAMENTO  DE TRANSPORTACION DESTINADO PARA COMPRA DE REPUESTOS, PAGO DE PEAJES DE LA FLOTILLA DE VEHICULOS DE LA INSTITUCION,  CORRESP. AL PERIODO DEL 31-10  AL 09-12-2025.</t>
  </si>
  <si>
    <t xml:space="preserve">                                                                                                                                                                                                                                                                                                                                                                                                                                                                                                                                                                                                                                                                                                                                                                                                                                                                                                                                                                                                                                                                                                                                                                                                                                                                                                                                                                                                                                                                                                                                                                                                                                                                                                                                                                                                                                                                                                                                                                                                                                                                                                                                        </t>
  </si>
  <si>
    <t xml:space="preserve">051272 </t>
  </si>
  <si>
    <t>REPOSICION FONDO CAJA CHICA DE LA DIRECCION DE OPERACIONES  DESTINADO PARA CUBRIR GASTOS DE URGENCIA. CORRESP. AL PERIODO DEL 13-10  AL 27-11-2025.</t>
  </si>
  <si>
    <t xml:space="preserve">051273 </t>
  </si>
  <si>
    <t>REPOSICION FONDO CAJA CHICA DEL LABORATORIO DEL NIVEL CENTRAL, CORRESP. AL PERIODO DEL 20-10  AL 08-12-2025.</t>
  </si>
  <si>
    <t xml:space="preserve">051274 </t>
  </si>
  <si>
    <t>REPOSICION FONDO CAJA CHICA DE LA PROV. MONTE PLATA ZONA IV,  CORRESP. AL PERIODO DEL 03  AL 26-11-2025 .</t>
  </si>
  <si>
    <t xml:space="preserve">051275 </t>
  </si>
  <si>
    <t>REPOSICION FONDO CAJA CHICA DE LA PROV. ELIAS PIÑA ZONA II,  CORRESP. AL PERIODO DEL 02-10   AL  03-11-2025.</t>
  </si>
  <si>
    <t xml:space="preserve">051276 </t>
  </si>
  <si>
    <t>REPOSICION FONDO CAJA CHICA DE LA PROV. HATO MAYOR ZONA VI, CORRESP. AL PERIODO DEL 04-09  AL 09-10-2025.</t>
  </si>
  <si>
    <t xml:space="preserve">051277 </t>
  </si>
  <si>
    <t>REPOSICION FONDO CAJA CHICA DE LA OFICINA INAPA EN SABANA IGLESIA ZONA V,  CORRESP. AL PERIODO DEL 08-10  AL 03-12-2025.</t>
  </si>
  <si>
    <t xml:space="preserve">051278 </t>
  </si>
  <si>
    <t>REPOSICION FONDO CAJA CHICA DE LA OFICINA INAPA EN RIO SAN JUAN ZONA III, CORRESP. AL PERIODO DEL 27-08  AL 03-11-2025.</t>
  </si>
  <si>
    <t xml:space="preserve">051279 </t>
  </si>
  <si>
    <t>REPOSICION FONDO CAJA CHICA DE LA OFICINA INAPA EN ESPERANZA ZONA I,  CORRESP. AL PERIODO DEL 02-09  AL 04-11-2025.</t>
  </si>
  <si>
    <t xml:space="preserve">051280 </t>
  </si>
  <si>
    <t>REPOSICION FONDO CAJA CHICA DE LA PROV.SAMANA ZONA III,   CORRESP. AL PERIODO DEL 01-10  AL 09-12-2025.</t>
  </si>
  <si>
    <t xml:space="preserve">051281 </t>
  </si>
  <si>
    <t>REPOSICION FONDO CAJA CHICA DE LA DIRECCION DE ELECTROMECANICA, CORRESP. AL PERIODO DEL 15-10  AL 08-12-2025.</t>
  </si>
  <si>
    <t xml:space="preserve">051282 </t>
  </si>
  <si>
    <t>REPOSICION FONDO CAJA CHICA DE LA OFICINA INAPA EN EL FACTOR, NAGUA ZONA III,   CORRESP. AL PERIODO DEL 07-10  AL 27-11-2025</t>
  </si>
  <si>
    <t xml:space="preserve">051283 </t>
  </si>
  <si>
    <t>REPOSICION FONDO CAJA CHICA DE LA PROV. SAN PEDRO DE MACORIS ZONA VI,  CORRESP. AL PERIODO DEL 04-11  AL 15-12-2025.</t>
  </si>
  <si>
    <t xml:space="preserve">051284 </t>
  </si>
  <si>
    <t>REPOSICION FONDO CAJA CHICA DE LA PROV. SAN JUAN ZONA II,  CORRESP. AL PERIODO DEL 01-10  AL  11-11-2025.</t>
  </si>
  <si>
    <t xml:space="preserve">051285 </t>
  </si>
  <si>
    <t>REPOSICION FONDO CAJA CHICA DE LA PROV. PEDERNALES ZONA VIII CORRESP. AL PERIODO DEL 12-08 AL 02-10-2025.</t>
  </si>
  <si>
    <t xml:space="preserve">051286 </t>
  </si>
  <si>
    <t>REPOSICION FONDO CAJA CHICA DE LA OFICINA INAPA EN BAYAGUANA ZONA IV,  CORRESP. AL PERIODO DEL 06-10  AL 18-11-2025.</t>
  </si>
  <si>
    <t>NULO</t>
  </si>
  <si>
    <t xml:space="preserve">051288 </t>
  </si>
  <si>
    <t>REPOSICION FONDO CAJA CHICA DE LA DIRECCION DE TECNOLOGIA DE LA INFORMACION Y COMUNICACION, CORRESP. AL PERIODO DEL 03-11   AL 02-12-2025.</t>
  </si>
  <si>
    <t xml:space="preserve">051289 </t>
  </si>
  <si>
    <t>REPOSICION FONDO CAJA CHICA DE LA PROV.SANCHEZ RAMIREZ ZONA III,  CORRESP. AL PERIODO DEL 02  AL 16-10-2025.</t>
  </si>
  <si>
    <t xml:space="preserve">051290 </t>
  </si>
  <si>
    <t>REPOSICION FONDO CAJA CHICA DE LA OFICINA INAPA EN NAVARRETE ZONA V,   CORRESP. AL PERIODO DEL  13-09  AL 21-11-2025.</t>
  </si>
  <si>
    <t xml:space="preserve">051291 </t>
  </si>
  <si>
    <t>REPOSICION FONDO CAJA CHICA DE LA PROV. DAJABON ZONA I,   CORRESP. AL PERIODO DEL 28-10  AL  09-12-2025.</t>
  </si>
  <si>
    <t xml:space="preserve">051292 </t>
  </si>
  <si>
    <t>REPOSICION FONDO CAJA CHICA DE LA PROV. AZUA ZONA II,  CORRESP. AL PERIODO DEL 10-10  AL  21-11-2025.</t>
  </si>
  <si>
    <t xml:space="preserve">051293 </t>
  </si>
  <si>
    <t>REPOSICION FONDO CAJA CHICA DE LA PROVINCIA DUARTE ZONA III,  (CIERRE DE AÑO FISCAL 2025), CORRESP. AL PERIODO DEL 04-11  AL  16-12-2025.</t>
  </si>
  <si>
    <t xml:space="preserve">051294 </t>
  </si>
  <si>
    <t>REPOSICION FONDO CAJA CHICA DE LA DIRECCION DE TRATAMIENTO DE AGUAS,  (CIERRE DE AÑO FISCAL 2025), CORRESP. AL PERIODO DEL 27-10  AL  13-11-2025.</t>
  </si>
  <si>
    <t xml:space="preserve">051295 </t>
  </si>
  <si>
    <t>REPOSICION FONDO CAJA CHICA DE LA DIRECCION EJECUTIVA,  (CIERRE DE AÑO FISCAL 2025), CORRESP. AL PERIODO DEL 03   AL 19-12-2025.</t>
  </si>
  <si>
    <t xml:space="preserve">051296 </t>
  </si>
  <si>
    <t>REPOSICION FONDO CAJA CHICA DE LA PROV. PERAVIA ZONA IV,  (CIERRE DE AÑO FISCAL 2025), CORRESP. AL PERIODO DEL 28-10  AL 16-12-2025, RECIBOS DE DESEMBOLSO DEL 4780  AL 4873.</t>
  </si>
  <si>
    <t xml:space="preserve">051297 </t>
  </si>
  <si>
    <t>REPOSICION FONDO CAJA CHICA DE LA PROV. SAN CRISTOBAL ZONA IV,  (CIERRE DE AÑO FISCAL 2025),   CORRESP. AL PERIODO DEL 11-11  AL  17-12-2025.</t>
  </si>
  <si>
    <t xml:space="preserve">051298 </t>
  </si>
  <si>
    <t>REPOSICION FONDO CAJA CHICA DEL  DEPARTAMENTO   ADMINISTRATIVO Y SUS DIVISIONES PARA CUBRIR GASTOS EN DIFERENTES AREAS DE LA INSTITUCION  CORRESP. AL PERIODO DEL 06-11  AL 24-12-2025.</t>
  </si>
  <si>
    <t xml:space="preserve">051299 </t>
  </si>
  <si>
    <t>PAGO RETENCION DEL (ISR), 10% ALQUILERES LOCALES COMERCIALES, SEGUN (LEY 253/12), CORRESP. AL MES DE DICIEMBRE/2025.</t>
  </si>
  <si>
    <t xml:space="preserve">051301 </t>
  </si>
  <si>
    <t>PAGO RETENCION DEL (18% ITBIS PERSONA FISICA), SEGÚN (LEY 253/12), CORRESP. AL MES DE DICIEMBRE/2025.</t>
  </si>
  <si>
    <t xml:space="preserve">051302 </t>
  </si>
  <si>
    <t>PAGO FACTS. NOS.E410000000229/01-12-2025, 244/06-01-2026, ALQUILER DE LOCAL COMERCIAL UBICADO EN LA CALLE SANCHEZ NO.13, EN EL MUNICIPIO DE YAGUATE, PROV. SAN CRISTOBAL, ADENDA NO.01/2024, CORRESP. A LOS MESES NOVIEMBRE, DICIEMBRE/2025.</t>
  </si>
  <si>
    <t xml:space="preserve">051303 </t>
  </si>
  <si>
    <t xml:space="preserve">051304 </t>
  </si>
  <si>
    <t xml:space="preserve">PAGO DE FACTS. NOS.E410000000233/01-12-2025, 246/06-01-2026, ALQUILER LOCAL UBICADO EN EL MUNICIPIO BAJO HAINA- PROV. SAN CRISTOBAL,  ADENDA NO.02/2025,  CORREP. A 03 DIA..S DEL MES DE MAYO Y LOS MESES DESDE JUNIO HASTA DICIEMBRE/2025. </t>
  </si>
  <si>
    <t xml:space="preserve">EFT-363 </t>
  </si>
  <si>
    <t>PAGO FACT. NO.E410000000250/06-01-2026,  ALQUILER DE LOCAL COMERCIAL DE MUNICIPIO RANCHO ARRIBA, PROV. SAN JOSE DE OCOA, CORRESP. A 28 DIAS DE OCTUBRE Y LOS MESES NOVIEMBRE, DICIEMBRE/2025,  ADENDA NO.01/2025.</t>
  </si>
  <si>
    <t xml:space="preserve">EFT-364 </t>
  </si>
  <si>
    <t>PAGO FACTS. NOS.E410000000228/01-12-2025, 243/06-01-2026, ALQUILER DEL LOCAL COMERCIAL, UBICADO EN LA CALLE JOSE FRANCISCO PEÑA GOMEZ NO.22, MUNICIPIO EL FACTOR, PROV. MARIA TRINIDAD SANCHEZ, ADENDA NO. 01/2025, CORRESP. A 13 DIAS DEL MES DE OCTUBRE Y LOS MESES NOVIEMBRE, DICIEMBRE/2025.</t>
  </si>
  <si>
    <t xml:space="preserve">EFT-365 </t>
  </si>
  <si>
    <t>PAGO FACTS. NOS.E410000000230/ 01-12-2025, 248/06-01-2026, ALQUILER LOCAL COMERCIAL, UBICADO EN EL DISTRITO MUNICIPAL SANTANA, PROV. PERAVIA . ADENDA NO.01/2025, CORRESP. A LOS MESES NOVIEMBRE, DICIEMBRE/2025.</t>
  </si>
  <si>
    <t xml:space="preserve">EFT-366 </t>
  </si>
  <si>
    <t>PAGO FACTS. NOS. E410000000227/01-12-2025, 242/06-01-2026, ALQUILER LOCAL COMERCIAL, UBICADO EN LA CALLE TRINA DE MOYA NO.48, MUNICIPIO SANCHEZ, PROV. SAMANA,  ADENDA NO.01/2025, CORRESP. A 17 DIAS DEL MES DE OCTUBRE Y LO.S MESES NOVIEMBRE, DICIEMBRE/2025.</t>
  </si>
  <si>
    <t xml:space="preserve">EFT-367 </t>
  </si>
  <si>
    <t>PAGO FACTS. NOS.E410000000236/01-12-2025, 241/06-01-2026, ALQUILER LOCAL COMERCIAL EN PIMENTEL, PROV. DUARTE, ADENDA NO.01/2024, CORRESP. A LOS MESES DE NOVIEMBRE, DICIEMBRE/2025.</t>
  </si>
  <si>
    <t xml:space="preserve">EFT-368 </t>
  </si>
  <si>
    <t>PAGO FACTS. NOS.E410000000238/10-12-2025, 247/06-01-2026, ALQUILER DE LOCAL COMERCIAL EN EL MUNICIPIO ENRIQUILLO, PROV. BARAHONA, ADENDA NO.01/2025, CORRESP. A 20 DIAS DEL MES ABRIL Y LOS MESES DESDE MAYO HASTA DICIEMBRE/2025.</t>
  </si>
  <si>
    <t xml:space="preserve">EFT-369 </t>
  </si>
  <si>
    <t>PAGO FACTS. NOS.E410000000225/01-12-2025, 240/06-01-2026, ALQUILER DEL LOCAL COMERCIAL, UBICADO CALLE MERCEDES ABREU ESQ. CALLE JUAN BOSCH NO.4028, MANHATTAN, MANZANILLO, MUNICIPIO PEPILLO SALCEDO, PROV. MONTECRISTI, ADENDA NO.01/2025, CORRESP. A LOS MESES NOVIEMBRE, DICIEMBRE/2025.</t>
  </si>
  <si>
    <t xml:space="preserve">EFT-370 </t>
  </si>
  <si>
    <t>PAGO FACT. NO. E410000000237/10-12-2025, ALQUILER DEL LOCAL COMERCIAL, UBICADO CALLE MERCEDES ABREU ESQ. CALLE JUAN BOSCH NO.4028, MANHATTAN, MANZANILLO, MUNICIPIO PEPILLO SALCEDO, PROV. MONTECRISTI, ADENDA NO.01/2025, CORRESP. AL COMPLETIVO DEL MES DE OCTUBRE/2025.</t>
  </si>
  <si>
    <t xml:space="preserve">051305 </t>
  </si>
  <si>
    <t>PAGO FACT. NO.E410000000234/01-12-2025,  ALQUILER LOCAL COMERCIAL, UBICADO  EN EL MUNICIPIO NIZAO, PROV. PERAVIA,  ADENDA NO.01/2025,  CORRESP. A 28 DIAS DE MARZO Y LOS MESES DESDE ABRIL HASTA DICIEMBRE/2025.</t>
  </si>
  <si>
    <t xml:space="preserve">051306 </t>
  </si>
  <si>
    <t>REPOSICION FONDO CAJA CHICA DEL DEPARTAMENTO DE TESORERIA DESTINADO PARA CUBRIR GASTOS MENORES DEL NIVEL CENTRAL, (CIERRE DE AÑO FISCAL 2025),  CORRESP. AL PERIODO DEL 12  AL 19-12-2025.</t>
  </si>
  <si>
    <t xml:space="preserve">EFT-371 </t>
  </si>
  <si>
    <t>PAGO FACT. NO.B1500000056/04-11-2025,  ALQUILER LOCAL COMERCIAL UBICADO EN LA CALLE LIBERTAD NO.17 EN EL MUNICIPIO SABANA GRANDE DE PALENQUE, PROV. SAN CRISTOBAL , ADENDA NO.02/2024, CORRESP. A LOS MESES SEPTIEMBRE, OCTUBRE/2025.</t>
  </si>
  <si>
    <t xml:space="preserve">EFT-372 </t>
  </si>
  <si>
    <t>PAGO FACT. NO.B1500000033/06-12-2025,  ALQUILER LOCAL COMERCIAL  EN EL MUNICIPIO  LAGUNA SALADA, PROV. VALVERDE, ADENDA NO.01/2024, CORRESP. A LOS MESES SEPTIEMBRE, OCTUBRE, NOVIEMBRE, DICIEMBRE/2025.</t>
  </si>
  <si>
    <t xml:space="preserve"> Del 01 al  31  de ENERO 2026</t>
  </si>
  <si>
    <t>Cuenta Bancaria: 010-026300-0</t>
  </si>
  <si>
    <t>ASIGNACIONES PRESUPUESTARIAS</t>
  </si>
  <si>
    <t>SUPERVISION DE OBRAS</t>
  </si>
  <si>
    <t xml:space="preserve">REINTEGROS </t>
  </si>
  <si>
    <t xml:space="preserve">AVC </t>
  </si>
  <si>
    <t>CHEQUES DEVUELTO</t>
  </si>
  <si>
    <t xml:space="preserve">AVC REINTEGRO </t>
  </si>
  <si>
    <t xml:space="preserve">REINT, DEV.FDOS. POR ENFERMEDAD </t>
  </si>
  <si>
    <t>REINT, DEV.FDOS. POR MATERNIDAD  JUNIO /2025</t>
  </si>
  <si>
    <t>ELECTRODOMESTICOS</t>
  </si>
  <si>
    <t xml:space="preserve">AVISO DE DEBITO </t>
  </si>
  <si>
    <t xml:space="preserve">EFT-9155 </t>
  </si>
  <si>
    <t>PAGO NOMINA DE VIATICOS PROGRAMA 01, CORRESP. AL MES DE NOVIEMBRE, ELAB. EN DICIEMBRE/2025, LIB. NO.12570.</t>
  </si>
  <si>
    <t xml:space="preserve">EFT-9156 </t>
  </si>
  <si>
    <t>PAGO NOMINA DE VIATICOS PROGRAMA 11, CORRESP. AL MES DE NOVIEMBRE, ELAB. EN DICIEMBRE/2025, LIB. NO.12574.</t>
  </si>
  <si>
    <t xml:space="preserve">EFT-9157 </t>
  </si>
  <si>
    <t>PAGO NOMINA DE VIATICOS PROGRAMA 13, CORRESP. AL MES DE NOVIEMBRE, ELAB. EN DICIEMBRE/2025, LIB. NO.12572.</t>
  </si>
  <si>
    <t xml:space="preserve">EFT-9158 </t>
  </si>
  <si>
    <t>PAGO NOMINA ADICIONAL DE VIATICOS PROGRAMA 11 CORRESP. AL MES DE NOVIEMBRE, ELAB. EN DICIEMBRE/2025, LIB. NO.12583.</t>
  </si>
  <si>
    <t xml:space="preserve">EFT-9159 </t>
  </si>
  <si>
    <t>PAGO NOMINA DE VIATICOS PROGRAMA 03, CORRESP. AL MES DE NOVIEMBRE, ELAB. EN DICIEMBRE/2025, LIB. NO.12568.</t>
  </si>
  <si>
    <t xml:space="preserve">EFT-9160 </t>
  </si>
  <si>
    <t>PAGO DE NOMINA PERSONAL TRAMITES DE PENSION Y APORTES PATRONALES A LA SEGURIDAD SOCIAL, CORRESP. AL MES DE ENERO/2026.. LIB. NO.78-1.</t>
  </si>
  <si>
    <t xml:space="preserve">EFT-9161 </t>
  </si>
  <si>
    <t>PAGO NOMINA PERSONAL PERIODO PROBATORIO INGRESO A CARRERA Y APORTES PATRONALES A LA SEGURIDAD SOCIAL, CORRESP. A ENERO/2026 LIB. NO.87-1</t>
  </si>
  <si>
    <t xml:space="preserve">EFT-9162 </t>
  </si>
  <si>
    <t>PAGO NOMINA INTERINATO Y APORTE PATRONAL A LA SEGURIDAD SOCIAL, CORRESP. AL MES DE ENERO/2026, LIB. NO.68.</t>
  </si>
  <si>
    <t xml:space="preserve">EFT-9163 </t>
  </si>
  <si>
    <t>PAGO NOMINA SUELDOS FIJOS PROGRAMA 01 Y APORTES PATRONALES A LA SEGURIDAD SOCIAL, CORRESP. AL MES DE ENERO/2026. LIB. NO.82-1</t>
  </si>
  <si>
    <t xml:space="preserve">EFT-9164 </t>
  </si>
  <si>
    <t>PAGO NOMINA PERSONAL TEMPORAL PROGRAMA 01, Y APORTES PATRONALES A LA SEGURIDAD SOCIAL, CORRESP. A ENERO/2026 LIB-74-1</t>
  </si>
  <si>
    <t xml:space="preserve">EFT-9165 </t>
  </si>
  <si>
    <t>PAGO NOMINA SUELDOS FIJOS PROGRAMA 03 Y APORTE PATRONAL A LA SEGURIDAD SOCIAL, CORRESP. AL MES DE ENERO/2026, LIB. NO.80</t>
  </si>
  <si>
    <t xml:space="preserve">EFT-9166 </t>
  </si>
  <si>
    <t>PAGO NOMINA PERSONAL TEMPORAL PROGRAMA 03 Y APORTE PATRONAL A LA SEGURIDAD SOCIAL, CORRESP. A ENERO/2026, LIB. NO.76.</t>
  </si>
  <si>
    <t xml:space="preserve">EFT-9167 </t>
  </si>
  <si>
    <t>PAGO NOMINA SUELDOS FIJOS PROGRAMA 13 Y APORTES PATRONALES A LA SEGURIDAD SOCIAL, CORRESP. AL MES DE ENERO/2026. LIB. NO.85-1</t>
  </si>
  <si>
    <t xml:space="preserve">EFT-9168 </t>
  </si>
  <si>
    <t>PAGO NOMINA SUELDOS FIJOS PROGRAMA 11 Y APORTES PATRONALES A LA SEGURIDAD SOCIAL, CORRESP. AL MES DE ENERO/2026. LIB. NO.89-1</t>
  </si>
  <si>
    <t xml:space="preserve">EFT-9169 </t>
  </si>
  <si>
    <t>PAGO FACTS. NOS.E450000000630,631,632,633,634/31-12-2025, CONTRATOS NOS. 1178,1179, 1180, 1181, 3066, SERVICIO ENERGÉTICO A NUESTRAS INSTALACIONES EN BAYAHIBE, PROV. LA ROMANA, CORRESP. AL MES DE DICIEMBRE/2025, LIB. NO.130-1</t>
  </si>
  <si>
    <t xml:space="preserve">EFT-9170 </t>
  </si>
  <si>
    <t xml:space="preserve">EFT-9171 </t>
  </si>
  <si>
    <t>PAGO CONSUMO ENERGETICO DE LA ZONA ESTE DEL PAIS, CORRESP. AL MES DE DICIEMBRE/2025, LIB.NO.124-1</t>
  </si>
  <si>
    <t xml:space="preserve">EFT-9172 </t>
  </si>
  <si>
    <t>PAGO FACT. NO. E450000099436/27-12-2025, CUENTA NO.744281798, SERVICIO DE INTERNET BANDA ANCHA DE LA DIR. EJECUTIVA, SUB-DIRECTORES, DIR. DE TRATAMIENTO, COMUNICACION Y PRENSA, DIR. ADMINISTRATIVA, DIR. DE OPERACIONES, DIR. DE SUPERV. Y FISCALIZACION DE OBRAS, CORRESP. AL MES DE DICIEMBRE/2025, LIB NO.125-1</t>
  </si>
  <si>
    <t xml:space="preserve">EFT-9173 </t>
  </si>
  <si>
    <t>PAGO FACT. NO. E450000098900/27-12-2025, CUENTA NO.709494508, SERVICIOS TELEFONICOS E INTERNET, CORRESP. A DICIEMBRE/2025,  LIB. NO.126-1</t>
  </si>
  <si>
    <t xml:space="preserve">EFT-9174 </t>
  </si>
  <si>
    <t>PAGO FACT. NO.E450000099196/27-12-2025, CUENTA NO.721621338, SERVICIOS DE LAS FLOTAS GENERAL DEL INAPA, CORRESP. AL MES DE DICIEMBRE/2025,LIB.NO.127-1</t>
  </si>
  <si>
    <t xml:space="preserve">EFT-9175 </t>
  </si>
  <si>
    <t>PAGO FACT. NO. E450000005461/02-01-2026, SERVICIO DE INTERNET PLUS DE 50/5 MB, INSTALADO EN EL MUNICIPIO DE VILLA ALTAGRACIA, PROV. SAN CRISTÓBAL, DESDE EL 02/12/2025 AL 01/01/2026, LIB. NO.128-1</t>
  </si>
  <si>
    <t xml:space="preserve">EFT-9176 </t>
  </si>
  <si>
    <t>PAGO FACT. NO. E450000003574/31-12-2025, SERVICIO ENERGÉTICO A NUESTRAS INSTALACIONES EN PUNTA CANA- MACAO, CORRESP. AL MES DE DICIEMBRE/2025,  LIB. NO.129-1</t>
  </si>
  <si>
    <t xml:space="preserve">EFT-9177 </t>
  </si>
  <si>
    <t>PAGO NOMINA SUPLENCIA Y APORTES PATRONALES CORRESP. A ENERO/2026 LIB. NO.61-1</t>
  </si>
  <si>
    <t xml:space="preserve">EFT-9178 </t>
  </si>
  <si>
    <t>PAGO NOMINA COMPENSACION PROGRAMA MODERNIZACION AGUAS POTABLES CORRESP.AL MES DE ENERO/2026 LIB. NO. 64-1</t>
  </si>
  <si>
    <t xml:space="preserve">EFT-9179 </t>
  </si>
  <si>
    <t>PAGO NOMINA PERSONAL TEMPORAL PROGRAMA 13, Y APORTES PATRONALES A LA SEGURIDAD SOCIAL, CORRESP. AL MES DE ENERO /2026 LIB-70-1</t>
  </si>
  <si>
    <t xml:space="preserve">EFT-9180 </t>
  </si>
  <si>
    <t>PAGO NOMINA PERSONAL TEMPORAL PROGRAMA 14, Y APORTES PATRONALES A LA SEGURIDAD SOCIAL, CORRESP. AL MES DE ENERO /2026 LIB-66-1</t>
  </si>
  <si>
    <t xml:space="preserve">EFT-9181 </t>
  </si>
  <si>
    <t>PAGO NOMINA PERSONAL TEMPORAL PROGRAMA 11, Y APORTES PATRONALES A LA SEGURIDAD SOCIAL, CORRESP. AL MES DE ENERO /2026 LIB-72-1</t>
  </si>
  <si>
    <t xml:space="preserve">EFT-9182 </t>
  </si>
  <si>
    <t>PAGO FACT. NO. E450000009814/26-12-2025, SERVICIOS DE SEGURO DE VIDA COLECTIVO CORRESP. AL MES DE ENERO/2026, PÓLIZA NO.2-2-102-0064318. LIB.NO.134-1</t>
  </si>
  <si>
    <t xml:space="preserve">EFT-9183 </t>
  </si>
  <si>
    <t>PAGO FACT. NO.E450000004874/11-12-2025, SERVICIOS A EMPLEADOS VIGENTES Y EN TRAMITE DE PENSIÓN, CORRESP. A ENERO/2026, PÓLIZA NO.12226, LIB. NO.136-1</t>
  </si>
  <si>
    <t xml:space="preserve">EFT-9184 </t>
  </si>
  <si>
    <t>PAGO FACT. NO. E450000009833/29-12-2025, SERVICIOS MEDICOS A EMPLEADOS VIGENTE Y EN TRÁMITE DE PENSIÓN, DEPENDIENTES DIRECTOS, (CÓNYUGES E HIJOS), CORRESP. AL MES DE ENERO/2026, POLIZA NO.2-2-142-0016767. LIB. NO.135-1</t>
  </si>
  <si>
    <t xml:space="preserve">EFT-9185 </t>
  </si>
  <si>
    <t>PAGO FACT. NO.E450000006982/01-01-2026, SERVICIOS DE SEGURO A DEPENDIENTES NO DIRECTOS (PRIMOS, TIOS, NIETOS) POLIZA NO.30-95-213782, CORRESP. AL MES DE ENERO/2026. LIB. NO.133-1</t>
  </si>
  <si>
    <t xml:space="preserve">EFT-9186 </t>
  </si>
  <si>
    <t>PAGO FACT. NO.E450000006983/01-01-2026, SERVICIOS MEDICOS A EMPLEADOS VIGENTE Y EN TRÁMITE DE PENSIÓN, DEPENDIENTES DIRECTOS, (CÓNYUGES, HIJOS E HIJASTROS), CORRESP. A ENERO/2026, POLIZA NO.30-95-214327, LIB. NO.132-1</t>
  </si>
  <si>
    <t xml:space="preserve">EFT-9187 </t>
  </si>
  <si>
    <t>PAGO FACT. NO.E450000001942/03-12-2025, SERVICIOS ADICIONALES DE CORREO INSTITUCIONAL Y ALMACENAMIENTO EN LA NUBE, EN EL INAPA, CORRESP. A NOVIEMBRE/2025, LIB NO.141-1</t>
  </si>
  <si>
    <t xml:space="preserve">EFT-9188 </t>
  </si>
  <si>
    <t>PAGO FACT. NO.E450000021609/05-01-2026, SERVICIOS DE INTERNET QUE SERAN UTILIZADOS A NIVEL NACIONAL EN LAS DIFERENTES IMPRESORAS DE COBROS PDA, CORRESP. A ENERO/2026, CUENTA NO.93433702,  LIB. NO.139-1</t>
  </si>
  <si>
    <t xml:space="preserve">EFT-9189 </t>
  </si>
  <si>
    <t>PAGO FACT. NO.E450000005497/07-01-2026, SERVICIOS ADICIONALES DE CORREO INSTITUCIONAL Y ALMACENAMIENTO EN LA NUBE, EN EL INAPA, CORRESP. AL MES DE DICIEMBRE-2025, LIB. NO.138-1</t>
  </si>
  <si>
    <t xml:space="preserve">EFT-9190 </t>
  </si>
  <si>
    <t>PAGO FACT. NO.E450000021600/05-01-2026, SERVICIO DE INTERNET MOVIL FLY BOX, UTILIZADO EN ALGUNAS OFICINAS COMERCIALES, UBICADAS EN DIFERENTES PROV. CUENTA NO.92834661, CORRESP. AL MES DE ENERO/2026, LIB. NO.147-1</t>
  </si>
  <si>
    <t xml:space="preserve">EFT-9191 </t>
  </si>
  <si>
    <t>PAGO FACT. NO. E450000021521/05-01-2026, CUENTA NO.86082876, POR SERVICIO DE LAS FLOTAS DE INAPA, CORRESP. A LA FACTURACIÓN DEL MES DE ENERO/2026,  LIB. NO.146-1</t>
  </si>
  <si>
    <t xml:space="preserve">EFT-9192 </t>
  </si>
  <si>
    <t>PAGO FACT. NO. E450000021522/05-01-2026, SERVICIO DE INTERNET MOVIL FLY BOX, CUENTA NO.86115926, CORRESP. AL MES DE ENERO/2026, LIB. NO.145-1</t>
  </si>
  <si>
    <t xml:space="preserve">EFT-9193 </t>
  </si>
  <si>
    <t>PAGO FACT. NO. E450000021680/15-01-2026, SERVICIO DE INTERNET PRINCIPAL 500 MBPS Y 50 MBPS ASIMETRICO Y TELE-CABLE CORRESP. AL MES DE ENERO/2026, CUENTA NO.4236435, LIB. NO.144-1</t>
  </si>
  <si>
    <t xml:space="preserve">EFT-9194 </t>
  </si>
  <si>
    <t>PAGO FACT. NO. B1500000248/01-01-2026, SERVICIO DE 350 SIM-CARD COLOCADOS EN LOS GPS PARA SER USADOS POR LOS DIFERENTES VEHÍCULOS DEL INAPA, CORRESP. AL MES DE ENERO/2026, LIB. NO.143-1</t>
  </si>
  <si>
    <t xml:space="preserve">EFT-9195 </t>
  </si>
  <si>
    <t>PAGO FACT. NO. B1500000152/22-01-2026, (CUB. NO.24)  AMPLIACIÓN AC. MADRE VIEJA NORTE, PROV. SAN CRISTÓBAL,  LIB. NO.161-1</t>
  </si>
  <si>
    <t xml:space="preserve">EFT-9196 </t>
  </si>
  <si>
    <t>PAGO FACT. NO. B1500000151/12-01-2026, (CUB.NO.23) AMPLIACIÓN AC. MADRE VIEJA NORTE, PROV. SAN CRISTÓBAL,  LIB. NO.160-1</t>
  </si>
  <si>
    <t xml:space="preserve">EFT-9197 </t>
  </si>
  <si>
    <t>PAGO FACT. NO.E450000002095/01-01-2026, CUENTA NO. (50017176) SERVICIO C&amp;W INTERNET ASIGNADO A SAN CRISTÓBAL, CORRESP. A LA FACTURACION DE 01-01 AL 31-01-2026, LIB. NO.154-1</t>
  </si>
  <si>
    <t xml:space="preserve">EFT-9198 </t>
  </si>
  <si>
    <t>PAGO FACT. NO.E450000001973/01-12-2025, CUENTA NO. (50017176) SERVICIO C&amp;W INTERNET ASIGNADO A SAN CRISTÓBAL, CORRESP. A LA FACTURACION DE 01-12 AL 31-12-2025, LIB. NO.155-1</t>
  </si>
  <si>
    <t xml:space="preserve">EFT-9199 </t>
  </si>
  <si>
    <t>PAGO FACT, NO.E450000001863/01-11-2025, CUENTA NO. (50017176) SERVICIO C&amp;W INTERNET ASIGNADO A SAN CRISTÓBAL, CORRESP. A LA FACTURACION DE 01-11 AL 30-11-2025, LIB. NO.157-1</t>
  </si>
  <si>
    <t xml:space="preserve">EFT-9200 </t>
  </si>
  <si>
    <t>PAGO FACT. NO. B1500000249/01-01-2026, USO DE 80 SIM CARD PARA SER UTILIZADOS EN LOS MEDIDORES DE PRESION DE AGUA DE LA PLANTA DE TRATAMIENTO DE LA PROV. SAN CRISTOBAL DEL INAPA, CORRESP. AL MES DE ENERO/2026, LIB. NO.142-1</t>
  </si>
  <si>
    <t xml:space="preserve">EFT-9201 </t>
  </si>
  <si>
    <t>PAGO FACT. NO.E450000001788/01-10-2025, CUENTA NO. (50017176) SERVICIO C&amp;W INTERNET ASIGNADO A SAN CRISTÓBAL, CORRESP. A LA FACTURACION DE 01-10 AL 31-10-2025, LIB. NO.158-1</t>
  </si>
  <si>
    <t xml:space="preserve">EFT-9202 </t>
  </si>
  <si>
    <t>PAGO FACTURAS NOS.E450000000931,932,933,934,935,937,916,951,952,953,954,955,956,957,965,967/31-12-2025, CONTRATOS NOS. 1007252, 53, 54, 55, 1008357, 1010178, 3002610, 1015536, 1015537, 1015538, 1015539, 1015540, 1015541, 1015542, 1015543, 1019338, 1020434, CONSUMO ENERGETICO CORRESP. AL MES DE DICIEMBRE/2025, LIB. NO.150-1</t>
  </si>
  <si>
    <t xml:space="preserve">EFT-9203 </t>
  </si>
  <si>
    <t>PAGO FACTS. NOS.B1500069990, (CODIGO DE SISTEMA NO.77100), 70065 (CODIGO DE SISTEMA NO.6091) /06-01-2026, SERVICIOS RECOGIDA DE BASURA EN EL NIVEL CENTRAL Y OFICINAS ACS. RURALES, CORRESP.AL MES DE ENERO/2025, LIB. NO.149-1</t>
  </si>
  <si>
    <t xml:space="preserve">EFT-9204 </t>
  </si>
  <si>
    <t>PAGO FACT. NO.E450000021538/05-01-2026, CUENTA NO.86797963, CORRESP. AL SERVICIO DE USO GPS Y SERVICIO DE INTERNET PARA LAS TABLETAS UTILIZADAS POR LA DIRECCION COMERCIAL DEL INAPA, CORRESP. AL MES DE ENERO/2026, LIB. NO.148-1</t>
  </si>
  <si>
    <t xml:space="preserve">EFT-9205 </t>
  </si>
  <si>
    <t>PAGO FACT. NO. E450000005459/02-01-2026, SERVICIO INTERNET DEDICADO SIMÉTRICO 500 MB INSTALADO EN EL INAPA NIVEL CENTRAL DESDE 02/12/2025 HASTA 01/01/2026,  LIB. NO.151-1</t>
  </si>
  <si>
    <t xml:space="preserve">EFT-9206 </t>
  </si>
  <si>
    <t>PAGO NOMINA SEGURIDAD MILITAR, CORRESP. AL MES DE ENERO/2026, LIB. NO.153-1</t>
  </si>
  <si>
    <t xml:space="preserve">EFT-9207 </t>
  </si>
  <si>
    <t>PAGO TARJETA VISA FLOTILLA DE COMBUSTIBLE PARA LOS FUNCIONARIOS DE LA INSTITUCIÓN CORRESP. AL MES DE ENERO/2026,  LIB. NO.194-1</t>
  </si>
  <si>
    <t xml:space="preserve">EFT-9208 </t>
  </si>
  <si>
    <t>PAGO FACTS. DE CONSUMO ENERGETICO EN LA ZONA NORTE DEL PAIS CORRESP. AL MES DE DICIEMBRE/2025,  LIB. NO.174-1</t>
  </si>
  <si>
    <t xml:space="preserve">EFT-9209 </t>
  </si>
  <si>
    <t>PAGO FACTS. DE CONSUMO ENERGETICO EN LA ZONA SUR DEL PAIS CORRESP. AL MES DE DICIEMBRE/2025, LIB. NO.191-1</t>
  </si>
  <si>
    <t xml:space="preserve">EFT-9210 </t>
  </si>
  <si>
    <t>PAGO FACT. NO. E450000000017/29-01-2026 (CUB. NO.13)  AMPLIACIÓN AC. MÚLTIPLE SAN JOSE DE OCOA-SABANA LARGA, PROV. SAN JOSE DE OCOA, ZONA IV  , LIB.NO.212-1</t>
  </si>
  <si>
    <t xml:space="preserve">EFT-9211 </t>
  </si>
  <si>
    <t>PAGO FACTS. NOS.E450000019456,19457,19458,20892,19462/01-12-2025, CODIGOS DE SISTEMAS NOS.163285, 434205, 434209, 6780, 543383, CORRESP. AL CONSUMO DE AGUA MES DE DICIEMBRE/2025,  LIB. NO.219-1</t>
  </si>
  <si>
    <t xml:space="preserve">EFT-9212 </t>
  </si>
  <si>
    <t>PAGO FACT. NO.E4500000101503/27-01-2026, CUENTA NO.721621338, SERVICIOS DE LAS FLOTAS GENERAL DEL INAPA, CORRESP. AL MES DE ENERO/2026, .LIB. NO.218-1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</si>
</sst>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9"/>
      <color indexed="8"/>
      <name val="Arial"/>
      <family val="2"/>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3" fillId="0" borderId="0" xfId="0" applyFont="1" applyBorder="1" applyAlignment="1">
      <alignment vertical="top"/>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165" fontId="6" fillId="0" borderId="6" xfId="0" applyNumberFormat="1" applyFont="1" applyBorder="1" applyAlignment="1" applyProtection="1">
      <alignment horizontal="right" wrapText="1" readingOrder="1"/>
      <protection locked="0"/>
    </xf>
    <xf numFmtId="4" fontId="3" fillId="0" borderId="7" xfId="0" applyNumberFormat="1" applyFont="1" applyBorder="1" applyAlignment="1">
      <alignment horizontal="right" wrapText="1"/>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4" fontId="15" fillId="0" borderId="4" xfId="0" applyNumberFormat="1" applyFont="1" applyFill="1" applyBorder="1" applyAlignment="1">
      <alignment horizontal="right"/>
    </xf>
    <xf numFmtId="0" fontId="3" fillId="0" borderId="0" xfId="0" applyFont="1" applyFill="1" applyBorder="1"/>
    <xf numFmtId="0" fontId="3" fillId="0" borderId="0" xfId="0" applyFont="1" applyFill="1"/>
    <xf numFmtId="166" fontId="6" fillId="0" borderId="0" xfId="0" applyNumberFormat="1" applyFont="1" applyBorder="1" applyAlignment="1" applyProtection="1">
      <alignment horizontal="left" wrapText="1" readingOrder="1"/>
      <protection locked="0"/>
    </xf>
    <xf numFmtId="0" fontId="16" fillId="0" borderId="0"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16" fillId="0" borderId="0" xfId="0" applyNumberFormat="1" applyFont="1" applyBorder="1" applyAlignment="1" applyProtection="1">
      <alignment horizontal="right" vertical="top" wrapText="1" readingOrder="1"/>
      <protection locked="0"/>
    </xf>
    <xf numFmtId="4" fontId="3" fillId="0" borderId="0" xfId="0" applyNumberFormat="1" applyFont="1" applyFill="1" applyBorder="1" applyAlignment="1"/>
    <xf numFmtId="164" fontId="6" fillId="0" borderId="0" xfId="0" applyNumberFormat="1" applyFont="1" applyFill="1" applyBorder="1" applyAlignment="1" applyProtection="1">
      <alignment horizontal="left" wrapText="1"/>
      <protection locked="0"/>
    </xf>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7"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166" fontId="6" fillId="0" borderId="8" xfId="0" applyNumberFormat="1" applyFont="1" applyBorder="1" applyAlignment="1" applyProtection="1">
      <alignment horizontal="left" wrapText="1" readingOrder="1"/>
      <protection locked="0"/>
    </xf>
    <xf numFmtId="4" fontId="3" fillId="0" borderId="9" xfId="0" applyNumberFormat="1" applyFont="1" applyBorder="1" applyAlignment="1">
      <alignment horizontal="right" wrapText="1"/>
    </xf>
    <xf numFmtId="43" fontId="18" fillId="0" borderId="0" xfId="1" applyFont="1" applyBorder="1"/>
    <xf numFmtId="0" fontId="3" fillId="0" borderId="5" xfId="0" applyFont="1" applyBorder="1" applyAlignment="1">
      <alignment horizont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828676</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695324"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157</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439769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520412</xdr:colOff>
      <xdr:row>237</xdr:row>
      <xdr:rowOff>142875</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387312" y="76095225"/>
          <a:ext cx="2695583" cy="971550"/>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47</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63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62"/>
  <sheetViews>
    <sheetView tabSelected="1" workbookViewId="0">
      <selection activeCell="J21" sqref="J21"/>
    </sheetView>
  </sheetViews>
  <sheetFormatPr baseColWidth="10" defaultRowHeight="11.25" x14ac:dyDescent="0.2"/>
  <cols>
    <col min="1" max="1" width="11.7109375" style="4" customWidth="1"/>
    <col min="2" max="2" width="16.28515625" style="144" customWidth="1"/>
    <col min="3" max="3" width="49.28515625" style="4" customWidth="1"/>
    <col min="4" max="4" width="14.7109375" style="145" customWidth="1"/>
    <col min="5" max="5" width="18.140625" style="146" customWidth="1"/>
    <col min="6" max="6" width="21.7109375" style="147" customWidth="1"/>
    <col min="7" max="7" width="11.42578125" style="2"/>
    <col min="8" max="8" width="13" style="3" bestFit="1" customWidth="1"/>
    <col min="9" max="9" width="12.42578125" style="3" customWidth="1"/>
    <col min="10" max="12" width="11.42578125" style="2"/>
    <col min="13" max="13" width="11.7109375" style="2" bestFit="1" customWidth="1"/>
    <col min="14" max="60" width="11.42578125" style="2"/>
    <col min="61" max="16384" width="11.42578125" style="4"/>
  </cols>
  <sheetData>
    <row r="1" spans="1:8" ht="15" x14ac:dyDescent="0.25">
      <c r="A1" s="1" t="s">
        <v>0</v>
      </c>
      <c r="B1" s="1"/>
      <c r="C1" s="1"/>
      <c r="D1" s="1"/>
      <c r="E1" s="1"/>
      <c r="F1" s="1"/>
    </row>
    <row r="2" spans="1:8" ht="15" x14ac:dyDescent="0.25">
      <c r="A2" s="1" t="s">
        <v>1</v>
      </c>
      <c r="B2" s="1"/>
      <c r="C2" s="1"/>
      <c r="D2" s="1"/>
      <c r="E2" s="1"/>
      <c r="F2" s="1"/>
    </row>
    <row r="3" spans="1:8" ht="15" customHeight="1" x14ac:dyDescent="0.25">
      <c r="A3" s="5" t="s">
        <v>2</v>
      </c>
      <c r="B3" s="5"/>
      <c r="C3" s="5"/>
      <c r="D3" s="5"/>
      <c r="E3" s="5"/>
      <c r="F3" s="5"/>
    </row>
    <row r="4" spans="1:8" ht="15" customHeight="1" x14ac:dyDescent="0.25">
      <c r="A4" s="5" t="s">
        <v>3</v>
      </c>
      <c r="B4" s="5"/>
      <c r="C4" s="5"/>
      <c r="D4" s="5"/>
      <c r="E4" s="5"/>
      <c r="F4" s="5"/>
    </row>
    <row r="5" spans="1:8" ht="15" x14ac:dyDescent="0.25">
      <c r="A5" s="6"/>
      <c r="B5" s="7"/>
      <c r="C5" s="8"/>
      <c r="D5" s="9"/>
      <c r="E5" s="10"/>
      <c r="F5" s="11"/>
      <c r="G5" s="12"/>
    </row>
    <row r="6" spans="1:8" ht="15" customHeight="1" x14ac:dyDescent="0.2">
      <c r="A6" s="13" t="s">
        <v>4</v>
      </c>
      <c r="B6" s="14"/>
      <c r="C6" s="14"/>
      <c r="D6" s="14"/>
      <c r="E6" s="14"/>
      <c r="F6" s="15"/>
      <c r="G6" s="12"/>
    </row>
    <row r="7" spans="1:8" ht="15" customHeight="1" x14ac:dyDescent="0.2">
      <c r="A7" s="13" t="s">
        <v>5</v>
      </c>
      <c r="B7" s="14"/>
      <c r="C7" s="14"/>
      <c r="D7" s="14"/>
      <c r="E7" s="15"/>
      <c r="F7" s="16">
        <v>16676974.560000001</v>
      </c>
      <c r="G7" s="12"/>
    </row>
    <row r="8" spans="1:8" ht="12" x14ac:dyDescent="0.2">
      <c r="A8" s="17" t="s">
        <v>6</v>
      </c>
      <c r="B8" s="17" t="s">
        <v>7</v>
      </c>
      <c r="C8" s="17" t="s">
        <v>8</v>
      </c>
      <c r="D8" s="17" t="s">
        <v>9</v>
      </c>
      <c r="E8" s="17" t="s">
        <v>10</v>
      </c>
      <c r="F8" s="17" t="s">
        <v>11</v>
      </c>
    </row>
    <row r="9" spans="1:8" ht="15" customHeight="1" x14ac:dyDescent="0.25">
      <c r="A9" s="18"/>
      <c r="B9" s="19"/>
      <c r="C9" s="20" t="s">
        <v>12</v>
      </c>
      <c r="D9" s="21">
        <v>3807089.21</v>
      </c>
      <c r="E9" s="22"/>
      <c r="F9" s="23">
        <f>F7+D9</f>
        <v>20484063.77</v>
      </c>
      <c r="G9" s="24"/>
    </row>
    <row r="10" spans="1:8" ht="15" customHeight="1" x14ac:dyDescent="0.2">
      <c r="A10" s="18"/>
      <c r="B10" s="19"/>
      <c r="C10" s="25" t="s">
        <v>13</v>
      </c>
      <c r="D10" s="22"/>
      <c r="E10" s="22"/>
      <c r="F10" s="23">
        <f>F9</f>
        <v>20484063.77</v>
      </c>
      <c r="H10" s="3" t="s">
        <v>14</v>
      </c>
    </row>
    <row r="11" spans="1:8" ht="15" customHeight="1" x14ac:dyDescent="0.2">
      <c r="A11" s="18"/>
      <c r="B11" s="19"/>
      <c r="C11" s="26" t="s">
        <v>15</v>
      </c>
      <c r="D11" s="27"/>
      <c r="E11" s="28"/>
      <c r="F11" s="23">
        <f>F10</f>
        <v>20484063.77</v>
      </c>
    </row>
    <row r="12" spans="1:8" ht="15" customHeight="1" x14ac:dyDescent="0.2">
      <c r="A12" s="18"/>
      <c r="B12" s="19"/>
      <c r="C12" s="25" t="s">
        <v>13</v>
      </c>
      <c r="D12" s="29"/>
      <c r="E12" s="22">
        <v>8807126.8200000003</v>
      </c>
      <c r="F12" s="23">
        <f>F11-E12</f>
        <v>11676936.949999999</v>
      </c>
    </row>
    <row r="13" spans="1:8" ht="15" customHeight="1" x14ac:dyDescent="0.2">
      <c r="A13" s="18"/>
      <c r="B13" s="19"/>
      <c r="C13" s="25" t="s">
        <v>16</v>
      </c>
      <c r="D13" s="29"/>
      <c r="E13" s="22"/>
      <c r="F13" s="23">
        <f>F12</f>
        <v>11676936.949999999</v>
      </c>
    </row>
    <row r="14" spans="1:8" ht="15" customHeight="1" x14ac:dyDescent="0.2">
      <c r="A14" s="18"/>
      <c r="B14" s="19"/>
      <c r="C14" s="25" t="s">
        <v>17</v>
      </c>
      <c r="D14" s="29"/>
      <c r="E14" s="22"/>
      <c r="F14" s="23">
        <f>F13</f>
        <v>11676936.949999999</v>
      </c>
    </row>
    <row r="15" spans="1:8" ht="15" customHeight="1" x14ac:dyDescent="0.2">
      <c r="A15" s="18"/>
      <c r="B15" s="19"/>
      <c r="C15" s="30" t="s">
        <v>18</v>
      </c>
      <c r="D15" s="29"/>
      <c r="E15" s="22">
        <v>175</v>
      </c>
      <c r="F15" s="23">
        <f>F14-E15</f>
        <v>11676761.949999999</v>
      </c>
    </row>
    <row r="16" spans="1:8" ht="15" customHeight="1" x14ac:dyDescent="0.2">
      <c r="A16" s="18"/>
      <c r="B16" s="19"/>
      <c r="C16" s="30" t="s">
        <v>19</v>
      </c>
      <c r="D16" s="29"/>
      <c r="E16" s="22">
        <v>2000</v>
      </c>
      <c r="F16" s="23">
        <f>F15-E16</f>
        <v>11674761.949999999</v>
      </c>
    </row>
    <row r="17" spans="1:60" ht="15" customHeight="1" x14ac:dyDescent="0.2">
      <c r="A17" s="18"/>
      <c r="B17" s="19"/>
      <c r="C17" s="30" t="s">
        <v>20</v>
      </c>
      <c r="D17" s="29"/>
      <c r="E17" s="22"/>
      <c r="F17" s="23">
        <f>F16</f>
        <v>11674761.949999999</v>
      </c>
    </row>
    <row r="18" spans="1:60" ht="15" customHeight="1" x14ac:dyDescent="0.2">
      <c r="A18" s="18"/>
      <c r="B18" s="19"/>
      <c r="C18" s="30" t="s">
        <v>21</v>
      </c>
      <c r="D18" s="29"/>
      <c r="E18" s="22">
        <v>13210.69</v>
      </c>
      <c r="F18" s="23">
        <f>F17-E18</f>
        <v>11661551.26</v>
      </c>
    </row>
    <row r="19" spans="1:60" ht="15" customHeight="1" x14ac:dyDescent="0.2">
      <c r="A19" s="18"/>
      <c r="B19" s="19"/>
      <c r="C19" s="30" t="s">
        <v>22</v>
      </c>
      <c r="D19" s="29"/>
      <c r="E19" s="22"/>
      <c r="F19" s="23">
        <f>F18</f>
        <v>11661551.26</v>
      </c>
    </row>
    <row r="20" spans="1:60" ht="15" customHeight="1" x14ac:dyDescent="0.2">
      <c r="A20" s="18"/>
      <c r="B20" s="19"/>
      <c r="C20" s="30" t="s">
        <v>23</v>
      </c>
      <c r="D20" s="29"/>
      <c r="E20" s="22">
        <v>180</v>
      </c>
      <c r="F20" s="23">
        <f>F19-E20</f>
        <v>11661371.26</v>
      </c>
      <c r="G20" s="12"/>
    </row>
    <row r="21" spans="1:60" ht="15" customHeight="1" x14ac:dyDescent="0.2">
      <c r="A21" s="31"/>
      <c r="B21" s="32"/>
      <c r="C21" s="33"/>
      <c r="D21" s="34"/>
      <c r="E21" s="35"/>
      <c r="F21" s="36"/>
      <c r="L21" s="2" t="s">
        <v>24</v>
      </c>
    </row>
    <row r="22" spans="1:60" s="37" customFormat="1" ht="15" customHeight="1" x14ac:dyDescent="0.25">
      <c r="A22" s="1" t="s">
        <v>0</v>
      </c>
      <c r="B22" s="1"/>
      <c r="C22" s="1"/>
      <c r="D22" s="1"/>
      <c r="E22" s="1"/>
      <c r="F22" s="1"/>
      <c r="H22" s="38"/>
      <c r="I22" s="38"/>
    </row>
    <row r="23" spans="1:60" s="42" customFormat="1" ht="15" customHeight="1" x14ac:dyDescent="0.25">
      <c r="A23" s="39" t="s">
        <v>1</v>
      </c>
      <c r="B23" s="39"/>
      <c r="C23" s="39"/>
      <c r="D23" s="39"/>
      <c r="E23" s="39"/>
      <c r="F23" s="39"/>
      <c r="G23" s="40"/>
      <c r="H23" s="41"/>
      <c r="I23" s="41"/>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row>
    <row r="24" spans="1:60" s="42" customFormat="1" ht="15" customHeight="1" x14ac:dyDescent="0.25">
      <c r="A24" s="5" t="s">
        <v>25</v>
      </c>
      <c r="B24" s="5"/>
      <c r="C24" s="5"/>
      <c r="D24" s="5"/>
      <c r="E24" s="5"/>
      <c r="F24" s="5"/>
      <c r="G24" s="40"/>
      <c r="H24" s="41"/>
      <c r="I24" s="41"/>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row>
    <row r="25" spans="1:60" s="42" customFormat="1" ht="15" customHeight="1" x14ac:dyDescent="0.25">
      <c r="A25" s="43" t="s">
        <v>3</v>
      </c>
      <c r="B25" s="43"/>
      <c r="C25" s="43"/>
      <c r="D25" s="43"/>
      <c r="E25" s="43"/>
      <c r="F25" s="43"/>
      <c r="G25" s="40"/>
      <c r="H25" s="41"/>
      <c r="I25" s="41"/>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row>
    <row r="26" spans="1:60" s="42" customFormat="1" ht="15" customHeight="1" x14ac:dyDescent="0.25">
      <c r="A26" s="44"/>
      <c r="B26" s="45"/>
      <c r="C26" s="46"/>
      <c r="D26" s="47"/>
      <c r="E26" s="48"/>
      <c r="F26" s="49"/>
      <c r="G26" s="40"/>
      <c r="H26" s="41"/>
      <c r="I26" s="41"/>
      <c r="J26" s="40" t="s">
        <v>14</v>
      </c>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row>
    <row r="27" spans="1:60" s="42" customFormat="1" ht="15" customHeight="1" x14ac:dyDescent="0.2">
      <c r="A27" s="50" t="s">
        <v>26</v>
      </c>
      <c r="B27" s="51"/>
      <c r="C27" s="51"/>
      <c r="D27" s="51"/>
      <c r="E27" s="51"/>
      <c r="F27" s="52"/>
      <c r="G27" s="40"/>
      <c r="H27" s="41"/>
      <c r="I27" s="41"/>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row>
    <row r="28" spans="1:60" s="42" customFormat="1" ht="15" customHeight="1" x14ac:dyDescent="0.2">
      <c r="A28" s="50" t="s">
        <v>5</v>
      </c>
      <c r="B28" s="51"/>
      <c r="C28" s="51"/>
      <c r="D28" s="51"/>
      <c r="E28" s="52"/>
      <c r="F28" s="16">
        <v>0</v>
      </c>
      <c r="G28" s="40"/>
      <c r="H28" s="41"/>
      <c r="I28" s="4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row>
    <row r="29" spans="1:60" s="42" customFormat="1" ht="15" customHeight="1" x14ac:dyDescent="0.2">
      <c r="A29" s="17" t="s">
        <v>6</v>
      </c>
      <c r="B29" s="17" t="s">
        <v>7</v>
      </c>
      <c r="C29" s="17" t="s">
        <v>27</v>
      </c>
      <c r="D29" s="17" t="s">
        <v>9</v>
      </c>
      <c r="E29" s="17" t="s">
        <v>10</v>
      </c>
      <c r="F29" s="17" t="s">
        <v>28</v>
      </c>
      <c r="G29" s="40"/>
      <c r="H29" s="41"/>
      <c r="I29" s="4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row>
    <row r="30" spans="1:60" s="42" customFormat="1" ht="15" customHeight="1" x14ac:dyDescent="0.2">
      <c r="A30" s="53"/>
      <c r="B30" s="54"/>
      <c r="C30" s="55" t="s">
        <v>29</v>
      </c>
      <c r="D30" s="56"/>
      <c r="E30" s="57"/>
      <c r="F30" s="58">
        <f>F28</f>
        <v>0</v>
      </c>
      <c r="G30" s="40"/>
      <c r="H30" s="41"/>
      <c r="I30" s="41"/>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row>
    <row r="31" spans="1:60" s="42" customFormat="1" ht="15" customHeight="1" x14ac:dyDescent="0.2">
      <c r="A31" s="18"/>
      <c r="B31" s="19"/>
      <c r="C31" s="20" t="s">
        <v>30</v>
      </c>
      <c r="D31" s="59"/>
      <c r="E31" s="22"/>
      <c r="F31" s="58">
        <f>F30+D31</f>
        <v>0</v>
      </c>
      <c r="G31" s="40"/>
      <c r="H31" s="41"/>
      <c r="I31" s="41"/>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row>
    <row r="32" spans="1:60" s="42" customFormat="1" ht="15" customHeight="1" x14ac:dyDescent="0.2">
      <c r="A32" s="18"/>
      <c r="B32" s="19"/>
      <c r="C32" s="55" t="s">
        <v>31</v>
      </c>
      <c r="D32" s="59"/>
      <c r="E32" s="22"/>
      <c r="F32" s="58">
        <f>F31-E32</f>
        <v>0</v>
      </c>
      <c r="G32" s="40"/>
      <c r="H32" s="41"/>
      <c r="I32" s="4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row>
    <row r="33" spans="1:60" s="42" customFormat="1" ht="15" customHeight="1" x14ac:dyDescent="0.2">
      <c r="A33" s="31"/>
      <c r="B33" s="32"/>
      <c r="C33" s="60"/>
      <c r="D33" s="61"/>
      <c r="E33" s="35"/>
      <c r="F33" s="62"/>
      <c r="G33" s="40"/>
      <c r="H33" s="41"/>
      <c r="I33" s="41"/>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row>
    <row r="34" spans="1:60" s="65" customFormat="1" ht="15" customHeight="1" x14ac:dyDescent="0.25">
      <c r="A34" s="39" t="s">
        <v>0</v>
      </c>
      <c r="B34" s="39"/>
      <c r="C34" s="39"/>
      <c r="D34" s="39"/>
      <c r="E34" s="39"/>
      <c r="F34" s="39"/>
      <c r="G34" s="63"/>
      <c r="H34" s="64"/>
      <c r="I34" s="64"/>
      <c r="J34" s="63"/>
      <c r="K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1:60" s="65" customFormat="1" ht="15" customHeight="1" x14ac:dyDescent="0.25">
      <c r="A35" s="39" t="s">
        <v>1</v>
      </c>
      <c r="B35" s="39"/>
      <c r="C35" s="39"/>
      <c r="D35" s="39"/>
      <c r="E35" s="39"/>
      <c r="F35" s="39"/>
      <c r="G35" s="63"/>
      <c r="H35" s="64"/>
      <c r="I35" s="6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5" t="s">
        <v>2</v>
      </c>
      <c r="B36" s="5"/>
      <c r="C36" s="5"/>
      <c r="D36" s="5"/>
      <c r="E36" s="5"/>
      <c r="F36" s="5"/>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43" t="s">
        <v>3</v>
      </c>
      <c r="B37" s="43"/>
      <c r="C37" s="43"/>
      <c r="D37" s="43"/>
      <c r="E37" s="43"/>
      <c r="F37" s="43"/>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
      <c r="A38" s="31"/>
      <c r="B38" s="66"/>
      <c r="C38" s="2"/>
      <c r="D38" s="67"/>
      <c r="E38" s="68"/>
      <c r="F38" s="69"/>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50" t="s">
        <v>32</v>
      </c>
      <c r="B39" s="51"/>
      <c r="C39" s="51"/>
      <c r="D39" s="51"/>
      <c r="E39" s="51"/>
      <c r="F39" s="52"/>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50" t="s">
        <v>33</v>
      </c>
      <c r="B40" s="51"/>
      <c r="C40" s="51"/>
      <c r="D40" s="51"/>
      <c r="E40" s="52"/>
      <c r="F40" s="70">
        <v>0</v>
      </c>
      <c r="G40" s="63"/>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7" t="s">
        <v>6</v>
      </c>
      <c r="B41" s="17" t="s">
        <v>34</v>
      </c>
      <c r="C41" s="17" t="s">
        <v>35</v>
      </c>
      <c r="D41" s="17" t="s">
        <v>9</v>
      </c>
      <c r="E41" s="17" t="s">
        <v>10</v>
      </c>
      <c r="F41" s="17"/>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8"/>
      <c r="B42" s="19"/>
      <c r="C42" s="20" t="s">
        <v>12</v>
      </c>
      <c r="D42" s="71">
        <v>70357139.420000002</v>
      </c>
      <c r="E42" s="72"/>
      <c r="F42" s="23">
        <f>F40+D42</f>
        <v>70357139.420000002</v>
      </c>
      <c r="G42" s="7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8"/>
      <c r="B43" s="74"/>
      <c r="C43" s="20" t="s">
        <v>36</v>
      </c>
      <c r="D43" s="22"/>
      <c r="E43" s="21"/>
      <c r="F43" s="23">
        <f>F42</f>
        <v>70357139.420000002</v>
      </c>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8"/>
      <c r="B44" s="74"/>
      <c r="C44" s="20" t="s">
        <v>37</v>
      </c>
      <c r="D44" s="22">
        <v>16515853.119999999</v>
      </c>
      <c r="E44" s="22"/>
      <c r="F44" s="23">
        <f>F43+D44</f>
        <v>86872992.540000007</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8"/>
      <c r="B45" s="74"/>
      <c r="C45" s="20" t="s">
        <v>38</v>
      </c>
      <c r="D45" s="22"/>
      <c r="E45" s="22">
        <v>11365</v>
      </c>
      <c r="F45" s="23">
        <f>F44-E45</f>
        <v>86861627.540000007</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8"/>
      <c r="B46" s="74"/>
      <c r="C46" s="20" t="s">
        <v>37</v>
      </c>
      <c r="D46" s="22"/>
      <c r="E46" s="71">
        <v>86861627.540000007</v>
      </c>
      <c r="F46" s="23">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31"/>
      <c r="B47" s="66"/>
      <c r="C47" s="75"/>
      <c r="D47" s="35"/>
      <c r="E47" s="35"/>
      <c r="F47" s="36"/>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37" customFormat="1" ht="15" customHeight="1" x14ac:dyDescent="0.25">
      <c r="A48" s="39" t="s">
        <v>0</v>
      </c>
      <c r="B48" s="39"/>
      <c r="C48" s="39"/>
      <c r="D48" s="39"/>
      <c r="E48" s="39"/>
      <c r="F48" s="39"/>
      <c r="H48" s="38"/>
      <c r="I48" s="38"/>
    </row>
    <row r="49" spans="1:12" s="37" customFormat="1" ht="15" customHeight="1" x14ac:dyDescent="0.25">
      <c r="A49" s="39" t="s">
        <v>1</v>
      </c>
      <c r="B49" s="39"/>
      <c r="C49" s="39"/>
      <c r="D49" s="39"/>
      <c r="E49" s="39"/>
      <c r="F49" s="39"/>
      <c r="H49" s="38"/>
      <c r="I49" s="38"/>
    </row>
    <row r="50" spans="1:12" s="37" customFormat="1" ht="15" customHeight="1" x14ac:dyDescent="0.25">
      <c r="A50" s="5" t="s">
        <v>2</v>
      </c>
      <c r="B50" s="5"/>
      <c r="C50" s="5"/>
      <c r="D50" s="5"/>
      <c r="E50" s="5"/>
      <c r="F50" s="5"/>
      <c r="H50" s="38"/>
      <c r="I50" s="38"/>
    </row>
    <row r="51" spans="1:12" s="37" customFormat="1" ht="15" customHeight="1" x14ac:dyDescent="0.25">
      <c r="A51" s="43" t="s">
        <v>3</v>
      </c>
      <c r="B51" s="43"/>
      <c r="C51" s="43"/>
      <c r="D51" s="43"/>
      <c r="E51" s="43"/>
      <c r="F51" s="43"/>
      <c r="H51" s="38"/>
      <c r="I51" s="38"/>
    </row>
    <row r="52" spans="1:12" s="37" customFormat="1" ht="15" customHeight="1" x14ac:dyDescent="0.25">
      <c r="A52" s="76"/>
      <c r="B52" s="45"/>
      <c r="C52" s="46"/>
      <c r="D52" s="47"/>
      <c r="E52" s="48"/>
      <c r="F52" s="49"/>
      <c r="H52" s="38"/>
      <c r="I52" s="38"/>
    </row>
    <row r="53" spans="1:12" s="37" customFormat="1" ht="15" customHeight="1" x14ac:dyDescent="0.2">
      <c r="A53" s="50" t="s">
        <v>39</v>
      </c>
      <c r="B53" s="51"/>
      <c r="C53" s="51"/>
      <c r="D53" s="51"/>
      <c r="E53" s="51"/>
      <c r="F53" s="52"/>
      <c r="H53" s="38"/>
      <c r="I53" s="38"/>
    </row>
    <row r="54" spans="1:12" s="37" customFormat="1" ht="15" customHeight="1" x14ac:dyDescent="0.2">
      <c r="A54" s="50" t="s">
        <v>5</v>
      </c>
      <c r="B54" s="51"/>
      <c r="C54" s="51"/>
      <c r="D54" s="51"/>
      <c r="E54" s="52"/>
      <c r="F54" s="16">
        <v>20135600.350000001</v>
      </c>
      <c r="H54" s="38"/>
      <c r="I54" s="38"/>
    </row>
    <row r="55" spans="1:12" s="37" customFormat="1" ht="15" customHeight="1" x14ac:dyDescent="0.2">
      <c r="A55" s="17" t="s">
        <v>6</v>
      </c>
      <c r="B55" s="17" t="s">
        <v>7</v>
      </c>
      <c r="C55" s="17" t="s">
        <v>35</v>
      </c>
      <c r="D55" s="17" t="s">
        <v>9</v>
      </c>
      <c r="E55" s="17" t="s">
        <v>10</v>
      </c>
      <c r="F55" s="17" t="s">
        <v>28</v>
      </c>
      <c r="H55" s="38"/>
      <c r="I55" s="38"/>
    </row>
    <row r="56" spans="1:12" s="37" customFormat="1" ht="15" customHeight="1" x14ac:dyDescent="0.2">
      <c r="A56" s="77"/>
      <c r="B56" s="78"/>
      <c r="C56" s="20" t="s">
        <v>29</v>
      </c>
      <c r="D56" s="79">
        <v>11416761.42</v>
      </c>
      <c r="E56" s="80"/>
      <c r="F56" s="81">
        <f>F54+D56</f>
        <v>31552361.770000003</v>
      </c>
      <c r="H56" s="38"/>
      <c r="I56" s="38"/>
    </row>
    <row r="57" spans="1:12" s="37" customFormat="1" ht="15" customHeight="1" x14ac:dyDescent="0.2">
      <c r="A57" s="77"/>
      <c r="B57" s="78"/>
      <c r="C57" s="20" t="s">
        <v>40</v>
      </c>
      <c r="D57" s="82"/>
      <c r="E57" s="22"/>
      <c r="F57" s="81">
        <f>F56</f>
        <v>31552361.770000003</v>
      </c>
      <c r="H57" s="38"/>
      <c r="I57" s="38"/>
    </row>
    <row r="58" spans="1:12" s="37" customFormat="1" ht="15" customHeight="1" x14ac:dyDescent="0.2">
      <c r="A58" s="77"/>
      <c r="B58" s="78"/>
      <c r="C58" s="20" t="s">
        <v>41</v>
      </c>
      <c r="D58" s="82"/>
      <c r="E58" s="22"/>
      <c r="F58" s="81">
        <f>F57+D58</f>
        <v>31552361.770000003</v>
      </c>
      <c r="H58" s="38"/>
      <c r="I58" s="38"/>
    </row>
    <row r="59" spans="1:12" s="37" customFormat="1" ht="15" customHeight="1" x14ac:dyDescent="0.2">
      <c r="A59" s="77"/>
      <c r="B59" s="78"/>
      <c r="C59" s="20" t="s">
        <v>42</v>
      </c>
      <c r="D59" s="82"/>
      <c r="E59" s="22"/>
      <c r="F59" s="81">
        <f>F58</f>
        <v>31552361.770000003</v>
      </c>
      <c r="H59" s="38"/>
      <c r="I59" s="38"/>
      <c r="L59" s="37" t="s">
        <v>14</v>
      </c>
    </row>
    <row r="60" spans="1:12" s="37" customFormat="1" ht="15" customHeight="1" x14ac:dyDescent="0.2">
      <c r="A60" s="77"/>
      <c r="B60" s="78"/>
      <c r="C60" s="20" t="s">
        <v>43</v>
      </c>
      <c r="D60" s="82"/>
      <c r="E60" s="82"/>
      <c r="F60" s="81">
        <f>F59</f>
        <v>31552361.770000003</v>
      </c>
      <c r="H60" s="38"/>
      <c r="I60" s="38"/>
    </row>
    <row r="61" spans="1:12" s="37" customFormat="1" ht="15" customHeight="1" x14ac:dyDescent="0.2">
      <c r="A61" s="77"/>
      <c r="B61" s="78"/>
      <c r="C61" s="20" t="s">
        <v>44</v>
      </c>
      <c r="D61" s="82"/>
      <c r="E61" s="83"/>
      <c r="F61" s="81">
        <f>F60</f>
        <v>31552361.770000003</v>
      </c>
      <c r="H61" s="38"/>
      <c r="I61" s="38"/>
    </row>
    <row r="62" spans="1:12" s="37" customFormat="1" ht="15" customHeight="1" x14ac:dyDescent="0.2">
      <c r="A62" s="77"/>
      <c r="B62" s="78"/>
      <c r="C62" s="20" t="s">
        <v>45</v>
      </c>
      <c r="D62" s="82"/>
      <c r="E62" s="83"/>
      <c r="F62" s="81">
        <f>F61</f>
        <v>31552361.770000003</v>
      </c>
      <c r="H62" s="38"/>
      <c r="I62" s="38"/>
    </row>
    <row r="63" spans="1:12" s="37" customFormat="1" ht="15" customHeight="1" x14ac:dyDescent="0.2">
      <c r="A63" s="77"/>
      <c r="B63" s="78"/>
      <c r="C63" s="20" t="s">
        <v>46</v>
      </c>
      <c r="D63" s="83">
        <v>7442.8</v>
      </c>
      <c r="E63" s="82"/>
      <c r="F63" s="81">
        <f>F62+D63</f>
        <v>31559804.570000004</v>
      </c>
      <c r="H63" s="38"/>
      <c r="I63" s="38"/>
    </row>
    <row r="64" spans="1:12" s="37" customFormat="1" ht="15" customHeight="1" x14ac:dyDescent="0.2">
      <c r="A64" s="77"/>
      <c r="B64" s="78"/>
      <c r="C64" s="20" t="s">
        <v>47</v>
      </c>
      <c r="D64" s="84"/>
      <c r="E64" s="80">
        <v>7708726.2999999998</v>
      </c>
      <c r="F64" s="81">
        <f>F63-E64</f>
        <v>23851078.270000003</v>
      </c>
      <c r="H64" s="38"/>
      <c r="I64" s="38"/>
    </row>
    <row r="65" spans="1:60" s="37" customFormat="1" ht="15" customHeight="1" x14ac:dyDescent="0.2">
      <c r="A65" s="77"/>
      <c r="B65" s="78"/>
      <c r="C65" s="20" t="s">
        <v>48</v>
      </c>
      <c r="D65" s="82"/>
      <c r="E65" s="83">
        <v>11563.09</v>
      </c>
      <c r="F65" s="81">
        <f t="shared" ref="F65:F67" si="0">F64-E65</f>
        <v>23839515.180000003</v>
      </c>
      <c r="H65" s="38"/>
      <c r="I65" s="38"/>
    </row>
    <row r="66" spans="1:60" s="37" customFormat="1" ht="15" customHeight="1" x14ac:dyDescent="0.2">
      <c r="A66" s="77"/>
      <c r="B66" s="78"/>
      <c r="C66" s="20" t="s">
        <v>49</v>
      </c>
      <c r="D66" s="82"/>
      <c r="E66" s="82">
        <v>150</v>
      </c>
      <c r="F66" s="81">
        <f t="shared" si="0"/>
        <v>23839365.180000003</v>
      </c>
      <c r="H66" s="38"/>
      <c r="I66" s="38"/>
    </row>
    <row r="67" spans="1:60" s="37" customFormat="1" ht="15" customHeight="1" x14ac:dyDescent="0.2">
      <c r="A67" s="77"/>
      <c r="B67" s="78"/>
      <c r="C67" s="20" t="s">
        <v>50</v>
      </c>
      <c r="D67" s="82"/>
      <c r="E67" s="82">
        <v>250</v>
      </c>
      <c r="F67" s="81">
        <f t="shared" si="0"/>
        <v>23839115.180000003</v>
      </c>
      <c r="G67" s="85"/>
      <c r="H67" s="38"/>
      <c r="I67" s="38"/>
    </row>
    <row r="68" spans="1:60" s="37" customFormat="1" ht="15" customHeight="1" x14ac:dyDescent="0.2">
      <c r="A68" s="86"/>
      <c r="B68" s="87"/>
      <c r="C68" s="88"/>
      <c r="D68" s="89"/>
      <c r="E68" s="90"/>
      <c r="F68" s="62"/>
      <c r="H68" s="38"/>
      <c r="I68" s="38"/>
    </row>
    <row r="69" spans="1:60" s="37" customFormat="1" ht="15" customHeight="1" x14ac:dyDescent="0.2">
      <c r="A69" s="86"/>
      <c r="B69" s="87"/>
      <c r="C69" s="88"/>
      <c r="D69" s="89"/>
      <c r="E69" s="90"/>
      <c r="F69" s="62"/>
      <c r="H69" s="38"/>
      <c r="I69" s="38"/>
    </row>
    <row r="70" spans="1:60" s="37" customFormat="1" ht="15" customHeight="1" x14ac:dyDescent="0.2">
      <c r="A70" s="86"/>
      <c r="B70" s="87"/>
      <c r="C70" s="88"/>
      <c r="D70" s="89"/>
      <c r="E70" s="90"/>
      <c r="F70" s="62"/>
      <c r="H70" s="38"/>
      <c r="I70" s="38"/>
    </row>
    <row r="71" spans="1:60" s="37" customFormat="1" ht="15" customHeight="1" x14ac:dyDescent="0.2">
      <c r="A71" s="86"/>
      <c r="B71" s="87"/>
      <c r="C71" s="88"/>
      <c r="D71" s="89"/>
      <c r="E71" s="90"/>
      <c r="F71" s="62"/>
      <c r="H71" s="38"/>
      <c r="I71" s="38"/>
    </row>
    <row r="72" spans="1:60" s="37" customFormat="1" ht="15" customHeight="1" x14ac:dyDescent="0.2">
      <c r="A72" s="86"/>
      <c r="B72" s="87"/>
      <c r="C72" s="88"/>
      <c r="D72" s="89"/>
      <c r="E72" s="90"/>
      <c r="F72" s="62"/>
      <c r="H72" s="38"/>
      <c r="I72" s="38"/>
    </row>
    <row r="73" spans="1:60" s="37" customFormat="1" ht="15" customHeight="1" x14ac:dyDescent="0.2">
      <c r="A73" s="86"/>
      <c r="B73" s="87"/>
      <c r="C73" s="88"/>
      <c r="D73" s="89"/>
      <c r="E73" s="90"/>
      <c r="F73" s="62"/>
      <c r="H73" s="38"/>
      <c r="I73" s="38"/>
    </row>
    <row r="74" spans="1:60" s="37" customFormat="1" ht="15" customHeight="1" x14ac:dyDescent="0.2">
      <c r="A74" s="86"/>
      <c r="B74" s="87"/>
      <c r="C74" s="88"/>
      <c r="D74" s="89"/>
      <c r="E74" s="90"/>
      <c r="F74" s="62"/>
      <c r="H74" s="38"/>
      <c r="I74" s="38"/>
    </row>
    <row r="75" spans="1:60" s="37" customFormat="1" ht="15" customHeight="1" x14ac:dyDescent="0.2">
      <c r="A75" s="86"/>
      <c r="B75" s="87"/>
      <c r="C75" s="88"/>
      <c r="D75" s="89"/>
      <c r="E75" s="90"/>
      <c r="F75" s="62"/>
      <c r="H75" s="38"/>
      <c r="I75" s="38"/>
    </row>
    <row r="76" spans="1:60" s="37" customFormat="1" ht="15" customHeight="1" x14ac:dyDescent="0.2">
      <c r="A76" s="86"/>
      <c r="B76" s="87"/>
      <c r="C76" s="88"/>
      <c r="D76" s="89"/>
      <c r="E76" s="90"/>
      <c r="F76" s="62"/>
      <c r="H76" s="38"/>
      <c r="I76" s="38"/>
    </row>
    <row r="77" spans="1:60" s="37" customFormat="1" ht="15" customHeight="1" x14ac:dyDescent="0.2">
      <c r="A77" s="86"/>
      <c r="B77" s="87"/>
      <c r="C77" s="88"/>
      <c r="D77" s="89"/>
      <c r="E77" s="90"/>
      <c r="F77" s="62"/>
      <c r="H77" s="38"/>
      <c r="I77" s="38"/>
    </row>
    <row r="78" spans="1:60" s="37" customFormat="1" ht="15" customHeight="1" x14ac:dyDescent="0.2">
      <c r="A78" s="86"/>
      <c r="B78" s="87"/>
      <c r="C78" s="88"/>
      <c r="D78" s="89"/>
      <c r="E78" s="90"/>
      <c r="F78" s="62"/>
      <c r="H78" s="38"/>
      <c r="I78" s="38"/>
    </row>
    <row r="79" spans="1:60" s="42" customFormat="1" ht="15" customHeight="1" x14ac:dyDescent="0.25">
      <c r="A79" s="39" t="s">
        <v>0</v>
      </c>
      <c r="B79" s="39"/>
      <c r="C79" s="39"/>
      <c r="D79" s="39"/>
      <c r="E79" s="39"/>
      <c r="F79" s="39"/>
      <c r="G79" s="40"/>
      <c r="H79" s="41"/>
      <c r="I79" s="41"/>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row>
    <row r="80" spans="1:60" s="42" customFormat="1" ht="15" customHeight="1" x14ac:dyDescent="0.25">
      <c r="A80" s="39" t="s">
        <v>1</v>
      </c>
      <c r="B80" s="39"/>
      <c r="C80" s="39"/>
      <c r="D80" s="39"/>
      <c r="E80" s="39"/>
      <c r="F80" s="39"/>
      <c r="G80" s="40"/>
      <c r="H80" s="41"/>
      <c r="I80" s="41"/>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row>
    <row r="81" spans="1:60" s="42" customFormat="1" ht="15" customHeight="1" x14ac:dyDescent="0.25">
      <c r="A81" s="5" t="s">
        <v>2</v>
      </c>
      <c r="B81" s="5"/>
      <c r="C81" s="5"/>
      <c r="D81" s="5"/>
      <c r="E81" s="5"/>
      <c r="F81" s="5"/>
      <c r="G81" s="40"/>
      <c r="H81" s="41"/>
      <c r="I81" s="41"/>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row>
    <row r="82" spans="1:60" s="42" customFormat="1" ht="15" customHeight="1" x14ac:dyDescent="0.25">
      <c r="A82" s="43" t="s">
        <v>3</v>
      </c>
      <c r="B82" s="43"/>
      <c r="C82" s="43"/>
      <c r="D82" s="43"/>
      <c r="E82" s="43"/>
      <c r="F82" s="43"/>
      <c r="G82" s="40"/>
      <c r="H82" s="41"/>
      <c r="I82" s="41"/>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row>
    <row r="83" spans="1:60" s="42" customFormat="1" ht="15" customHeight="1" x14ac:dyDescent="0.2">
      <c r="A83" s="91"/>
      <c r="B83" s="92"/>
      <c r="C83" s="2"/>
      <c r="D83" s="67"/>
      <c r="E83" s="68"/>
      <c r="F83" s="69"/>
      <c r="G83" s="40"/>
      <c r="H83" s="41"/>
      <c r="I83" s="41"/>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row>
    <row r="84" spans="1:60" s="42" customFormat="1" ht="15" customHeight="1" x14ac:dyDescent="0.2">
      <c r="A84" s="50" t="s">
        <v>51</v>
      </c>
      <c r="B84" s="51"/>
      <c r="C84" s="51"/>
      <c r="D84" s="51"/>
      <c r="E84" s="51"/>
      <c r="F84" s="52"/>
      <c r="G84" s="40"/>
      <c r="H84" s="41"/>
      <c r="I84" s="41"/>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row>
    <row r="85" spans="1:60" s="42" customFormat="1" ht="15" customHeight="1" x14ac:dyDescent="0.2">
      <c r="A85" s="50" t="s">
        <v>5</v>
      </c>
      <c r="B85" s="51"/>
      <c r="C85" s="51"/>
      <c r="D85" s="51"/>
      <c r="E85" s="52"/>
      <c r="F85" s="16">
        <v>9306898.7100000009</v>
      </c>
      <c r="G85" s="40"/>
      <c r="H85" s="41"/>
      <c r="I85" s="41"/>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row>
    <row r="86" spans="1:60" s="42" customFormat="1" ht="15" customHeight="1" x14ac:dyDescent="0.2">
      <c r="A86" s="17" t="s">
        <v>6</v>
      </c>
      <c r="B86" s="17" t="s">
        <v>7</v>
      </c>
      <c r="C86" s="17" t="s">
        <v>35</v>
      </c>
      <c r="D86" s="17" t="s">
        <v>9</v>
      </c>
      <c r="E86" s="17" t="s">
        <v>10</v>
      </c>
      <c r="F86" s="17" t="s">
        <v>28</v>
      </c>
      <c r="G86" s="40"/>
      <c r="H86" s="93"/>
      <c r="I86" s="41"/>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row>
    <row r="87" spans="1:60" s="42" customFormat="1" ht="15" customHeight="1" x14ac:dyDescent="0.2">
      <c r="A87" s="77"/>
      <c r="B87" s="78"/>
      <c r="C87" s="20" t="s">
        <v>52</v>
      </c>
      <c r="D87" s="94">
        <v>0.42</v>
      </c>
      <c r="E87" s="80"/>
      <c r="F87" s="81">
        <f>F85+D87</f>
        <v>9306899.1300000008</v>
      </c>
      <c r="G87" s="95"/>
      <c r="H87" s="41"/>
      <c r="I87" s="41"/>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row>
    <row r="88" spans="1:60" s="42" customFormat="1" ht="15" customHeight="1" x14ac:dyDescent="0.2">
      <c r="A88" s="77"/>
      <c r="B88" s="78"/>
      <c r="C88" s="20" t="s">
        <v>47</v>
      </c>
      <c r="D88" s="94"/>
      <c r="E88" s="80"/>
      <c r="F88" s="81">
        <f>F87</f>
        <v>9306899.1300000008</v>
      </c>
      <c r="H88" s="41"/>
      <c r="I88" s="41"/>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row>
    <row r="89" spans="1:60" s="42" customFormat="1" ht="15" customHeight="1" x14ac:dyDescent="0.2">
      <c r="A89" s="77"/>
      <c r="B89" s="78"/>
      <c r="C89" s="20" t="s">
        <v>47</v>
      </c>
      <c r="D89" s="80"/>
      <c r="E89" s="80"/>
      <c r="F89" s="81">
        <f>F88</f>
        <v>9306899.1300000008</v>
      </c>
      <c r="G89" s="96"/>
      <c r="H89" s="41"/>
      <c r="I89" s="41"/>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row>
    <row r="90" spans="1:60" s="42" customFormat="1" ht="15" customHeight="1" x14ac:dyDescent="0.2">
      <c r="A90" s="77"/>
      <c r="B90" s="78"/>
      <c r="C90" s="20" t="s">
        <v>36</v>
      </c>
      <c r="D90" s="97"/>
      <c r="E90" s="80"/>
      <c r="F90" s="81">
        <f>F89</f>
        <v>9306899.1300000008</v>
      </c>
      <c r="G90" s="40"/>
      <c r="H90" s="41"/>
      <c r="I90" s="41"/>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row>
    <row r="91" spans="1:60" s="42" customFormat="1" ht="15" customHeight="1" x14ac:dyDescent="0.2">
      <c r="A91" s="77"/>
      <c r="B91" s="78"/>
      <c r="C91" s="55" t="s">
        <v>53</v>
      </c>
      <c r="D91" s="94"/>
      <c r="E91" s="80"/>
      <c r="F91" s="81">
        <f>F90</f>
        <v>9306899.1300000008</v>
      </c>
      <c r="G91" s="40"/>
      <c r="H91" s="41"/>
      <c r="I91" s="41"/>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row>
    <row r="92" spans="1:60" s="100" customFormat="1" ht="15" customHeight="1" x14ac:dyDescent="0.25">
      <c r="A92" s="77"/>
      <c r="B92" s="78"/>
      <c r="C92" s="20" t="s">
        <v>54</v>
      </c>
      <c r="D92" s="94"/>
      <c r="E92" s="98">
        <v>12990.25</v>
      </c>
      <c r="F92" s="81">
        <f>F91-E92</f>
        <v>9293908.8800000008</v>
      </c>
      <c r="G92" s="46"/>
      <c r="H92" s="99"/>
      <c r="I92" s="99"/>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row>
    <row r="93" spans="1:60" s="100" customFormat="1" ht="15" customHeight="1" x14ac:dyDescent="0.25">
      <c r="A93" s="77"/>
      <c r="B93" s="78"/>
      <c r="C93" s="55" t="s">
        <v>55</v>
      </c>
      <c r="D93" s="94"/>
      <c r="E93" s="80">
        <v>1000</v>
      </c>
      <c r="F93" s="81">
        <f>F92-E93</f>
        <v>9292908.8800000008</v>
      </c>
      <c r="G93" s="46"/>
      <c r="H93" s="99"/>
      <c r="I93" s="99"/>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row>
    <row r="94" spans="1:60" s="100" customFormat="1" ht="15" customHeight="1" x14ac:dyDescent="0.25">
      <c r="A94" s="101"/>
      <c r="B94" s="102"/>
      <c r="C94" s="55" t="s">
        <v>56</v>
      </c>
      <c r="D94" s="103"/>
      <c r="E94" s="104"/>
      <c r="F94" s="81">
        <f>F93</f>
        <v>9292908.8800000008</v>
      </c>
      <c r="G94" s="46"/>
      <c r="H94" s="99"/>
      <c r="I94" s="99"/>
      <c r="J94" s="46"/>
      <c r="K94" s="105"/>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row>
    <row r="95" spans="1:60" s="100" customFormat="1" ht="15" customHeight="1" x14ac:dyDescent="0.25">
      <c r="A95" s="101"/>
      <c r="B95" s="102"/>
      <c r="C95" s="106" t="s">
        <v>57</v>
      </c>
      <c r="D95" s="103"/>
      <c r="E95" s="107">
        <v>175</v>
      </c>
      <c r="F95" s="81">
        <f>F94-E95</f>
        <v>9292733.8800000008</v>
      </c>
      <c r="G95" s="46"/>
      <c r="H95" s="99"/>
      <c r="I95" s="99"/>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row>
    <row r="96" spans="1:60" s="100" customFormat="1" ht="30.75" customHeight="1" x14ac:dyDescent="0.25">
      <c r="A96" s="108">
        <v>46036</v>
      </c>
      <c r="B96" s="109" t="s">
        <v>58</v>
      </c>
      <c r="C96" s="110" t="s">
        <v>59</v>
      </c>
      <c r="D96" s="94"/>
      <c r="E96" s="111">
        <v>297967.06</v>
      </c>
      <c r="F96" s="81">
        <f>F95-E96</f>
        <v>8994766.8200000003</v>
      </c>
      <c r="G96" s="46"/>
      <c r="H96" s="99"/>
      <c r="I96" s="99"/>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row>
    <row r="97" spans="1:60" s="117" customFormat="1" ht="30" customHeight="1" x14ac:dyDescent="0.25">
      <c r="A97" s="108">
        <v>46036</v>
      </c>
      <c r="B97" s="109" t="s">
        <v>60</v>
      </c>
      <c r="C97" s="110" t="s">
        <v>61</v>
      </c>
      <c r="D97" s="112"/>
      <c r="E97" s="111">
        <v>176674.55</v>
      </c>
      <c r="F97" s="81">
        <f>F96-E97</f>
        <v>8818092.2699999996</v>
      </c>
      <c r="G97" s="113"/>
      <c r="H97" s="114"/>
      <c r="I97" s="115" t="s">
        <v>62</v>
      </c>
      <c r="J97" s="116" t="s">
        <v>63</v>
      </c>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row>
    <row r="98" spans="1:60" s="117" customFormat="1" ht="51" customHeight="1" x14ac:dyDescent="0.25">
      <c r="A98" s="108">
        <v>46036</v>
      </c>
      <c r="B98" s="109" t="s">
        <v>64</v>
      </c>
      <c r="C98" s="110" t="s">
        <v>65</v>
      </c>
      <c r="D98" s="21"/>
      <c r="E98" s="111">
        <v>345012.42</v>
      </c>
      <c r="F98" s="81">
        <f>F97-E98</f>
        <v>8473079.8499999996</v>
      </c>
      <c r="G98" s="113"/>
      <c r="H98" s="114"/>
      <c r="I98" s="115"/>
      <c r="J98" s="116"/>
      <c r="K98" s="116"/>
      <c r="L98" s="116"/>
      <c r="M98" s="116" t="s">
        <v>66</v>
      </c>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row>
    <row r="99" spans="1:60" s="117" customFormat="1" ht="41.25" customHeight="1" x14ac:dyDescent="0.25">
      <c r="A99" s="108">
        <v>46036</v>
      </c>
      <c r="B99" s="109" t="s">
        <v>67</v>
      </c>
      <c r="C99" s="110" t="s">
        <v>68</v>
      </c>
      <c r="D99" s="21"/>
      <c r="E99" s="111">
        <v>1919903.34</v>
      </c>
      <c r="F99" s="81">
        <f t="shared" ref="F99:F143" si="1">F98-E99</f>
        <v>6553176.5099999998</v>
      </c>
      <c r="G99" s="113"/>
      <c r="H99" s="114"/>
      <c r="I99" s="115"/>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row>
    <row r="100" spans="1:60" s="117" customFormat="1" ht="30" customHeight="1" x14ac:dyDescent="0.25">
      <c r="A100" s="108">
        <v>46036</v>
      </c>
      <c r="B100" s="109" t="s">
        <v>69</v>
      </c>
      <c r="C100" s="110" t="s">
        <v>70</v>
      </c>
      <c r="D100" s="118"/>
      <c r="E100" s="111">
        <v>179755.47</v>
      </c>
      <c r="F100" s="81">
        <f t="shared" si="1"/>
        <v>6373421.04</v>
      </c>
      <c r="G100" s="113"/>
      <c r="H100" s="114"/>
      <c r="I100" s="115"/>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row>
    <row r="101" spans="1:60" s="117" customFormat="1" ht="30" customHeight="1" x14ac:dyDescent="0.25">
      <c r="A101" s="108">
        <v>46036</v>
      </c>
      <c r="B101" s="109" t="s">
        <v>71</v>
      </c>
      <c r="C101" s="110" t="s">
        <v>72</v>
      </c>
      <c r="D101" s="118"/>
      <c r="E101" s="111">
        <v>237802.25</v>
      </c>
      <c r="F101" s="81">
        <f t="shared" si="1"/>
        <v>6135618.79</v>
      </c>
      <c r="G101" s="119"/>
      <c r="H101" s="114"/>
      <c r="I101" s="115"/>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row>
    <row r="102" spans="1:60" s="117" customFormat="1" ht="29.25" customHeight="1" x14ac:dyDescent="0.25">
      <c r="A102" s="108">
        <v>46036</v>
      </c>
      <c r="B102" s="109" t="s">
        <v>73</v>
      </c>
      <c r="C102" s="110" t="s">
        <v>74</v>
      </c>
      <c r="D102" s="118"/>
      <c r="E102" s="111">
        <v>89946.2</v>
      </c>
      <c r="F102" s="81">
        <f t="shared" si="1"/>
        <v>6045672.5899999999</v>
      </c>
      <c r="G102" s="113"/>
      <c r="H102" s="114"/>
      <c r="I102" s="115"/>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row>
    <row r="103" spans="1:60" s="117" customFormat="1" ht="30" customHeight="1" x14ac:dyDescent="0.25">
      <c r="A103" s="108">
        <v>46036</v>
      </c>
      <c r="B103" s="109" t="s">
        <v>75</v>
      </c>
      <c r="C103" s="110" t="s">
        <v>76</v>
      </c>
      <c r="D103" s="120"/>
      <c r="E103" s="111">
        <v>129870.07</v>
      </c>
      <c r="F103" s="81">
        <f t="shared" si="1"/>
        <v>5915802.5199999996</v>
      </c>
      <c r="G103" s="113"/>
      <c r="H103" s="114"/>
      <c r="I103" s="115"/>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row>
    <row r="104" spans="1:60" s="117" customFormat="1" ht="29.25" customHeight="1" x14ac:dyDescent="0.25">
      <c r="A104" s="108">
        <v>46036</v>
      </c>
      <c r="B104" s="109" t="s">
        <v>77</v>
      </c>
      <c r="C104" s="110" t="s">
        <v>78</v>
      </c>
      <c r="D104" s="120"/>
      <c r="E104" s="111">
        <v>11778</v>
      </c>
      <c r="F104" s="81">
        <f t="shared" si="1"/>
        <v>5904024.5199999996</v>
      </c>
      <c r="G104" s="113"/>
      <c r="H104" s="114"/>
      <c r="I104" s="115"/>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row>
    <row r="105" spans="1:60" s="117" customFormat="1" ht="27.75" customHeight="1" x14ac:dyDescent="0.25">
      <c r="A105" s="108">
        <v>46036</v>
      </c>
      <c r="B105" s="109" t="s">
        <v>79</v>
      </c>
      <c r="C105" s="110" t="s">
        <v>80</v>
      </c>
      <c r="D105" s="121"/>
      <c r="E105" s="111">
        <v>8745</v>
      </c>
      <c r="F105" s="81">
        <f t="shared" si="1"/>
        <v>5895279.5199999996</v>
      </c>
      <c r="G105" s="113"/>
      <c r="H105" s="114"/>
      <c r="I105" s="115"/>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row>
    <row r="106" spans="1:60" s="124" customFormat="1" ht="28.5" customHeight="1" x14ac:dyDescent="0.2">
      <c r="A106" s="108">
        <v>46036</v>
      </c>
      <c r="B106" s="109" t="s">
        <v>81</v>
      </c>
      <c r="C106" s="110" t="s">
        <v>82</v>
      </c>
      <c r="D106" s="122"/>
      <c r="E106" s="111">
        <v>2899.5</v>
      </c>
      <c r="F106" s="81">
        <f t="shared" si="1"/>
        <v>5892380.0199999996</v>
      </c>
      <c r="G106" s="123"/>
      <c r="H106" s="93"/>
      <c r="I106" s="9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row>
    <row r="107" spans="1:60" s="124" customFormat="1" ht="27.75" customHeight="1" x14ac:dyDescent="0.2">
      <c r="A107" s="108">
        <v>46036</v>
      </c>
      <c r="B107" s="109" t="s">
        <v>83</v>
      </c>
      <c r="C107" s="110" t="s">
        <v>84</v>
      </c>
      <c r="D107" s="122"/>
      <c r="E107" s="111">
        <v>101191.2</v>
      </c>
      <c r="F107" s="81">
        <f t="shared" si="1"/>
        <v>5791188.8199999994</v>
      </c>
      <c r="G107" s="123"/>
      <c r="H107" s="93"/>
      <c r="I107" s="9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row>
    <row r="108" spans="1:60" s="124" customFormat="1" ht="29.25" customHeight="1" x14ac:dyDescent="0.2">
      <c r="A108" s="108">
        <v>46036</v>
      </c>
      <c r="B108" s="109" t="s">
        <v>85</v>
      </c>
      <c r="C108" s="110" t="s">
        <v>86</v>
      </c>
      <c r="D108" s="122"/>
      <c r="E108" s="111">
        <v>457576.54</v>
      </c>
      <c r="F108" s="81">
        <f t="shared" si="1"/>
        <v>5333612.2799999993</v>
      </c>
      <c r="G108" s="123"/>
      <c r="H108" s="93"/>
      <c r="I108" s="9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row>
    <row r="109" spans="1:60" s="124" customFormat="1" ht="27.75" customHeight="1" x14ac:dyDescent="0.2">
      <c r="A109" s="108">
        <v>46036</v>
      </c>
      <c r="B109" s="109" t="s">
        <v>87</v>
      </c>
      <c r="C109" s="110" t="s">
        <v>88</v>
      </c>
      <c r="D109" s="122"/>
      <c r="E109" s="111">
        <v>5990</v>
      </c>
      <c r="F109" s="81">
        <f t="shared" si="1"/>
        <v>5327622.2799999993</v>
      </c>
      <c r="G109" s="123"/>
      <c r="H109" s="93"/>
      <c r="I109" s="9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row>
    <row r="110" spans="1:60" s="124" customFormat="1" ht="30" customHeight="1" x14ac:dyDescent="0.2">
      <c r="A110" s="108">
        <v>46036</v>
      </c>
      <c r="B110" s="109" t="s">
        <v>89</v>
      </c>
      <c r="C110" s="110" t="s">
        <v>90</v>
      </c>
      <c r="D110" s="122"/>
      <c r="E110" s="111">
        <v>166648.91</v>
      </c>
      <c r="F110" s="81">
        <f t="shared" si="1"/>
        <v>5160973.3699999992</v>
      </c>
      <c r="G110" s="123"/>
      <c r="H110" s="93"/>
      <c r="I110" s="9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row>
    <row r="111" spans="1:60" s="124" customFormat="1" ht="29.25" customHeight="1" x14ac:dyDescent="0.2">
      <c r="A111" s="108">
        <v>46036</v>
      </c>
      <c r="B111" s="109" t="s">
        <v>91</v>
      </c>
      <c r="C111" s="110" t="s">
        <v>92</v>
      </c>
      <c r="D111" s="122"/>
      <c r="E111" s="111">
        <v>296086.59999999998</v>
      </c>
      <c r="F111" s="81">
        <f t="shared" si="1"/>
        <v>4864886.7699999996</v>
      </c>
      <c r="G111" s="123"/>
      <c r="H111" s="93"/>
      <c r="I111" s="9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row>
    <row r="112" spans="1:60" s="124" customFormat="1" ht="29.25" customHeight="1" x14ac:dyDescent="0.2">
      <c r="A112" s="108">
        <v>46036</v>
      </c>
      <c r="B112" s="109" t="s">
        <v>93</v>
      </c>
      <c r="C112" s="110" t="s">
        <v>94</v>
      </c>
      <c r="D112" s="122"/>
      <c r="E112" s="111">
        <v>28000</v>
      </c>
      <c r="F112" s="81">
        <f t="shared" si="1"/>
        <v>4836886.7699999996</v>
      </c>
      <c r="G112" s="123"/>
      <c r="H112" s="93"/>
      <c r="I112" s="9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row>
    <row r="113" spans="1:60" s="124" customFormat="1" ht="30" customHeight="1" x14ac:dyDescent="0.2">
      <c r="A113" s="108">
        <v>46036</v>
      </c>
      <c r="B113" s="109" t="s">
        <v>95</v>
      </c>
      <c r="C113" s="110" t="s">
        <v>96</v>
      </c>
      <c r="D113" s="122"/>
      <c r="E113" s="111">
        <v>2895</v>
      </c>
      <c r="F113" s="81">
        <f t="shared" si="1"/>
        <v>4833991.7699999996</v>
      </c>
      <c r="G113" s="123"/>
      <c r="H113" s="93"/>
      <c r="I113" s="9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row>
    <row r="114" spans="1:60" s="124" customFormat="1" ht="28.5" customHeight="1" x14ac:dyDescent="0.2">
      <c r="A114" s="108">
        <v>46036</v>
      </c>
      <c r="B114" s="109">
        <v>51287</v>
      </c>
      <c r="C114" s="110" t="s">
        <v>97</v>
      </c>
      <c r="D114" s="122"/>
      <c r="E114" s="111">
        <v>0</v>
      </c>
      <c r="F114" s="81">
        <f t="shared" si="1"/>
        <v>4833991.7699999996</v>
      </c>
      <c r="G114" s="123"/>
      <c r="H114" s="93"/>
      <c r="I114" s="9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row>
    <row r="115" spans="1:60" s="124" customFormat="1" ht="39" customHeight="1" x14ac:dyDescent="0.2">
      <c r="A115" s="108">
        <v>46036</v>
      </c>
      <c r="B115" s="109" t="s">
        <v>98</v>
      </c>
      <c r="C115" s="110" t="s">
        <v>99</v>
      </c>
      <c r="D115" s="122"/>
      <c r="E115" s="111">
        <v>187821.35</v>
      </c>
      <c r="F115" s="81">
        <f t="shared" si="1"/>
        <v>4646170.42</v>
      </c>
      <c r="G115" s="123"/>
      <c r="H115" s="93"/>
      <c r="I115" s="9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row>
    <row r="116" spans="1:60" s="124" customFormat="1" ht="30.75" customHeight="1" x14ac:dyDescent="0.2">
      <c r="A116" s="108">
        <v>46036</v>
      </c>
      <c r="B116" s="109" t="s">
        <v>100</v>
      </c>
      <c r="C116" s="110" t="s">
        <v>101</v>
      </c>
      <c r="D116" s="122"/>
      <c r="E116" s="111">
        <v>59558.69</v>
      </c>
      <c r="F116" s="81">
        <f t="shared" si="1"/>
        <v>4586611.7299999995</v>
      </c>
      <c r="G116" s="123"/>
      <c r="H116" s="93"/>
      <c r="I116" s="9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row>
    <row r="117" spans="1:60" s="124" customFormat="1" ht="31.5" customHeight="1" x14ac:dyDescent="0.2">
      <c r="A117" s="108">
        <v>46036</v>
      </c>
      <c r="B117" s="109" t="s">
        <v>102</v>
      </c>
      <c r="C117" s="110" t="s">
        <v>103</v>
      </c>
      <c r="D117" s="122"/>
      <c r="E117" s="111">
        <v>11763.25</v>
      </c>
      <c r="F117" s="81">
        <f t="shared" si="1"/>
        <v>4574848.4799999995</v>
      </c>
      <c r="G117" s="123"/>
      <c r="H117" s="93"/>
      <c r="I117" s="9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row>
    <row r="118" spans="1:60" s="124" customFormat="1" ht="30.75" customHeight="1" x14ac:dyDescent="0.2">
      <c r="A118" s="108">
        <v>46036</v>
      </c>
      <c r="B118" s="109" t="s">
        <v>104</v>
      </c>
      <c r="C118" s="110" t="s">
        <v>105</v>
      </c>
      <c r="D118" s="122"/>
      <c r="E118" s="111">
        <v>58292.7</v>
      </c>
      <c r="F118" s="81">
        <f t="shared" si="1"/>
        <v>4516555.7799999993</v>
      </c>
      <c r="G118" s="123"/>
      <c r="H118" s="93"/>
      <c r="I118" s="9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row>
    <row r="119" spans="1:60" s="124" customFormat="1" ht="30.75" customHeight="1" x14ac:dyDescent="0.2">
      <c r="A119" s="108">
        <v>46036</v>
      </c>
      <c r="B119" s="109" t="s">
        <v>106</v>
      </c>
      <c r="C119" s="110" t="s">
        <v>107</v>
      </c>
      <c r="D119" s="122"/>
      <c r="E119" s="111">
        <v>299643.55</v>
      </c>
      <c r="F119" s="81">
        <f t="shared" si="1"/>
        <v>4216912.2299999995</v>
      </c>
      <c r="G119" s="123"/>
      <c r="H119" s="93"/>
      <c r="I119" s="9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row>
    <row r="120" spans="1:60" s="124" customFormat="1" ht="39" customHeight="1" x14ac:dyDescent="0.2">
      <c r="A120" s="108">
        <v>46038</v>
      </c>
      <c r="B120" s="109" t="s">
        <v>108</v>
      </c>
      <c r="C120" s="110" t="s">
        <v>109</v>
      </c>
      <c r="D120" s="122"/>
      <c r="E120" s="111">
        <v>347235.94</v>
      </c>
      <c r="F120" s="81">
        <f t="shared" si="1"/>
        <v>3869676.2899999996</v>
      </c>
      <c r="G120" s="123"/>
      <c r="H120" s="93"/>
      <c r="I120" s="9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row>
    <row r="121" spans="1:60" s="124" customFormat="1" ht="39" customHeight="1" x14ac:dyDescent="0.2">
      <c r="A121" s="108">
        <v>46038</v>
      </c>
      <c r="B121" s="109" t="s">
        <v>110</v>
      </c>
      <c r="C121" s="110" t="s">
        <v>111</v>
      </c>
      <c r="D121" s="122"/>
      <c r="E121" s="111">
        <v>919540.89</v>
      </c>
      <c r="F121" s="81">
        <f t="shared" si="1"/>
        <v>2950135.3999999994</v>
      </c>
      <c r="G121" s="123"/>
      <c r="H121" s="93"/>
      <c r="I121" s="9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row>
    <row r="122" spans="1:60" s="124" customFormat="1" ht="28.5" customHeight="1" x14ac:dyDescent="0.2">
      <c r="A122" s="108">
        <v>46038</v>
      </c>
      <c r="B122" s="109" t="s">
        <v>112</v>
      </c>
      <c r="C122" s="110" t="s">
        <v>113</v>
      </c>
      <c r="D122" s="122"/>
      <c r="E122" s="111">
        <v>204388.61</v>
      </c>
      <c r="F122" s="81">
        <f t="shared" si="1"/>
        <v>2745746.7899999996</v>
      </c>
      <c r="G122" s="123"/>
      <c r="H122" s="93"/>
      <c r="I122" s="9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row>
    <row r="123" spans="1:60" s="124" customFormat="1" ht="39.75" customHeight="1" x14ac:dyDescent="0.2">
      <c r="A123" s="108">
        <v>46038</v>
      </c>
      <c r="B123" s="109" t="s">
        <v>114</v>
      </c>
      <c r="C123" s="110" t="s">
        <v>115</v>
      </c>
      <c r="D123" s="122"/>
      <c r="E123" s="111">
        <v>278871.83</v>
      </c>
      <c r="F123" s="81">
        <f t="shared" si="1"/>
        <v>2466874.9599999995</v>
      </c>
      <c r="G123" s="123"/>
      <c r="H123" s="93"/>
      <c r="I123" s="9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row>
    <row r="124" spans="1:60" s="124" customFormat="1" ht="38.25" customHeight="1" x14ac:dyDescent="0.2">
      <c r="A124" s="108">
        <v>46038</v>
      </c>
      <c r="B124" s="109" t="s">
        <v>116</v>
      </c>
      <c r="C124" s="110" t="s">
        <v>117</v>
      </c>
      <c r="D124" s="122"/>
      <c r="E124" s="111">
        <v>866777.24</v>
      </c>
      <c r="F124" s="81">
        <f t="shared" si="1"/>
        <v>1600097.7199999995</v>
      </c>
      <c r="G124" s="123"/>
      <c r="H124" s="93"/>
      <c r="I124" s="9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row>
    <row r="125" spans="1:60" s="124" customFormat="1" ht="40.5" customHeight="1" x14ac:dyDescent="0.2">
      <c r="A125" s="108">
        <v>46038</v>
      </c>
      <c r="B125" s="109" t="s">
        <v>118</v>
      </c>
      <c r="C125" s="110" t="s">
        <v>119</v>
      </c>
      <c r="D125" s="122"/>
      <c r="E125" s="111">
        <v>496213.37</v>
      </c>
      <c r="F125" s="81">
        <f t="shared" si="1"/>
        <v>1103884.3499999996</v>
      </c>
      <c r="G125" s="123"/>
      <c r="H125" s="93"/>
      <c r="I125" s="9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row>
    <row r="126" spans="1:60" s="124" customFormat="1" ht="30" customHeight="1" x14ac:dyDescent="0.2">
      <c r="A126" s="108">
        <v>46038</v>
      </c>
      <c r="B126" s="109" t="s">
        <v>120</v>
      </c>
      <c r="C126" s="110" t="s">
        <v>121</v>
      </c>
      <c r="D126" s="122"/>
      <c r="E126" s="111">
        <v>53909.34</v>
      </c>
      <c r="F126" s="81">
        <f t="shared" si="1"/>
        <v>1049975.0099999995</v>
      </c>
      <c r="G126" s="123"/>
      <c r="H126" s="93"/>
      <c r="I126" s="9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row>
    <row r="127" spans="1:60" s="124" customFormat="1" ht="26.25" customHeight="1" x14ac:dyDescent="0.2">
      <c r="A127" s="108">
        <v>46038</v>
      </c>
      <c r="B127" s="109">
        <v>51300</v>
      </c>
      <c r="C127" s="110" t="s">
        <v>97</v>
      </c>
      <c r="D127" s="122"/>
      <c r="E127" s="111">
        <v>0</v>
      </c>
      <c r="F127" s="81">
        <f t="shared" si="1"/>
        <v>1049975.0099999995</v>
      </c>
      <c r="G127" s="123"/>
      <c r="H127" s="93"/>
      <c r="I127" s="9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row>
    <row r="128" spans="1:60" s="124" customFormat="1" ht="28.5" customHeight="1" x14ac:dyDescent="0.2">
      <c r="A128" s="108">
        <v>46038</v>
      </c>
      <c r="B128" s="109" t="s">
        <v>122</v>
      </c>
      <c r="C128" s="110" t="s">
        <v>123</v>
      </c>
      <c r="D128" s="122"/>
      <c r="E128" s="111">
        <v>88936.85</v>
      </c>
      <c r="F128" s="81">
        <f t="shared" si="1"/>
        <v>961038.15999999957</v>
      </c>
      <c r="G128" s="123"/>
      <c r="H128" s="93"/>
      <c r="I128" s="9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row>
    <row r="129" spans="1:60" s="124" customFormat="1" ht="51.75" customHeight="1" x14ac:dyDescent="0.2">
      <c r="A129" s="108">
        <v>46049</v>
      </c>
      <c r="B129" s="109" t="s">
        <v>124</v>
      </c>
      <c r="C129" s="110" t="s">
        <v>125</v>
      </c>
      <c r="D129" s="122"/>
      <c r="E129" s="111">
        <v>38135.599999999999</v>
      </c>
      <c r="F129" s="81">
        <f t="shared" si="1"/>
        <v>922902.55999999959</v>
      </c>
      <c r="G129" s="123"/>
      <c r="H129" s="93"/>
      <c r="I129" s="9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row>
    <row r="130" spans="1:60" s="124" customFormat="1" ht="28.5" customHeight="1" x14ac:dyDescent="0.2">
      <c r="A130" s="108">
        <v>46049</v>
      </c>
      <c r="B130" s="109" t="s">
        <v>126</v>
      </c>
      <c r="C130" s="110" t="s">
        <v>97</v>
      </c>
      <c r="D130" s="122"/>
      <c r="E130" s="111">
        <v>0</v>
      </c>
      <c r="F130" s="81">
        <f t="shared" si="1"/>
        <v>922902.55999999959</v>
      </c>
      <c r="G130" s="123"/>
      <c r="H130" s="93"/>
      <c r="I130" s="9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row>
    <row r="131" spans="1:60" s="124" customFormat="1" ht="51" customHeight="1" x14ac:dyDescent="0.2">
      <c r="A131" s="108">
        <v>46049</v>
      </c>
      <c r="B131" s="109" t="s">
        <v>127</v>
      </c>
      <c r="C131" s="110" t="s">
        <v>128</v>
      </c>
      <c r="D131" s="122"/>
      <c r="E131" s="111">
        <v>127800.01</v>
      </c>
      <c r="F131" s="81">
        <f t="shared" si="1"/>
        <v>795102.54999999958</v>
      </c>
      <c r="G131" s="123"/>
      <c r="H131" s="93"/>
      <c r="I131" s="9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row>
    <row r="132" spans="1:60" s="124" customFormat="1" ht="51.75" customHeight="1" x14ac:dyDescent="0.2">
      <c r="A132" s="108">
        <v>46049</v>
      </c>
      <c r="B132" s="109" t="s">
        <v>129</v>
      </c>
      <c r="C132" s="110" t="s">
        <v>130</v>
      </c>
      <c r="D132" s="122"/>
      <c r="E132" s="111">
        <v>58666.66</v>
      </c>
      <c r="F132" s="81">
        <f t="shared" si="1"/>
        <v>736435.88999999955</v>
      </c>
      <c r="G132" s="123"/>
      <c r="H132" s="93"/>
      <c r="I132" s="9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row>
    <row r="133" spans="1:60" s="124" customFormat="1" ht="62.25" customHeight="1" x14ac:dyDescent="0.2">
      <c r="A133" s="108">
        <v>46049</v>
      </c>
      <c r="B133" s="109" t="s">
        <v>131</v>
      </c>
      <c r="C133" s="110" t="s">
        <v>132</v>
      </c>
      <c r="D133" s="122"/>
      <c r="E133" s="111">
        <v>36500.720000000001</v>
      </c>
      <c r="F133" s="81">
        <f t="shared" si="1"/>
        <v>699935.16999999958</v>
      </c>
      <c r="G133" s="123"/>
      <c r="H133" s="93"/>
      <c r="I133" s="9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row>
    <row r="134" spans="1:60" s="124" customFormat="1" ht="51.75" customHeight="1" x14ac:dyDescent="0.2">
      <c r="A134" s="108">
        <v>46049</v>
      </c>
      <c r="B134" s="109" t="s">
        <v>133</v>
      </c>
      <c r="C134" s="110" t="s">
        <v>134</v>
      </c>
      <c r="D134" s="122"/>
      <c r="E134" s="111">
        <v>18000</v>
      </c>
      <c r="F134" s="81">
        <f t="shared" si="1"/>
        <v>681935.16999999958</v>
      </c>
      <c r="G134" s="123"/>
      <c r="H134" s="93"/>
      <c r="I134" s="9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row>
    <row r="135" spans="1:60" s="124" customFormat="1" ht="63" customHeight="1" x14ac:dyDescent="0.2">
      <c r="A135" s="108">
        <v>46049</v>
      </c>
      <c r="B135" s="109" t="s">
        <v>135</v>
      </c>
      <c r="C135" s="110" t="s">
        <v>136</v>
      </c>
      <c r="D135" s="122"/>
      <c r="E135" s="111">
        <v>51333.34</v>
      </c>
      <c r="F135" s="81">
        <f t="shared" si="1"/>
        <v>630601.82999999961</v>
      </c>
      <c r="G135" s="123"/>
      <c r="H135" s="93"/>
      <c r="I135" s="9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row>
    <row r="136" spans="1:60" s="124" customFormat="1" ht="40.5" customHeight="1" x14ac:dyDescent="0.2">
      <c r="A136" s="108">
        <v>46049</v>
      </c>
      <c r="B136" s="109" t="s">
        <v>137</v>
      </c>
      <c r="C136" s="110" t="s">
        <v>138</v>
      </c>
      <c r="D136" s="122"/>
      <c r="E136" s="111">
        <v>41400</v>
      </c>
      <c r="F136" s="81">
        <f t="shared" si="1"/>
        <v>589201.82999999961</v>
      </c>
      <c r="G136" s="123"/>
      <c r="H136" s="93"/>
      <c r="I136" s="9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row>
    <row r="137" spans="1:60" s="124" customFormat="1" ht="50.25" customHeight="1" x14ac:dyDescent="0.2">
      <c r="A137" s="108">
        <v>46049</v>
      </c>
      <c r="B137" s="109" t="s">
        <v>139</v>
      </c>
      <c r="C137" s="110" t="s">
        <v>140</v>
      </c>
      <c r="D137" s="122"/>
      <c r="E137" s="111">
        <v>89699.94</v>
      </c>
      <c r="F137" s="81">
        <f t="shared" si="1"/>
        <v>499501.88999999961</v>
      </c>
      <c r="G137" s="123"/>
      <c r="H137" s="93"/>
      <c r="I137" s="9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row>
    <row r="138" spans="1:60" s="124" customFormat="1" ht="62.25" customHeight="1" x14ac:dyDescent="0.2">
      <c r="A138" s="108">
        <v>46049</v>
      </c>
      <c r="B138" s="109" t="s">
        <v>141</v>
      </c>
      <c r="C138" s="110" t="s">
        <v>142</v>
      </c>
      <c r="D138" s="122"/>
      <c r="E138" s="111">
        <v>18000</v>
      </c>
      <c r="F138" s="81">
        <f t="shared" si="1"/>
        <v>481501.88999999961</v>
      </c>
      <c r="G138" s="123"/>
      <c r="H138" s="93"/>
      <c r="I138" s="9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row>
    <row r="139" spans="1:60" s="124" customFormat="1" ht="61.5" customHeight="1" x14ac:dyDescent="0.2">
      <c r="A139" s="108">
        <v>46049</v>
      </c>
      <c r="B139" s="109" t="s">
        <v>143</v>
      </c>
      <c r="C139" s="110" t="s">
        <v>144</v>
      </c>
      <c r="D139" s="122"/>
      <c r="E139" s="111">
        <v>7560</v>
      </c>
      <c r="F139" s="81">
        <f t="shared" si="1"/>
        <v>473941.88999999961</v>
      </c>
      <c r="G139" s="123"/>
      <c r="H139" s="93"/>
      <c r="I139" s="9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row>
    <row r="140" spans="1:60" s="124" customFormat="1" ht="51" customHeight="1" x14ac:dyDescent="0.2">
      <c r="A140" s="108">
        <v>46051</v>
      </c>
      <c r="B140" s="109" t="s">
        <v>145</v>
      </c>
      <c r="C140" s="110" t="s">
        <v>146</v>
      </c>
      <c r="D140" s="122"/>
      <c r="E140" s="111">
        <v>99341.28</v>
      </c>
      <c r="F140" s="81">
        <f t="shared" si="1"/>
        <v>374600.60999999964</v>
      </c>
      <c r="G140" s="123"/>
      <c r="H140" s="93"/>
      <c r="I140" s="9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row>
    <row r="141" spans="1:60" s="124" customFormat="1" ht="38.25" customHeight="1" x14ac:dyDescent="0.2">
      <c r="A141" s="108">
        <v>46052</v>
      </c>
      <c r="B141" s="109" t="s">
        <v>147</v>
      </c>
      <c r="C141" s="110" t="s">
        <v>148</v>
      </c>
      <c r="D141" s="122"/>
      <c r="E141" s="111">
        <v>198943.68</v>
      </c>
      <c r="F141" s="81">
        <f t="shared" si="1"/>
        <v>175656.92999999964</v>
      </c>
      <c r="G141" s="123"/>
      <c r="H141" s="93"/>
      <c r="I141" s="9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row>
    <row r="142" spans="1:60" s="124" customFormat="1" ht="49.5" customHeight="1" x14ac:dyDescent="0.2">
      <c r="A142" s="108">
        <v>46052</v>
      </c>
      <c r="B142" s="109" t="s">
        <v>149</v>
      </c>
      <c r="C142" s="110" t="s">
        <v>150</v>
      </c>
      <c r="D142" s="122"/>
      <c r="E142" s="111">
        <v>20593.22</v>
      </c>
      <c r="F142" s="81">
        <f t="shared" si="1"/>
        <v>155063.70999999964</v>
      </c>
      <c r="G142" s="123"/>
      <c r="H142" s="93"/>
      <c r="I142" s="9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row>
    <row r="143" spans="1:60" s="124" customFormat="1" ht="51" customHeight="1" x14ac:dyDescent="0.2">
      <c r="A143" s="108">
        <v>46052</v>
      </c>
      <c r="B143" s="109" t="s">
        <v>151</v>
      </c>
      <c r="C143" s="110" t="s">
        <v>152</v>
      </c>
      <c r="D143" s="122"/>
      <c r="E143" s="111">
        <v>50400</v>
      </c>
      <c r="F143" s="81">
        <f t="shared" si="1"/>
        <v>104663.70999999964</v>
      </c>
      <c r="G143" s="123"/>
      <c r="H143" s="93"/>
      <c r="I143" s="9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row>
    <row r="144" spans="1:60" s="124" customFormat="1" ht="15" customHeight="1" x14ac:dyDescent="0.2">
      <c r="A144" s="125"/>
      <c r="B144" s="126"/>
      <c r="C144" s="126"/>
      <c r="D144" s="127"/>
      <c r="E144" s="128"/>
      <c r="F144" s="129"/>
      <c r="G144" s="123"/>
      <c r="H144" s="93"/>
      <c r="I144" s="9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row>
    <row r="145" spans="1:60" s="124" customFormat="1" ht="15" customHeight="1" x14ac:dyDescent="0.2">
      <c r="A145" s="125"/>
      <c r="B145" s="126"/>
      <c r="C145" s="126"/>
      <c r="D145" s="127"/>
      <c r="E145" s="128"/>
      <c r="F145" s="129"/>
      <c r="G145" s="123"/>
      <c r="H145" s="93"/>
      <c r="I145" s="9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row>
    <row r="146" spans="1:60" s="124" customFormat="1" ht="15" customHeight="1" x14ac:dyDescent="0.2">
      <c r="A146" s="125"/>
      <c r="B146" s="126"/>
      <c r="C146" s="126"/>
      <c r="D146" s="127"/>
      <c r="E146" s="128"/>
      <c r="F146" s="129"/>
      <c r="G146" s="123"/>
      <c r="H146" s="93"/>
      <c r="I146" s="9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row>
    <row r="147" spans="1:60" s="124" customFormat="1" ht="15" customHeight="1" x14ac:dyDescent="0.2">
      <c r="A147" s="125"/>
      <c r="B147" s="126"/>
      <c r="C147" s="126"/>
      <c r="D147" s="127"/>
      <c r="E147" s="128"/>
      <c r="F147" s="129"/>
      <c r="G147" s="123"/>
      <c r="H147" s="93"/>
      <c r="I147" s="9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row>
    <row r="148" spans="1:60" s="124" customFormat="1" ht="15" customHeight="1" x14ac:dyDescent="0.2">
      <c r="A148" s="125"/>
      <c r="B148" s="126"/>
      <c r="C148" s="126"/>
      <c r="D148" s="127"/>
      <c r="E148" s="128"/>
      <c r="F148" s="129"/>
      <c r="G148" s="123"/>
      <c r="H148" s="93"/>
      <c r="I148" s="9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row>
    <row r="149" spans="1:60" s="124" customFormat="1" ht="15" customHeight="1" x14ac:dyDescent="0.2">
      <c r="A149" s="125"/>
      <c r="B149" s="126"/>
      <c r="C149" s="126"/>
      <c r="D149" s="127"/>
      <c r="E149" s="128"/>
      <c r="F149" s="129"/>
      <c r="G149" s="123"/>
      <c r="H149" s="93"/>
      <c r="I149" s="9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row>
    <row r="150" spans="1:60" s="124" customFormat="1" ht="15" customHeight="1" x14ac:dyDescent="0.2">
      <c r="A150" s="125"/>
      <c r="B150" s="126"/>
      <c r="C150" s="126"/>
      <c r="D150" s="127"/>
      <c r="E150" s="128"/>
      <c r="F150" s="129"/>
      <c r="G150" s="123"/>
      <c r="H150" s="93"/>
      <c r="I150" s="9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row>
    <row r="151" spans="1:60" s="124" customFormat="1" ht="15" customHeight="1" x14ac:dyDescent="0.2">
      <c r="A151" s="125"/>
      <c r="B151" s="126"/>
      <c r="C151" s="126"/>
      <c r="D151" s="127"/>
      <c r="E151" s="128"/>
      <c r="F151" s="129"/>
      <c r="G151" s="123"/>
      <c r="H151" s="93"/>
      <c r="I151" s="9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row>
    <row r="152" spans="1:60" s="124" customFormat="1" ht="15" customHeight="1" x14ac:dyDescent="0.2">
      <c r="A152" s="125"/>
      <c r="B152" s="126"/>
      <c r="C152" s="126"/>
      <c r="D152" s="127"/>
      <c r="E152" s="128"/>
      <c r="F152" s="129"/>
      <c r="G152" s="123"/>
      <c r="H152" s="93"/>
      <c r="I152" s="9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row>
    <row r="153" spans="1:60" s="124" customFormat="1" ht="15" customHeight="1" x14ac:dyDescent="0.2">
      <c r="A153" s="130"/>
      <c r="B153" s="87"/>
      <c r="C153" s="60"/>
      <c r="D153" s="127"/>
      <c r="E153" s="127"/>
      <c r="F153" s="129"/>
      <c r="G153" s="123"/>
      <c r="H153" s="93"/>
      <c r="I153" s="9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row>
    <row r="154" spans="1:60" s="124" customFormat="1" ht="15" customHeight="1" x14ac:dyDescent="0.2">
      <c r="A154" s="130"/>
      <c r="B154" s="87"/>
      <c r="C154" s="60"/>
      <c r="D154" s="127"/>
      <c r="E154" s="127"/>
      <c r="F154" s="129"/>
      <c r="G154" s="123"/>
      <c r="H154" s="93"/>
      <c r="I154" s="9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row>
    <row r="155" spans="1:60" s="124" customFormat="1" ht="15" customHeight="1" x14ac:dyDescent="0.2">
      <c r="A155" s="130"/>
      <c r="B155" s="87"/>
      <c r="C155" s="60"/>
      <c r="D155" s="127"/>
      <c r="E155" s="127"/>
      <c r="F155" s="129"/>
      <c r="G155" s="123"/>
      <c r="H155" s="93"/>
      <c r="I155" s="9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3"/>
      <c r="BE155" s="123"/>
      <c r="BF155" s="123"/>
      <c r="BG155" s="123"/>
      <c r="BH155" s="123"/>
    </row>
    <row r="156" spans="1:60" s="124" customFormat="1" ht="15" customHeight="1" x14ac:dyDescent="0.2">
      <c r="A156" s="130"/>
      <c r="B156" s="87"/>
      <c r="C156" s="60"/>
      <c r="D156" s="127"/>
      <c r="E156" s="127"/>
      <c r="F156" s="129"/>
      <c r="G156" s="123"/>
      <c r="H156" s="93"/>
      <c r="I156" s="9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row>
    <row r="157" spans="1:60" s="124" customFormat="1" ht="15" customHeight="1" x14ac:dyDescent="0.2">
      <c r="A157" s="130"/>
      <c r="B157" s="87"/>
      <c r="C157" s="60"/>
      <c r="D157" s="127"/>
      <c r="E157" s="127"/>
      <c r="F157" s="129"/>
      <c r="G157" s="123"/>
      <c r="H157" s="93"/>
      <c r="I157" s="9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row>
    <row r="158" spans="1:60" s="124" customFormat="1" ht="15" customHeight="1" x14ac:dyDescent="0.25">
      <c r="A158" s="1" t="s">
        <v>0</v>
      </c>
      <c r="B158" s="1"/>
      <c r="C158" s="1"/>
      <c r="D158" s="1"/>
      <c r="E158" s="1"/>
      <c r="F158" s="1"/>
      <c r="G158" s="123"/>
      <c r="H158" s="93"/>
      <c r="I158" s="9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c r="BD158" s="123"/>
      <c r="BE158" s="123"/>
      <c r="BF158" s="123"/>
      <c r="BG158" s="123"/>
      <c r="BH158" s="123"/>
    </row>
    <row r="159" spans="1:60" ht="15" customHeight="1" x14ac:dyDescent="0.25">
      <c r="A159" s="39" t="s">
        <v>1</v>
      </c>
      <c r="B159" s="39"/>
      <c r="C159" s="39"/>
      <c r="D159" s="39"/>
      <c r="E159" s="39"/>
      <c r="F159" s="39"/>
    </row>
    <row r="160" spans="1:60" ht="15" customHeight="1" x14ac:dyDescent="0.25">
      <c r="A160" s="5" t="s">
        <v>153</v>
      </c>
      <c r="B160" s="5"/>
      <c r="C160" s="5"/>
      <c r="D160" s="5"/>
      <c r="E160" s="5"/>
      <c r="F160" s="5"/>
    </row>
    <row r="161" spans="1:10" ht="15" customHeight="1" x14ac:dyDescent="0.25">
      <c r="A161" s="43" t="s">
        <v>3</v>
      </c>
      <c r="B161" s="43"/>
      <c r="C161" s="43"/>
      <c r="D161" s="43"/>
      <c r="E161" s="43"/>
      <c r="F161" s="43"/>
    </row>
    <row r="162" spans="1:10" ht="15" customHeight="1" x14ac:dyDescent="0.2">
      <c r="A162" s="31"/>
      <c r="B162" s="66"/>
      <c r="C162" s="2"/>
      <c r="D162" s="67"/>
      <c r="E162" s="35"/>
      <c r="F162" s="69"/>
    </row>
    <row r="163" spans="1:10" ht="15" customHeight="1" x14ac:dyDescent="0.2">
      <c r="A163" s="50" t="s">
        <v>154</v>
      </c>
      <c r="B163" s="51"/>
      <c r="C163" s="51"/>
      <c r="D163" s="51"/>
      <c r="E163" s="51"/>
      <c r="F163" s="52"/>
    </row>
    <row r="164" spans="1:10" ht="15" customHeight="1" x14ac:dyDescent="0.2">
      <c r="A164" s="50" t="s">
        <v>33</v>
      </c>
      <c r="B164" s="51"/>
      <c r="C164" s="51"/>
      <c r="D164" s="51"/>
      <c r="E164" s="52"/>
      <c r="F164" s="70">
        <v>3319417736.2199998</v>
      </c>
      <c r="H164" s="131"/>
    </row>
    <row r="165" spans="1:10" ht="15" customHeight="1" x14ac:dyDescent="0.2">
      <c r="A165" s="17" t="s">
        <v>6</v>
      </c>
      <c r="B165" s="17" t="s">
        <v>34</v>
      </c>
      <c r="C165" s="17" t="s">
        <v>35</v>
      </c>
      <c r="D165" s="17" t="s">
        <v>9</v>
      </c>
      <c r="E165" s="17" t="s">
        <v>10</v>
      </c>
      <c r="F165" s="17" t="s">
        <v>11</v>
      </c>
    </row>
    <row r="166" spans="1:10" ht="15" customHeight="1" x14ac:dyDescent="0.2">
      <c r="A166" s="18"/>
      <c r="B166" s="19"/>
      <c r="C166" s="20" t="s">
        <v>12</v>
      </c>
      <c r="D166" s="71">
        <v>42331992.060000002</v>
      </c>
      <c r="E166" s="132"/>
      <c r="F166" s="133">
        <f>F164+D166</f>
        <v>3361749728.2799997</v>
      </c>
    </row>
    <row r="167" spans="1:10" ht="15" customHeight="1" x14ac:dyDescent="0.2">
      <c r="A167" s="18"/>
      <c r="B167" s="19"/>
      <c r="C167" s="20" t="s">
        <v>37</v>
      </c>
      <c r="D167" s="71">
        <v>86861627.540000007</v>
      </c>
      <c r="E167" s="132"/>
      <c r="F167" s="133">
        <f>F166+D167</f>
        <v>3448611355.8199997</v>
      </c>
    </row>
    <row r="168" spans="1:10" ht="15" customHeight="1" x14ac:dyDescent="0.2">
      <c r="A168" s="134"/>
      <c r="B168" s="74"/>
      <c r="C168" s="20" t="s">
        <v>155</v>
      </c>
      <c r="D168" s="135">
        <v>3890667257.6199999</v>
      </c>
      <c r="E168" s="132"/>
      <c r="F168" s="133">
        <f>F167+D168</f>
        <v>7339278613.4399996</v>
      </c>
    </row>
    <row r="169" spans="1:10" ht="15" customHeight="1" x14ac:dyDescent="0.2">
      <c r="A169" s="134"/>
      <c r="B169" s="74"/>
      <c r="C169" s="20" t="s">
        <v>156</v>
      </c>
      <c r="D169" s="135">
        <v>9249842.1999999993</v>
      </c>
      <c r="E169" s="132"/>
      <c r="F169" s="133">
        <f>F168+D169</f>
        <v>7348528455.6399994</v>
      </c>
      <c r="G169" s="12"/>
    </row>
    <row r="170" spans="1:10" ht="15" customHeight="1" x14ac:dyDescent="0.2">
      <c r="A170" s="134"/>
      <c r="B170" s="74"/>
      <c r="C170" s="20" t="s">
        <v>157</v>
      </c>
      <c r="D170" s="71">
        <v>153653189.37</v>
      </c>
      <c r="E170" s="132"/>
      <c r="F170" s="133">
        <f>F169+D170</f>
        <v>7502181645.0099993</v>
      </c>
      <c r="G170" s="136"/>
      <c r="H170" s="137"/>
      <c r="I170" s="137"/>
      <c r="J170" s="138"/>
    </row>
    <row r="171" spans="1:10" x14ac:dyDescent="0.2">
      <c r="A171" s="134"/>
      <c r="B171" s="74"/>
      <c r="C171" s="20" t="s">
        <v>37</v>
      </c>
      <c r="D171" s="71"/>
      <c r="E171" s="139"/>
      <c r="F171" s="133">
        <f>F170</f>
        <v>7502181645.0099993</v>
      </c>
    </row>
    <row r="172" spans="1:10" x14ac:dyDescent="0.2">
      <c r="A172" s="134"/>
      <c r="B172" s="74"/>
      <c r="C172" s="20" t="s">
        <v>158</v>
      </c>
      <c r="D172" s="71"/>
      <c r="E172" s="132"/>
      <c r="F172" s="133">
        <f>F171</f>
        <v>7502181645.0099993</v>
      </c>
    </row>
    <row r="173" spans="1:10" x14ac:dyDescent="0.2">
      <c r="A173" s="134"/>
      <c r="B173" s="74"/>
      <c r="C173" s="20" t="s">
        <v>159</v>
      </c>
      <c r="D173" s="71"/>
      <c r="E173" s="132">
        <v>9565.15</v>
      </c>
      <c r="F173" s="133">
        <f>F172-E173</f>
        <v>7502172079.8599997</v>
      </c>
    </row>
    <row r="174" spans="1:10" x14ac:dyDescent="0.2">
      <c r="A174" s="134"/>
      <c r="B174" s="74"/>
      <c r="C174" s="20" t="s">
        <v>160</v>
      </c>
      <c r="D174" s="71"/>
      <c r="E174" s="132"/>
      <c r="F174" s="133">
        <f>F173</f>
        <v>7502172079.8599997</v>
      </c>
    </row>
    <row r="175" spans="1:10" x14ac:dyDescent="0.2">
      <c r="A175" s="134"/>
      <c r="B175" s="74"/>
      <c r="C175" s="20" t="s">
        <v>161</v>
      </c>
      <c r="D175" s="71"/>
      <c r="E175" s="132"/>
      <c r="F175" s="133">
        <f>F174</f>
        <v>7502172079.8599997</v>
      </c>
    </row>
    <row r="176" spans="1:10" x14ac:dyDescent="0.2">
      <c r="A176" s="134"/>
      <c r="B176" s="74"/>
      <c r="C176" s="20" t="s">
        <v>162</v>
      </c>
      <c r="D176" s="71">
        <v>1082583.3400000001</v>
      </c>
      <c r="E176" s="132"/>
      <c r="F176" s="133">
        <f>F175+D176</f>
        <v>7503254663.1999998</v>
      </c>
    </row>
    <row r="177" spans="1:60" ht="15" customHeight="1" x14ac:dyDescent="0.2">
      <c r="A177" s="134"/>
      <c r="B177" s="74"/>
      <c r="C177" s="20" t="s">
        <v>163</v>
      </c>
      <c r="D177" s="71">
        <v>122129.14</v>
      </c>
      <c r="E177" s="132"/>
      <c r="F177" s="133">
        <f>F176+D177</f>
        <v>7503376792.3400002</v>
      </c>
    </row>
    <row r="178" spans="1:60" ht="15" customHeight="1" x14ac:dyDescent="0.2">
      <c r="A178" s="134"/>
      <c r="B178" s="74"/>
      <c r="C178" s="20" t="s">
        <v>164</v>
      </c>
      <c r="D178" s="71"/>
      <c r="E178" s="132">
        <v>155.01</v>
      </c>
      <c r="F178" s="133">
        <f>F177-E178</f>
        <v>7503376637.3299999</v>
      </c>
    </row>
    <row r="179" spans="1:60" s="3" customFormat="1" ht="28.5" customHeight="1" x14ac:dyDescent="0.2">
      <c r="A179" s="140">
        <v>46036</v>
      </c>
      <c r="B179" s="109" t="s">
        <v>165</v>
      </c>
      <c r="C179" s="110" t="s">
        <v>166</v>
      </c>
      <c r="D179" s="141"/>
      <c r="E179" s="111">
        <v>3813554.3</v>
      </c>
      <c r="F179" s="133">
        <f>F178-E179</f>
        <v>7499563083.0299997</v>
      </c>
      <c r="G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s="3" customFormat="1" ht="29.25" customHeight="1" x14ac:dyDescent="0.2">
      <c r="A180" s="140">
        <v>46036</v>
      </c>
      <c r="B180" s="109" t="s">
        <v>167</v>
      </c>
      <c r="C180" s="110" t="s">
        <v>168</v>
      </c>
      <c r="D180" s="21"/>
      <c r="E180" s="111">
        <v>3129769.73</v>
      </c>
      <c r="F180" s="133">
        <f t="shared" ref="F180:F236" si="2">F179-E180</f>
        <v>7496433313.3000002</v>
      </c>
      <c r="G180" s="136"/>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s="3" customFormat="1" ht="27" customHeight="1" x14ac:dyDescent="0.2">
      <c r="A181" s="140">
        <v>46036</v>
      </c>
      <c r="B181" s="109" t="s">
        <v>169</v>
      </c>
      <c r="C181" s="110" t="s">
        <v>170</v>
      </c>
      <c r="D181" s="21"/>
      <c r="E181" s="111">
        <v>1473885</v>
      </c>
      <c r="F181" s="133">
        <f t="shared" si="2"/>
        <v>7494959428.3000002</v>
      </c>
      <c r="G181" s="136"/>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s="3" customFormat="1" ht="27.75" customHeight="1" x14ac:dyDescent="0.2">
      <c r="A182" s="140">
        <v>46036</v>
      </c>
      <c r="B182" s="109" t="s">
        <v>171</v>
      </c>
      <c r="C182" s="110" t="s">
        <v>172</v>
      </c>
      <c r="D182" s="118"/>
      <c r="E182" s="111">
        <v>61746.720000000001</v>
      </c>
      <c r="F182" s="133">
        <f t="shared" si="2"/>
        <v>7494897681.5799999</v>
      </c>
      <c r="G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s="3" customFormat="1" ht="26.25" customHeight="1" x14ac:dyDescent="0.2">
      <c r="A183" s="140">
        <v>46036</v>
      </c>
      <c r="B183" s="109" t="s">
        <v>173</v>
      </c>
      <c r="C183" s="110" t="s">
        <v>174</v>
      </c>
      <c r="D183" s="118"/>
      <c r="E183" s="111">
        <v>2781343.37</v>
      </c>
      <c r="F183" s="133">
        <f t="shared" si="2"/>
        <v>7492116338.21</v>
      </c>
      <c r="G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s="3" customFormat="1" ht="39.75" customHeight="1" x14ac:dyDescent="0.2">
      <c r="A184" s="140">
        <v>46044</v>
      </c>
      <c r="B184" s="109" t="s">
        <v>175</v>
      </c>
      <c r="C184" s="110" t="s">
        <v>176</v>
      </c>
      <c r="D184" s="118"/>
      <c r="E184" s="111">
        <v>4646457.45</v>
      </c>
      <c r="F184" s="133">
        <f t="shared" si="2"/>
        <v>7487469880.7600002</v>
      </c>
      <c r="G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s="3" customFormat="1" ht="39" customHeight="1" x14ac:dyDescent="0.2">
      <c r="A185" s="140">
        <v>46044</v>
      </c>
      <c r="B185" s="109" t="s">
        <v>177</v>
      </c>
      <c r="C185" s="110" t="s">
        <v>178</v>
      </c>
      <c r="D185" s="118"/>
      <c r="E185" s="111">
        <v>323092</v>
      </c>
      <c r="F185" s="133">
        <f t="shared" si="2"/>
        <v>7487146788.7600002</v>
      </c>
      <c r="G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s="3" customFormat="1" ht="30.75" customHeight="1" x14ac:dyDescent="0.2">
      <c r="A186" s="140">
        <v>46044</v>
      </c>
      <c r="B186" s="109" t="s">
        <v>179</v>
      </c>
      <c r="C186" s="110" t="s">
        <v>180</v>
      </c>
      <c r="D186" s="120"/>
      <c r="E186" s="111">
        <v>2136475.12</v>
      </c>
      <c r="F186" s="133">
        <f t="shared" si="2"/>
        <v>7485010313.6400003</v>
      </c>
      <c r="G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s="3" customFormat="1" ht="30" customHeight="1" x14ac:dyDescent="0.2">
      <c r="A187" s="140">
        <v>46044</v>
      </c>
      <c r="B187" s="109" t="s">
        <v>181</v>
      </c>
      <c r="C187" s="110" t="s">
        <v>182</v>
      </c>
      <c r="D187" s="120"/>
      <c r="E187" s="111">
        <v>57091040.560000002</v>
      </c>
      <c r="F187" s="133">
        <f t="shared" si="2"/>
        <v>7427919273.0799999</v>
      </c>
      <c r="G187" s="136"/>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s="3" customFormat="1" ht="29.25" customHeight="1" x14ac:dyDescent="0.2">
      <c r="A188" s="140">
        <v>46044</v>
      </c>
      <c r="B188" s="109" t="s">
        <v>183</v>
      </c>
      <c r="C188" s="110" t="s">
        <v>184</v>
      </c>
      <c r="D188" s="121"/>
      <c r="E188" s="111">
        <v>6692689.6600000001</v>
      </c>
      <c r="F188" s="133">
        <f t="shared" si="2"/>
        <v>7421226583.4200001</v>
      </c>
      <c r="G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s="3" customFormat="1" ht="29.25" customHeight="1" x14ac:dyDescent="0.2">
      <c r="A189" s="140">
        <v>46044</v>
      </c>
      <c r="B189" s="109" t="s">
        <v>185</v>
      </c>
      <c r="C189" s="110" t="s">
        <v>186</v>
      </c>
      <c r="D189" s="121"/>
      <c r="E189" s="111">
        <v>41597825.549999997</v>
      </c>
      <c r="F189" s="133">
        <f t="shared" si="2"/>
        <v>7379628757.8699999</v>
      </c>
      <c r="G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s="3" customFormat="1" ht="28.5" customHeight="1" x14ac:dyDescent="0.2">
      <c r="A190" s="140">
        <v>46044</v>
      </c>
      <c r="B190" s="109" t="s">
        <v>187</v>
      </c>
      <c r="C190" s="110" t="s">
        <v>188</v>
      </c>
      <c r="D190" s="121"/>
      <c r="E190" s="111">
        <v>11730580.85</v>
      </c>
      <c r="F190" s="133">
        <f t="shared" si="2"/>
        <v>7367898177.0199995</v>
      </c>
      <c r="G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s="2" customFormat="1" ht="30.75" customHeight="1" x14ac:dyDescent="0.2">
      <c r="A191" s="140">
        <v>46044</v>
      </c>
      <c r="B191" s="109" t="s">
        <v>189</v>
      </c>
      <c r="C191" s="110" t="s">
        <v>190</v>
      </c>
      <c r="D191" s="121"/>
      <c r="E191" s="111">
        <v>18324209.170000002</v>
      </c>
      <c r="F191" s="133">
        <f t="shared" si="2"/>
        <v>7349573967.8499994</v>
      </c>
      <c r="H191" s="3"/>
      <c r="I191" s="3"/>
    </row>
    <row r="192" spans="1:60" s="2" customFormat="1" ht="27" customHeight="1" x14ac:dyDescent="0.2">
      <c r="A192" s="140">
        <v>46044</v>
      </c>
      <c r="B192" s="109" t="s">
        <v>191</v>
      </c>
      <c r="C192" s="110" t="s">
        <v>192</v>
      </c>
      <c r="D192" s="121"/>
      <c r="E192" s="111">
        <v>52067698.030000001</v>
      </c>
      <c r="F192" s="133">
        <f t="shared" si="2"/>
        <v>7297506269.8199997</v>
      </c>
      <c r="G192" s="136"/>
      <c r="H192" s="3"/>
      <c r="I192" s="3"/>
    </row>
    <row r="193" spans="1:60" s="2" customFormat="1" ht="50.25" customHeight="1" x14ac:dyDescent="0.2">
      <c r="A193" s="140">
        <v>46045</v>
      </c>
      <c r="B193" s="109" t="s">
        <v>193</v>
      </c>
      <c r="C193" s="110" t="s">
        <v>194</v>
      </c>
      <c r="D193" s="121"/>
      <c r="E193" s="111">
        <v>679205.9</v>
      </c>
      <c r="F193" s="133">
        <f t="shared" si="2"/>
        <v>7296827063.9200001</v>
      </c>
      <c r="G193" s="136"/>
      <c r="H193" s="3"/>
      <c r="I193" s="3"/>
    </row>
    <row r="194" spans="1:60" s="2" customFormat="1" ht="27.75" customHeight="1" x14ac:dyDescent="0.2">
      <c r="A194" s="140">
        <v>46045</v>
      </c>
      <c r="B194" s="109" t="s">
        <v>195</v>
      </c>
      <c r="C194" s="110" t="s">
        <v>97</v>
      </c>
      <c r="D194" s="121"/>
      <c r="E194" s="111">
        <v>0</v>
      </c>
      <c r="F194" s="133">
        <f t="shared" si="2"/>
        <v>7296827063.9200001</v>
      </c>
      <c r="G194" s="136"/>
      <c r="H194" s="3"/>
      <c r="I194" s="3"/>
    </row>
    <row r="195" spans="1:60" s="2" customFormat="1" ht="29.25" customHeight="1" x14ac:dyDescent="0.2">
      <c r="A195" s="140">
        <v>46045</v>
      </c>
      <c r="B195" s="109" t="s">
        <v>196</v>
      </c>
      <c r="C195" s="110" t="s">
        <v>197</v>
      </c>
      <c r="D195" s="121"/>
      <c r="E195" s="111">
        <v>23203452</v>
      </c>
      <c r="F195" s="133">
        <f t="shared" si="2"/>
        <v>7273623611.9200001</v>
      </c>
      <c r="G195" s="136"/>
      <c r="H195" s="3"/>
      <c r="I195" s="3"/>
    </row>
    <row r="196" spans="1:60" s="2" customFormat="1" ht="63" customHeight="1" x14ac:dyDescent="0.2">
      <c r="A196" s="140">
        <v>46045</v>
      </c>
      <c r="B196" s="109" t="s">
        <v>198</v>
      </c>
      <c r="C196" s="110" t="s">
        <v>199</v>
      </c>
      <c r="D196" s="121"/>
      <c r="E196" s="111">
        <v>99992.45</v>
      </c>
      <c r="F196" s="133">
        <f t="shared" si="2"/>
        <v>7273523619.4700003</v>
      </c>
      <c r="H196" s="3"/>
      <c r="I196" s="3"/>
    </row>
    <row r="197" spans="1:60" s="2" customFormat="1" ht="44.25" customHeight="1" x14ac:dyDescent="0.2">
      <c r="A197" s="140">
        <v>46045</v>
      </c>
      <c r="B197" s="109" t="s">
        <v>200</v>
      </c>
      <c r="C197" s="110" t="s">
        <v>201</v>
      </c>
      <c r="D197" s="121"/>
      <c r="E197" s="111">
        <v>763111.84</v>
      </c>
      <c r="F197" s="133">
        <f t="shared" si="2"/>
        <v>7272760507.6300001</v>
      </c>
      <c r="G197" s="136"/>
      <c r="H197" s="3"/>
      <c r="I197" s="3"/>
    </row>
    <row r="198" spans="1:60" s="2" customFormat="1" ht="40.5" customHeight="1" x14ac:dyDescent="0.2">
      <c r="A198" s="140">
        <v>46045</v>
      </c>
      <c r="B198" s="109" t="s">
        <v>202</v>
      </c>
      <c r="C198" s="110" t="s">
        <v>203</v>
      </c>
      <c r="D198" s="121"/>
      <c r="E198" s="111">
        <v>557428.02</v>
      </c>
      <c r="F198" s="133">
        <f t="shared" si="2"/>
        <v>7272203079.6099997</v>
      </c>
      <c r="H198" s="3"/>
      <c r="I198" s="3"/>
    </row>
    <row r="199" spans="1:60" s="2" customFormat="1" ht="49.5" customHeight="1" x14ac:dyDescent="0.2">
      <c r="A199" s="140">
        <v>46045</v>
      </c>
      <c r="B199" s="109" t="s">
        <v>204</v>
      </c>
      <c r="C199" s="110" t="s">
        <v>205</v>
      </c>
      <c r="D199" s="121"/>
      <c r="E199" s="111">
        <v>10140</v>
      </c>
      <c r="F199" s="133">
        <f t="shared" si="2"/>
        <v>7272192939.6099997</v>
      </c>
      <c r="H199" s="3"/>
      <c r="I199" s="142"/>
    </row>
    <row r="200" spans="1:60" s="2" customFormat="1" ht="39" customHeight="1" x14ac:dyDescent="0.2">
      <c r="A200" s="140">
        <v>46045</v>
      </c>
      <c r="B200" s="109" t="s">
        <v>206</v>
      </c>
      <c r="C200" s="110" t="s">
        <v>207</v>
      </c>
      <c r="D200" s="121"/>
      <c r="E200" s="111">
        <v>744012.98</v>
      </c>
      <c r="F200" s="133">
        <f t="shared" si="2"/>
        <v>7271448926.6300001</v>
      </c>
      <c r="H200" s="3"/>
      <c r="I200" s="3"/>
    </row>
    <row r="201" spans="1:60" s="2" customFormat="1" ht="27" customHeight="1" x14ac:dyDescent="0.2">
      <c r="A201" s="140">
        <v>46049</v>
      </c>
      <c r="B201" s="109" t="s">
        <v>208</v>
      </c>
      <c r="C201" s="110" t="s">
        <v>209</v>
      </c>
      <c r="D201" s="121"/>
      <c r="E201" s="111">
        <v>24231.9</v>
      </c>
      <c r="F201" s="133">
        <f t="shared" si="2"/>
        <v>7271424694.7300005</v>
      </c>
      <c r="H201" s="3"/>
      <c r="I201" s="3"/>
    </row>
    <row r="202" spans="1:60" s="2" customFormat="1" ht="28.5" customHeight="1" x14ac:dyDescent="0.2">
      <c r="A202" s="140">
        <v>46049</v>
      </c>
      <c r="B202" s="109" t="s">
        <v>210</v>
      </c>
      <c r="C202" s="110" t="s">
        <v>211</v>
      </c>
      <c r="D202" s="121"/>
      <c r="E202" s="111">
        <v>1336575</v>
      </c>
      <c r="F202" s="133">
        <f t="shared" si="2"/>
        <v>7270088119.7300005</v>
      </c>
      <c r="H202" s="3"/>
      <c r="I202" s="3"/>
    </row>
    <row r="203" spans="1:60" s="2" customFormat="1" ht="39" customHeight="1" x14ac:dyDescent="0.2">
      <c r="A203" s="140">
        <v>46049</v>
      </c>
      <c r="B203" s="109" t="s">
        <v>212</v>
      </c>
      <c r="C203" s="110" t="s">
        <v>213</v>
      </c>
      <c r="D203" s="121"/>
      <c r="E203" s="111">
        <v>2986046.78</v>
      </c>
      <c r="F203" s="133">
        <f t="shared" si="2"/>
        <v>7267102072.9500008</v>
      </c>
      <c r="G203" s="136"/>
      <c r="H203" s="3"/>
      <c r="I203" s="3"/>
    </row>
    <row r="204" spans="1:60" s="2" customFormat="1" ht="36.75" customHeight="1" x14ac:dyDescent="0.2">
      <c r="A204" s="140">
        <v>46049</v>
      </c>
      <c r="B204" s="109" t="s">
        <v>214</v>
      </c>
      <c r="C204" s="110" t="s">
        <v>215</v>
      </c>
      <c r="D204" s="143"/>
      <c r="E204" s="111">
        <v>3057116.17</v>
      </c>
      <c r="F204" s="133">
        <f t="shared" si="2"/>
        <v>7264044956.7800007</v>
      </c>
      <c r="H204" s="3"/>
      <c r="I204" s="3"/>
    </row>
    <row r="205" spans="1:60" s="2" customFormat="1" ht="39.75" customHeight="1" x14ac:dyDescent="0.2">
      <c r="A205" s="140">
        <v>46049</v>
      </c>
      <c r="B205" s="109" t="s">
        <v>216</v>
      </c>
      <c r="C205" s="110" t="s">
        <v>217</v>
      </c>
      <c r="D205" s="121"/>
      <c r="E205" s="111">
        <v>4509566.71</v>
      </c>
      <c r="F205" s="133">
        <f t="shared" si="2"/>
        <v>7259535390.0700006</v>
      </c>
      <c r="G205" s="136"/>
      <c r="H205" s="3"/>
      <c r="I205" s="3"/>
    </row>
    <row r="206" spans="1:60" s="2" customFormat="1" ht="38.25" customHeight="1" x14ac:dyDescent="0.2">
      <c r="A206" s="140">
        <v>46049</v>
      </c>
      <c r="B206" s="109" t="s">
        <v>218</v>
      </c>
      <c r="C206" s="110" t="s">
        <v>219</v>
      </c>
      <c r="D206" s="121"/>
      <c r="E206" s="111">
        <v>8640937.9000000004</v>
      </c>
      <c r="F206" s="133">
        <f t="shared" si="2"/>
        <v>7250894452.170001</v>
      </c>
      <c r="H206" s="3"/>
      <c r="I206" s="3"/>
    </row>
    <row r="207" spans="1:60" s="3" customFormat="1" ht="38.25" customHeight="1" x14ac:dyDescent="0.2">
      <c r="A207" s="140">
        <v>46049</v>
      </c>
      <c r="B207" s="109" t="s">
        <v>220</v>
      </c>
      <c r="C207" s="110" t="s">
        <v>221</v>
      </c>
      <c r="D207" s="121"/>
      <c r="E207" s="111">
        <v>3574432</v>
      </c>
      <c r="F207" s="133">
        <f t="shared" si="2"/>
        <v>7247320020.170001</v>
      </c>
      <c r="G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s="3" customFormat="1" ht="50.25" customHeight="1" x14ac:dyDescent="0.2">
      <c r="A208" s="140">
        <v>46049</v>
      </c>
      <c r="B208" s="109" t="s">
        <v>222</v>
      </c>
      <c r="C208" s="110" t="s">
        <v>223</v>
      </c>
      <c r="D208" s="121"/>
      <c r="E208" s="111">
        <v>741650</v>
      </c>
      <c r="F208" s="133">
        <f t="shared" si="2"/>
        <v>7246578370.170001</v>
      </c>
      <c r="G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row>
    <row r="209" spans="1:60" s="3" customFormat="1" ht="40.5" customHeight="1" x14ac:dyDescent="0.2">
      <c r="A209" s="140">
        <v>46049</v>
      </c>
      <c r="B209" s="109" t="s">
        <v>224</v>
      </c>
      <c r="C209" s="110" t="s">
        <v>225</v>
      </c>
      <c r="D209" s="121"/>
      <c r="E209" s="111">
        <v>257811.71</v>
      </c>
      <c r="F209" s="133">
        <f t="shared" si="2"/>
        <v>7246320558.460001</v>
      </c>
      <c r="G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row>
    <row r="210" spans="1:60" s="3" customFormat="1" ht="51.75" customHeight="1" x14ac:dyDescent="0.2">
      <c r="A210" s="140">
        <v>46049</v>
      </c>
      <c r="B210" s="109" t="s">
        <v>226</v>
      </c>
      <c r="C210" s="110" t="s">
        <v>227</v>
      </c>
      <c r="D210" s="121"/>
      <c r="E210" s="111">
        <v>7230656.29</v>
      </c>
      <c r="F210" s="133">
        <f t="shared" si="2"/>
        <v>7239089902.170001</v>
      </c>
      <c r="G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spans="1:60" s="3" customFormat="1" ht="39.75" customHeight="1" x14ac:dyDescent="0.2">
      <c r="A211" s="140">
        <v>46049</v>
      </c>
      <c r="B211" s="109" t="s">
        <v>228</v>
      </c>
      <c r="C211" s="110" t="s">
        <v>229</v>
      </c>
      <c r="D211" s="121"/>
      <c r="E211" s="111">
        <v>54660.93</v>
      </c>
      <c r="F211" s="133">
        <f t="shared" si="2"/>
        <v>7239035241.2400007</v>
      </c>
      <c r="G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spans="1:60" s="3" customFormat="1" ht="48" customHeight="1" x14ac:dyDescent="0.2">
      <c r="A212" s="140">
        <v>46049</v>
      </c>
      <c r="B212" s="109" t="s">
        <v>230</v>
      </c>
      <c r="C212" s="110" t="s">
        <v>231</v>
      </c>
      <c r="D212" s="121"/>
      <c r="E212" s="111">
        <v>791121.24</v>
      </c>
      <c r="F212" s="133">
        <f t="shared" si="2"/>
        <v>7238244120.000001</v>
      </c>
      <c r="G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spans="1:60" s="3" customFormat="1" ht="39.75" customHeight="1" x14ac:dyDescent="0.2">
      <c r="A213" s="140">
        <v>46049</v>
      </c>
      <c r="B213" s="109" t="s">
        <v>232</v>
      </c>
      <c r="C213" s="110" t="s">
        <v>233</v>
      </c>
      <c r="D213" s="121"/>
      <c r="E213" s="111">
        <v>55437.26</v>
      </c>
      <c r="F213" s="133">
        <f t="shared" si="2"/>
        <v>7238188682.7400007</v>
      </c>
      <c r="G213" s="136"/>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spans="1:60" s="3" customFormat="1" ht="51.75" customHeight="1" x14ac:dyDescent="0.2">
      <c r="A214" s="140">
        <v>46050</v>
      </c>
      <c r="B214" s="109" t="s">
        <v>234</v>
      </c>
      <c r="C214" s="110" t="s">
        <v>235</v>
      </c>
      <c r="D214" s="121"/>
      <c r="E214" s="111">
        <v>31044</v>
      </c>
      <c r="F214" s="133">
        <f t="shared" si="2"/>
        <v>7238157638.7400007</v>
      </c>
      <c r="G214" s="136"/>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spans="1:60" s="3" customFormat="1" ht="39.75" customHeight="1" x14ac:dyDescent="0.2">
      <c r="A215" s="140">
        <v>46050</v>
      </c>
      <c r="B215" s="109" t="s">
        <v>236</v>
      </c>
      <c r="C215" s="110" t="s">
        <v>237</v>
      </c>
      <c r="D215" s="121"/>
      <c r="E215" s="111">
        <v>1632867.3</v>
      </c>
      <c r="F215" s="133">
        <f t="shared" si="2"/>
        <v>7236524771.4400005</v>
      </c>
      <c r="G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spans="1:60" s="3" customFormat="1" ht="38.25" customHeight="1" x14ac:dyDescent="0.2">
      <c r="A216" s="140">
        <v>46050</v>
      </c>
      <c r="B216" s="109" t="s">
        <v>238</v>
      </c>
      <c r="C216" s="110" t="s">
        <v>239</v>
      </c>
      <c r="D216" s="121"/>
      <c r="E216" s="111">
        <v>41392</v>
      </c>
      <c r="F216" s="133">
        <f t="shared" si="2"/>
        <v>7236483379.4400005</v>
      </c>
      <c r="G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row>
    <row r="217" spans="1:60" s="3" customFormat="1" ht="39.75" customHeight="1" x14ac:dyDescent="0.2">
      <c r="A217" s="140">
        <v>46050</v>
      </c>
      <c r="B217" s="109" t="s">
        <v>240</v>
      </c>
      <c r="C217" s="110" t="s">
        <v>241</v>
      </c>
      <c r="D217" s="121"/>
      <c r="E217" s="111">
        <v>373239.02</v>
      </c>
      <c r="F217" s="133">
        <f t="shared" si="2"/>
        <v>7236110140.4200001</v>
      </c>
      <c r="G217" s="136"/>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row>
    <row r="218" spans="1:60" s="3" customFormat="1" ht="40.5" customHeight="1" x14ac:dyDescent="0.2">
      <c r="A218" s="140">
        <v>46050</v>
      </c>
      <c r="B218" s="109" t="s">
        <v>242</v>
      </c>
      <c r="C218" s="110" t="s">
        <v>243</v>
      </c>
      <c r="D218" s="121"/>
      <c r="E218" s="111">
        <v>74340</v>
      </c>
      <c r="F218" s="133">
        <f t="shared" si="2"/>
        <v>7236035800.4200001</v>
      </c>
      <c r="G218" s="136"/>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spans="1:60" s="3" customFormat="1" ht="27.75" customHeight="1" x14ac:dyDescent="0.2">
      <c r="A219" s="140">
        <v>46050</v>
      </c>
      <c r="B219" s="109" t="s">
        <v>244</v>
      </c>
      <c r="C219" s="110" t="s">
        <v>245</v>
      </c>
      <c r="D219" s="121"/>
      <c r="E219" s="111">
        <v>2706749.04</v>
      </c>
      <c r="F219" s="133">
        <f t="shared" si="2"/>
        <v>7233329051.3800001</v>
      </c>
      <c r="G219" s="136"/>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spans="1:60" s="3" customFormat="1" ht="29.25" customHeight="1" x14ac:dyDescent="0.2">
      <c r="A220" s="140">
        <v>46050</v>
      </c>
      <c r="B220" s="109" t="s">
        <v>246</v>
      </c>
      <c r="C220" s="110" t="s">
        <v>247</v>
      </c>
      <c r="D220" s="121"/>
      <c r="E220" s="111">
        <v>3785250.16</v>
      </c>
      <c r="F220" s="133">
        <f t="shared" si="2"/>
        <v>7229543801.2200003</v>
      </c>
      <c r="G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spans="1:60" s="3" customFormat="1" ht="41.25" customHeight="1" x14ac:dyDescent="0.2">
      <c r="A221" s="140">
        <v>46050</v>
      </c>
      <c r="B221" s="109" t="s">
        <v>248</v>
      </c>
      <c r="C221" s="110" t="s">
        <v>249</v>
      </c>
      <c r="D221" s="121"/>
      <c r="E221" s="111">
        <v>113100</v>
      </c>
      <c r="F221" s="133">
        <f t="shared" si="2"/>
        <v>7229430701.2200003</v>
      </c>
      <c r="G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spans="1:60" s="3" customFormat="1" ht="39.75" customHeight="1" x14ac:dyDescent="0.2">
      <c r="A222" s="140">
        <v>46050</v>
      </c>
      <c r="B222" s="109" t="s">
        <v>250</v>
      </c>
      <c r="C222" s="110" t="s">
        <v>251</v>
      </c>
      <c r="D222" s="121"/>
      <c r="E222" s="111">
        <v>113100</v>
      </c>
      <c r="F222" s="133">
        <f t="shared" si="2"/>
        <v>7229317601.2200003</v>
      </c>
      <c r="G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spans="1:60" s="3" customFormat="1" ht="41.25" customHeight="1" x14ac:dyDescent="0.2">
      <c r="A223" s="140">
        <v>46050</v>
      </c>
      <c r="B223" s="109" t="s">
        <v>252</v>
      </c>
      <c r="C223" s="110" t="s">
        <v>253</v>
      </c>
      <c r="D223" s="121"/>
      <c r="E223" s="111">
        <v>113100</v>
      </c>
      <c r="F223" s="133">
        <f t="shared" si="2"/>
        <v>7229204501.2200003</v>
      </c>
      <c r="G223" s="136"/>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row r="224" spans="1:60" s="2" customFormat="1" ht="50.25" customHeight="1" x14ac:dyDescent="0.2">
      <c r="A224" s="140">
        <v>46050</v>
      </c>
      <c r="B224" s="109" t="s">
        <v>254</v>
      </c>
      <c r="C224" s="110" t="s">
        <v>255</v>
      </c>
      <c r="D224" s="121"/>
      <c r="E224" s="111">
        <v>11328</v>
      </c>
      <c r="F224" s="133">
        <f t="shared" si="2"/>
        <v>7229193173.2200003</v>
      </c>
      <c r="H224" s="3"/>
      <c r="I224" s="3"/>
    </row>
    <row r="225" spans="1:9" s="2" customFormat="1" ht="38.25" customHeight="1" x14ac:dyDescent="0.2">
      <c r="A225" s="140">
        <v>46050</v>
      </c>
      <c r="B225" s="109" t="s">
        <v>256</v>
      </c>
      <c r="C225" s="110" t="s">
        <v>257</v>
      </c>
      <c r="D225" s="121"/>
      <c r="E225" s="111">
        <v>113100</v>
      </c>
      <c r="F225" s="133">
        <f t="shared" si="2"/>
        <v>7229080073.2200003</v>
      </c>
      <c r="G225" s="136"/>
      <c r="H225" s="3"/>
      <c r="I225" s="3"/>
    </row>
    <row r="226" spans="1:9" s="2" customFormat="1" ht="74.25" customHeight="1" x14ac:dyDescent="0.2">
      <c r="A226" s="140">
        <v>46050</v>
      </c>
      <c r="B226" s="109" t="s">
        <v>258</v>
      </c>
      <c r="C226" s="110" t="s">
        <v>259</v>
      </c>
      <c r="D226" s="121"/>
      <c r="E226" s="111">
        <v>5573006.9299999997</v>
      </c>
      <c r="F226" s="133">
        <f t="shared" si="2"/>
        <v>7223507066.29</v>
      </c>
      <c r="H226" s="3"/>
      <c r="I226" s="3"/>
    </row>
    <row r="227" spans="1:9" s="2" customFormat="1" ht="49.5" customHeight="1" x14ac:dyDescent="0.2">
      <c r="A227" s="140">
        <v>46050</v>
      </c>
      <c r="B227" s="109" t="s">
        <v>260</v>
      </c>
      <c r="C227" s="110" t="s">
        <v>261</v>
      </c>
      <c r="D227" s="121"/>
      <c r="E227" s="111">
        <v>20471</v>
      </c>
      <c r="F227" s="133">
        <f t="shared" si="2"/>
        <v>7223486595.29</v>
      </c>
      <c r="H227" s="3"/>
      <c r="I227" s="3"/>
    </row>
    <row r="228" spans="1:9" s="2" customFormat="1" ht="51" customHeight="1" x14ac:dyDescent="0.2">
      <c r="A228" s="140">
        <v>46050</v>
      </c>
      <c r="B228" s="109" t="s">
        <v>262</v>
      </c>
      <c r="C228" s="110" t="s">
        <v>263</v>
      </c>
      <c r="D228" s="121"/>
      <c r="E228" s="111">
        <v>133835</v>
      </c>
      <c r="F228" s="133">
        <f t="shared" si="2"/>
        <v>7223352760.29</v>
      </c>
      <c r="H228" s="3"/>
      <c r="I228" s="3"/>
    </row>
    <row r="229" spans="1:9" s="2" customFormat="1" ht="39" customHeight="1" x14ac:dyDescent="0.2">
      <c r="A229" s="140">
        <v>46050</v>
      </c>
      <c r="B229" s="109" t="s">
        <v>264</v>
      </c>
      <c r="C229" s="110" t="s">
        <v>265</v>
      </c>
      <c r="D229" s="121"/>
      <c r="E229" s="111">
        <v>383582.67</v>
      </c>
      <c r="F229" s="133">
        <f t="shared" si="2"/>
        <v>7222969177.6199999</v>
      </c>
      <c r="H229" s="3"/>
      <c r="I229" s="3"/>
    </row>
    <row r="230" spans="1:9" s="2" customFormat="1" ht="30.75" customHeight="1" x14ac:dyDescent="0.2">
      <c r="A230" s="140">
        <v>46050</v>
      </c>
      <c r="B230" s="109" t="s">
        <v>266</v>
      </c>
      <c r="C230" s="110" t="s">
        <v>267</v>
      </c>
      <c r="D230" s="121"/>
      <c r="E230" s="111">
        <v>5003064</v>
      </c>
      <c r="F230" s="133">
        <f t="shared" si="2"/>
        <v>7217966113.6199999</v>
      </c>
      <c r="H230" s="3"/>
      <c r="I230" s="3"/>
    </row>
    <row r="231" spans="1:9" s="2" customFormat="1" ht="28.5" customHeight="1" x14ac:dyDescent="0.2">
      <c r="A231" s="140">
        <v>46051</v>
      </c>
      <c r="B231" s="109" t="s">
        <v>268</v>
      </c>
      <c r="C231" s="110" t="s">
        <v>269</v>
      </c>
      <c r="D231" s="121"/>
      <c r="E231" s="111">
        <v>1318400</v>
      </c>
      <c r="F231" s="133">
        <f t="shared" si="2"/>
        <v>7216647713.6199999</v>
      </c>
      <c r="H231" s="3"/>
      <c r="I231" s="3"/>
    </row>
    <row r="232" spans="1:9" s="2" customFormat="1" ht="27.75" customHeight="1" x14ac:dyDescent="0.2">
      <c r="A232" s="140">
        <v>46051</v>
      </c>
      <c r="B232" s="109" t="s">
        <v>270</v>
      </c>
      <c r="C232" s="110" t="s">
        <v>271</v>
      </c>
      <c r="D232" s="121"/>
      <c r="E232" s="111">
        <v>54270453.75</v>
      </c>
      <c r="F232" s="133">
        <f t="shared" si="2"/>
        <v>7162377259.8699999</v>
      </c>
      <c r="G232" s="136"/>
      <c r="H232" s="3"/>
      <c r="I232" s="3"/>
    </row>
    <row r="233" spans="1:9" s="2" customFormat="1" ht="27.75" customHeight="1" x14ac:dyDescent="0.2">
      <c r="A233" s="140">
        <v>46051</v>
      </c>
      <c r="B233" s="109" t="s">
        <v>272</v>
      </c>
      <c r="C233" s="110" t="s">
        <v>273</v>
      </c>
      <c r="D233" s="121"/>
      <c r="E233" s="111">
        <v>49689952.810000002</v>
      </c>
      <c r="F233" s="133">
        <f t="shared" si="2"/>
        <v>7112687307.0599995</v>
      </c>
      <c r="H233" s="3"/>
      <c r="I233" s="3"/>
    </row>
    <row r="234" spans="1:9" s="2" customFormat="1" ht="36.75" customHeight="1" x14ac:dyDescent="0.2">
      <c r="A234" s="140">
        <v>46052</v>
      </c>
      <c r="B234" s="109" t="s">
        <v>274</v>
      </c>
      <c r="C234" s="110" t="s">
        <v>275</v>
      </c>
      <c r="D234" s="121"/>
      <c r="E234" s="111">
        <v>136390264</v>
      </c>
      <c r="F234" s="133">
        <f t="shared" si="2"/>
        <v>6976297043.0599995</v>
      </c>
      <c r="H234" s="3"/>
      <c r="I234" s="3"/>
    </row>
    <row r="235" spans="1:9" s="2" customFormat="1" ht="51" customHeight="1" x14ac:dyDescent="0.2">
      <c r="A235" s="140">
        <v>46052</v>
      </c>
      <c r="B235" s="109" t="s">
        <v>276</v>
      </c>
      <c r="C235" s="110" t="s">
        <v>277</v>
      </c>
      <c r="D235" s="121"/>
      <c r="E235" s="111">
        <v>144233.79999999999</v>
      </c>
      <c r="F235" s="133">
        <f t="shared" si="2"/>
        <v>6976152809.2599993</v>
      </c>
      <c r="H235" s="3"/>
      <c r="I235" s="3"/>
    </row>
    <row r="236" spans="1:9" s="2" customFormat="1" ht="39.75" customHeight="1" x14ac:dyDescent="0.2">
      <c r="A236" s="140">
        <v>46052</v>
      </c>
      <c r="B236" s="109" t="s">
        <v>278</v>
      </c>
      <c r="C236" s="110" t="s">
        <v>279</v>
      </c>
      <c r="D236" s="121"/>
      <c r="E236" s="111">
        <v>1132668.33</v>
      </c>
      <c r="F236" s="133">
        <f t="shared" si="2"/>
        <v>6975020140.9299994</v>
      </c>
      <c r="H236" s="3"/>
      <c r="I236" s="3"/>
    </row>
    <row r="237" spans="1:9" s="2" customFormat="1" ht="12" x14ac:dyDescent="0.2">
      <c r="A237" s="125"/>
      <c r="B237" s="126"/>
      <c r="C237" s="126"/>
      <c r="D237" s="67"/>
      <c r="E237" s="128"/>
      <c r="F237" s="69"/>
      <c r="H237" s="3"/>
      <c r="I237" s="3"/>
    </row>
    <row r="238" spans="1:9" s="2" customFormat="1" ht="12" x14ac:dyDescent="0.2">
      <c r="A238" s="125"/>
      <c r="B238" s="126"/>
      <c r="C238" s="126"/>
      <c r="D238" s="67"/>
      <c r="E238" s="128"/>
      <c r="F238" s="69"/>
      <c r="H238" s="3"/>
      <c r="I238" s="3"/>
    </row>
    <row r="239" spans="1:9" s="2" customFormat="1" ht="12" x14ac:dyDescent="0.2">
      <c r="A239" s="125"/>
      <c r="B239" s="126"/>
      <c r="C239" s="126"/>
      <c r="D239" s="67"/>
      <c r="E239" s="128"/>
      <c r="F239" s="69"/>
      <c r="H239" s="3"/>
      <c r="I239" s="3"/>
    </row>
    <row r="240" spans="1:9" s="2" customFormat="1" ht="12" x14ac:dyDescent="0.2">
      <c r="A240" s="125"/>
      <c r="B240" s="126"/>
      <c r="C240" s="126"/>
      <c r="D240" s="67"/>
      <c r="E240" s="128"/>
      <c r="F240" s="69"/>
      <c r="H240" s="3"/>
      <c r="I240" s="3"/>
    </row>
    <row r="241" spans="1:9" s="2" customFormat="1" ht="12" x14ac:dyDescent="0.2">
      <c r="A241" s="125"/>
      <c r="B241" s="126"/>
      <c r="C241" s="126"/>
      <c r="D241" s="67"/>
      <c r="E241" s="128"/>
      <c r="F241" s="69"/>
      <c r="H241" s="3"/>
      <c r="I241" s="3"/>
    </row>
    <row r="242" spans="1:9" ht="12" x14ac:dyDescent="0.2">
      <c r="A242" s="125"/>
      <c r="B242" s="126"/>
      <c r="C242" s="126"/>
      <c r="D242" s="67"/>
      <c r="E242" s="128"/>
      <c r="F242" s="69"/>
    </row>
    <row r="243" spans="1:9" ht="12" x14ac:dyDescent="0.2">
      <c r="A243" s="125"/>
      <c r="B243" s="126"/>
      <c r="C243" s="126"/>
      <c r="D243" s="67"/>
      <c r="E243" s="128"/>
      <c r="F243" s="69"/>
    </row>
    <row r="244" spans="1:9" ht="12" x14ac:dyDescent="0.2">
      <c r="A244" s="125"/>
      <c r="B244" s="126"/>
      <c r="C244" s="126"/>
      <c r="D244" s="67"/>
      <c r="E244" s="128"/>
      <c r="F244" s="69"/>
    </row>
    <row r="245" spans="1:9" ht="12" x14ac:dyDescent="0.2">
      <c r="A245" s="125"/>
      <c r="B245" s="126"/>
      <c r="C245" s="126"/>
      <c r="D245" s="67"/>
      <c r="E245" s="128"/>
      <c r="F245" s="69"/>
    </row>
    <row r="246" spans="1:9" ht="12" x14ac:dyDescent="0.2">
      <c r="A246" s="125"/>
      <c r="B246" s="126"/>
      <c r="C246" s="126"/>
      <c r="D246" s="67"/>
      <c r="E246" s="128"/>
      <c r="F246" s="69"/>
    </row>
    <row r="247" spans="1:9" ht="12" x14ac:dyDescent="0.2">
      <c r="A247" s="125"/>
      <c r="B247" s="126"/>
      <c r="C247" s="126"/>
      <c r="D247" s="67"/>
      <c r="E247" s="128"/>
      <c r="F247" s="69"/>
    </row>
    <row r="248" spans="1:9" ht="12" x14ac:dyDescent="0.2">
      <c r="A248" s="125"/>
      <c r="B248" s="126"/>
      <c r="C248" s="126"/>
      <c r="D248" s="67"/>
      <c r="E248" s="128"/>
      <c r="F248" s="69"/>
    </row>
    <row r="249" spans="1:9" ht="12" x14ac:dyDescent="0.2">
      <c r="A249" s="125"/>
      <c r="B249" s="126"/>
      <c r="C249" s="126"/>
      <c r="D249" s="67"/>
      <c r="E249" s="128"/>
      <c r="F249" s="69"/>
    </row>
    <row r="250" spans="1:9" ht="12" x14ac:dyDescent="0.2">
      <c r="A250" s="125"/>
      <c r="B250" s="126"/>
      <c r="C250" s="126"/>
      <c r="D250" s="67"/>
      <c r="E250" s="128"/>
      <c r="F250" s="69"/>
    </row>
    <row r="251" spans="1:9" ht="12" x14ac:dyDescent="0.2">
      <c r="A251" s="125"/>
      <c r="B251" s="126"/>
      <c r="C251" s="126"/>
      <c r="D251" s="67"/>
      <c r="E251" s="128"/>
      <c r="F251" s="69"/>
    </row>
    <row r="252" spans="1:9" ht="12" x14ac:dyDescent="0.2">
      <c r="A252" s="125"/>
      <c r="B252" s="126"/>
      <c r="C252" s="126"/>
      <c r="D252" s="67"/>
      <c r="E252" s="128"/>
      <c r="F252" s="69"/>
    </row>
    <row r="253" spans="1:9" ht="12" x14ac:dyDescent="0.2">
      <c r="A253" s="125"/>
      <c r="B253" s="126"/>
      <c r="C253" s="126"/>
      <c r="D253" s="67"/>
      <c r="E253" s="128"/>
      <c r="F253" s="69"/>
    </row>
    <row r="254" spans="1:9" ht="12" x14ac:dyDescent="0.2">
      <c r="A254" s="125"/>
      <c r="B254" s="126"/>
      <c r="C254" s="126"/>
      <c r="D254" s="67"/>
      <c r="E254" s="128"/>
      <c r="F254" s="69"/>
    </row>
    <row r="255" spans="1:9" ht="12" x14ac:dyDescent="0.2">
      <c r="A255" s="125"/>
      <c r="B255" s="126"/>
      <c r="C255" s="126"/>
      <c r="D255" s="67"/>
      <c r="E255" s="128"/>
      <c r="F255" s="69"/>
    </row>
    <row r="256" spans="1:9" ht="12" x14ac:dyDescent="0.2">
      <c r="A256" s="125"/>
      <c r="B256" s="126"/>
      <c r="C256" s="126"/>
      <c r="D256" s="67"/>
      <c r="E256" s="128"/>
      <c r="F256" s="69"/>
    </row>
    <row r="257" spans="1:6" ht="12" x14ac:dyDescent="0.2">
      <c r="A257" s="125"/>
      <c r="B257" s="126"/>
      <c r="C257" s="126"/>
      <c r="D257" s="67"/>
      <c r="E257" s="128"/>
      <c r="F257" s="69"/>
    </row>
    <row r="258" spans="1:6" ht="12" x14ac:dyDescent="0.2">
      <c r="A258" s="125"/>
      <c r="B258" s="126"/>
      <c r="C258" s="126"/>
      <c r="D258" s="67"/>
      <c r="E258" s="128"/>
      <c r="F258" s="69"/>
    </row>
    <row r="259" spans="1:6" ht="12" x14ac:dyDescent="0.2">
      <c r="A259" s="125"/>
      <c r="B259" s="126"/>
      <c r="C259" s="126"/>
      <c r="D259" s="67"/>
      <c r="E259" s="128"/>
      <c r="F259" s="69"/>
    </row>
    <row r="260" spans="1:6" ht="12" x14ac:dyDescent="0.2">
      <c r="A260" s="125"/>
      <c r="B260" s="126"/>
      <c r="C260" s="126"/>
      <c r="D260" s="67"/>
      <c r="E260" s="128"/>
      <c r="F260" s="69"/>
    </row>
    <row r="261" spans="1:6" ht="12" x14ac:dyDescent="0.2">
      <c r="A261" s="125"/>
      <c r="B261" s="126"/>
      <c r="C261" s="126"/>
      <c r="D261" s="67"/>
      <c r="E261" s="128"/>
      <c r="F261" s="69"/>
    </row>
    <row r="262" spans="1:6" ht="12" x14ac:dyDescent="0.2">
      <c r="A262" s="125"/>
      <c r="B262" s="126"/>
      <c r="C262" s="126"/>
      <c r="D262" s="67"/>
      <c r="E262" s="128"/>
      <c r="F262" s="69"/>
    </row>
  </sheetData>
  <mergeCells count="36">
    <mergeCell ref="A158:F158"/>
    <mergeCell ref="A159:F159"/>
    <mergeCell ref="A160:F160"/>
    <mergeCell ref="A161:F161"/>
    <mergeCell ref="A163:F163"/>
    <mergeCell ref="A164:E164"/>
    <mergeCell ref="A79:F79"/>
    <mergeCell ref="A80:F80"/>
    <mergeCell ref="A81:F81"/>
    <mergeCell ref="A82:F82"/>
    <mergeCell ref="A84:F84"/>
    <mergeCell ref="A85:E85"/>
    <mergeCell ref="A48:F48"/>
    <mergeCell ref="A49:F49"/>
    <mergeCell ref="A50:F50"/>
    <mergeCell ref="A51:F51"/>
    <mergeCell ref="A53:F53"/>
    <mergeCell ref="A54:E54"/>
    <mergeCell ref="A34:F34"/>
    <mergeCell ref="A35:F35"/>
    <mergeCell ref="A36:F36"/>
    <mergeCell ref="A37:F37"/>
    <mergeCell ref="A39:F39"/>
    <mergeCell ref="A40:E40"/>
    <mergeCell ref="A22:F22"/>
    <mergeCell ref="A23:F23"/>
    <mergeCell ref="A24:F24"/>
    <mergeCell ref="A25:F25"/>
    <mergeCell ref="A27:F27"/>
    <mergeCell ref="A28:E28"/>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2026-02-04T14:05:21Z</dcterms:modified>
</cp:coreProperties>
</file>