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3" i="1" l="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89" i="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88" i="1"/>
  <c r="F58" i="1"/>
  <c r="F59" i="1" s="1"/>
  <c r="F60" i="1" s="1"/>
  <c r="F61" i="1" s="1"/>
  <c r="F62" i="1" s="1"/>
  <c r="F63" i="1" s="1"/>
  <c r="F64" i="1" s="1"/>
  <c r="F65" i="1" s="1"/>
  <c r="F66" i="1" s="1"/>
  <c r="F67" i="1" s="1"/>
  <c r="F68" i="1" s="1"/>
  <c r="F57" i="1"/>
  <c r="F56" i="1"/>
  <c r="F42" i="1"/>
  <c r="F43" i="1" s="1"/>
  <c r="F44" i="1" s="1"/>
  <c r="F45" i="1" s="1"/>
  <c r="F46" i="1" s="1"/>
  <c r="F30" i="1"/>
  <c r="F31" i="1" s="1"/>
  <c r="F32" i="1" s="1"/>
  <c r="F9" i="1"/>
  <c r="F10" i="1" s="1"/>
  <c r="F11" i="1" s="1"/>
  <c r="F12" i="1" s="1"/>
  <c r="F13" i="1" s="1"/>
  <c r="F14" i="1" s="1"/>
  <c r="F15" i="1" s="1"/>
  <c r="F16" i="1" s="1"/>
  <c r="F17" i="1" s="1"/>
  <c r="F18" i="1" s="1"/>
  <c r="F19" i="1" s="1"/>
  <c r="F20" i="1" s="1"/>
</calcChain>
</file>

<file path=xl/sharedStrings.xml><?xml version="1.0" encoding="utf-8"?>
<sst xmlns="http://schemas.openxmlformats.org/spreadsheetml/2006/main" count="499" uniqueCount="438">
  <si>
    <t>INSTITUTO NACIONAL DE AGUAS POTABLES Y ALCANTARILLADOS (INAPA)</t>
  </si>
  <si>
    <t xml:space="preserve">Resumen de Ingresos y Egresos </t>
  </si>
  <si>
    <t xml:space="preserve"> Del 01 al  28  de FEBRERO  2026</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</si>
  <si>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</si>
  <si>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</si>
  <si>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</si>
  <si>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</si>
  <si>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</si>
  <si>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</si>
  <si>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</si>
  <si>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</si>
  <si>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</si>
  <si>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</si>
  <si>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</si>
  <si>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 xml:space="preserve"> </t>
  </si>
  <si>
    <t>REINTEGROS</t>
  </si>
  <si>
    <t>DEVOLUCION DE DEPOSITO</t>
  </si>
  <si>
    <t>REGISTRO MAL APLICADO</t>
  </si>
  <si>
    <t>COMISION POR MANEJO DE CTA.</t>
  </si>
  <si>
    <t>COMISION POR DEPOSITO NOCTURNO</t>
  </si>
  <si>
    <t>PAGO DE COMBUSTIBLE</t>
  </si>
  <si>
    <t>COMISION POR 0.15%</t>
  </si>
  <si>
    <t>COMISION  POR  DGII</t>
  </si>
  <si>
    <t>COMISION CARGO POR SERVICIO</t>
  </si>
  <si>
    <t xml:space="preserve">                                                             </t>
  </si>
  <si>
    <t xml:space="preserve"> Del 01 al  28  FEBRERO  2026</t>
  </si>
  <si>
    <t>Cuenta Bancaria 020-500003-7</t>
  </si>
  <si>
    <t xml:space="preserve">                       Descripcion</t>
  </si>
  <si>
    <t xml:space="preserve">Balance </t>
  </si>
  <si>
    <t>DEPOSITO</t>
  </si>
  <si>
    <t>TRANSFERECIAS INTERNAS</t>
  </si>
  <si>
    <t>AVISO DE DEBITO</t>
  </si>
  <si>
    <t>Cuenta Bancaria: 960-415-2454</t>
  </si>
  <si>
    <t xml:space="preserve">                Balance Inicial: </t>
  </si>
  <si>
    <t>No.ck/transf.</t>
  </si>
  <si>
    <t>Descripcion</t>
  </si>
  <si>
    <t>REINTEGRO</t>
  </si>
  <si>
    <t>TRANSFERENCIA</t>
  </si>
  <si>
    <t xml:space="preserve">AVD </t>
  </si>
  <si>
    <t>Cuenta Bancaria 720689421</t>
  </si>
  <si>
    <t>TRASLADO POR BLCE. TC</t>
  </si>
  <si>
    <t>AVC</t>
  </si>
  <si>
    <t>REV. TRASLADO POR BLCE. TC</t>
  </si>
  <si>
    <t>REVERSO POR TRANSFERENCIA DUPLICADA</t>
  </si>
  <si>
    <t>PAGO DE SUPERFICIE</t>
  </si>
  <si>
    <t>DERECHO A CONSTRUCCION</t>
  </si>
  <si>
    <t>COMPENSACION POR BALANCE</t>
  </si>
  <si>
    <t xml:space="preserve">TRANSFERENCIAS </t>
  </si>
  <si>
    <t>COMISION POR 0.15</t>
  </si>
  <si>
    <t>CERTIFICADO AUDITOR</t>
  </si>
  <si>
    <t>CARGO POR SERVICIOS GENERADOS</t>
  </si>
  <si>
    <t>COMISION POR TRANSFERENCIA APLICADA</t>
  </si>
  <si>
    <t>Cuenta Bancaria 030-204893-6</t>
  </si>
  <si>
    <t xml:space="preserve">DEPOSITO                                   </t>
  </si>
  <si>
    <t>COMISION BANCARIA COBRO IMP. DGII 0.15%</t>
  </si>
  <si>
    <t>COMISIONES BANCARIAS 0.15 %</t>
  </si>
  <si>
    <t>COMISION POR CHEQUES CERTIFICADOS</t>
  </si>
  <si>
    <t>COMISION POR CHEQUE  DEVUELTO</t>
  </si>
  <si>
    <t>DEV. MONTO  DEL 19/01/2026</t>
  </si>
  <si>
    <t>CERTIFICACION REFERENCIA</t>
  </si>
  <si>
    <t>COMISION POR MANEJO DE CUENTA</t>
  </si>
  <si>
    <t>NULO</t>
  </si>
  <si>
    <t xml:space="preserve">051308 </t>
  </si>
  <si>
    <t xml:space="preserve">PAGO RETENCION DEL IMPUESTO SOBRE LA RENTA (ISR), 10% ALQUILERES LOCALES COMERCIALES, SEGUN (LEY 253/12), CORRESP. AL MES DE ENERO/202., </t>
  </si>
  <si>
    <t xml:space="preserve">                                                                                                                                                                  </t>
  </si>
  <si>
    <t xml:space="preserve">  </t>
  </si>
  <si>
    <t xml:space="preserve">051309 </t>
  </si>
  <si>
    <t>REPOSICION FONDO CAJA CHICA DE LA DIRECCION DE TECNOLOGIA DE LA INFORMACION Y COMUNICACION, (CIERRE DE AÑO FISCAL 2025),  CORRESP.  AL PERIODO DEL 03   AL 16-12-2025.</t>
  </si>
  <si>
    <t xml:space="preserve">                                                                                                                                                                                                                                                                                                                                                                                                                                                                                                                                                                                                                                                                                                                                                                                                                                                                                                                                                                                                                                                                                                                                                                                                                                                                                                                                                                                                                                                                                                                                                                                                                                                                                                                                                                                                                                                                                                                                                                                                                                                                                                                                        </t>
  </si>
  <si>
    <t xml:space="preserve">051310 </t>
  </si>
  <si>
    <t>REPOSICION FONDO CAJA CHICA DE LA DIRECCION JURIDICA, (CIERRE DE AÑO FISCAL 2025), CORRESP. AL PERIODO DEL 25-11  AL 22-12-2025.</t>
  </si>
  <si>
    <t xml:space="preserve">051311 </t>
  </si>
  <si>
    <t>REPOSICION FONDO CAJA CHICA DE LA OFICINA INAPA EN ESPERANZA ZONA I, (CIERRE AÑO FISCAL 2025),  CORRESP. AL PERIODO DEL 26-11  AL 10-12-2025.</t>
  </si>
  <si>
    <t xml:space="preserve">051312 </t>
  </si>
  <si>
    <t>REPOSICION FONDO CAJA CHICA DE LA OFICINA INAPA EN BAYAGUANA ZONA IV (CIERRE DE AÑO FISCAL 2025), CORRESP. AL PERIODO DEL 28-11  AL 04-12-2025.</t>
  </si>
  <si>
    <t xml:space="preserve">051313 </t>
  </si>
  <si>
    <t>REPOSICION FONDO CAJA CHICA DE LA PROVINCIA SAN JOSE DE OCOA ZONA IV, (CIERRE DE AÑO FISCAL 2025),  CORRESP. AL PERIODO DEL 21-10  AL 16-12-2025.</t>
  </si>
  <si>
    <t xml:space="preserve">051314 </t>
  </si>
  <si>
    <t>REPOSICION FONDO CAJA CHICA DE LA PROVINCIA AZUA ZONA II, (CIERRE DE AÑO FISCAL 2025),   CORRESP. AL PERIODO DEL 24-11  AL  11-12-2025.</t>
  </si>
  <si>
    <t xml:space="preserve">051315 </t>
  </si>
  <si>
    <t>REPOSICION FONDO CAJA CHICA DE LA PROVINCIA PEDERNALES ZONA VIII (CIERRE DE AÑO FISCAL 2025), CORRESP. AL PERIODO DEL 08-10  AL 19-11-2025.</t>
  </si>
  <si>
    <t xml:space="preserve">051316 </t>
  </si>
  <si>
    <t>REPOSICION FONDO CAJA CHICA DE LA PROVINCIA SAN JUAN ZONA II, (CIERRE DE AÑO FISCAL 2025),   CORRESP. AL PERIODO DEL 11-11  AL  12-12-2025.</t>
  </si>
  <si>
    <t xml:space="preserve">051317 </t>
  </si>
  <si>
    <t>REPOSICION FONDO CAJA CHICA AC. SABANA GRANDE DE BOYA, (CIERRE DE AÑO FISCAL 2025),  CORRESP. AL PERIODO DEL 18-11 AL 02-12-2025.</t>
  </si>
  <si>
    <t xml:space="preserve">051318 </t>
  </si>
  <si>
    <t>REPOSICION FONDO CAJA CHICA DE LA OFICINA INAPA EN LA ZONA V, SANTIAGO, (CIERRE DE AÑO FISCAL 2025),  CORRESP. AL PERIODO DEL 06-10  AL 12-12-2025.</t>
  </si>
  <si>
    <t xml:space="preserve">051320 </t>
  </si>
  <si>
    <t>REPOSICION FONDO CAJA CHICA DE LA PROVINCIA SAMANA ZONA III, (CIERRE DE AÑO FISCAL 2025),   CORRESP. AL PERIODO DEL 09-12  AL 12-12-2025, RECIBOS DE DESEMBOLSO DEL 1753  AL 1761.</t>
  </si>
  <si>
    <t xml:space="preserve">051321 </t>
  </si>
  <si>
    <t>REPOSICION FONDO CAJA CHICA DE JIMANI PROVINCIA INDEPENDENCIA, (CIERRE DE AÑO FISCAL 2025),  CORRESP. AL PERIODO DEL 18-10  AL  02-12-2025.</t>
  </si>
  <si>
    <t xml:space="preserve">051322 </t>
  </si>
  <si>
    <t>REPOSICION FONDO CAJA CHICA DE LA OFICINA INAPA EN LAS TERRENAS ZONA III, (CIERRE DE AÑO FISCAL 2025),  CORRESP. AL PERIODO DEL 02-10  AL 11-12-2025.</t>
  </si>
  <si>
    <t xml:space="preserve">051323 </t>
  </si>
  <si>
    <t>REPOSICION FONDO CAJA CHICA DE LA PROVINCIA MONTE PLATA ZONA IV (GASTOS DE CIERRE AÑO FISCAL 2025) CORRESP. AL PERIODO DEL 28-11  AL 09-12-2025.</t>
  </si>
  <si>
    <t xml:space="preserve">051324 </t>
  </si>
  <si>
    <t>REPOSICION FONDO CAJA CHICA DE LA PROVINCIA SANTIAGO RODRIGUEZ  ZONA I, (CIERRE DE AÑO FISCAL 2025),  CORRESP. AL PERIODO DEL  24-10  AL  11-12-2025.</t>
  </si>
  <si>
    <t xml:space="preserve">051325 </t>
  </si>
  <si>
    <t>REPOSICION FONDO CAJA CHICA DE LA UNIDAD ADMINISTRATIVA DE CABRERA ZONA III, (CIERRE DE AÑO FISCAL 2025),  CORRESP. AL PERIODO DEL 08-10  AL 11-12-2025.</t>
  </si>
  <si>
    <t xml:space="preserve">051326 </t>
  </si>
  <si>
    <t>REPOSICION FONDO  CAJA CHICA DE LA PROVINCIA EL SEIBO ZONA VI, (CIERRE DE AÑO FISCAL 2025),   CORRESP. AL PERIODO DEL  08-10  AL  12-12-2025.</t>
  </si>
  <si>
    <t xml:space="preserve">051327 </t>
  </si>
  <si>
    <t>REPOSICION FONDO CAJA CHICA DE NAGUA,  ZONA III,  (CIERRE DE AÑO FISCAL 2025), NAGUA CORRESP. AL PERIODO DE 20-10  AL  12-12-2025.</t>
  </si>
  <si>
    <t xml:space="preserve">051328 </t>
  </si>
  <si>
    <t>REPOSICION FONDO CAJA CHICA DE LA PROVINCIA LA ALTAGRACIA  ZONA VI, (CIERRE DE AÑO FISCAL 2025),   CORRESP. AL PERIODO DEL 23-09  AL 10-12-2025</t>
  </si>
  <si>
    <t xml:space="preserve">051329 </t>
  </si>
  <si>
    <t>REPOSICION FONDO CAJA CHICA DE LA PROVINCIA VALVERDE ZONA I,  (CIERRE DE AÑO FISCAL 2025), CORRESP. AL PERIODO DEL 21/10  AL 11-12-2025.</t>
  </si>
  <si>
    <t xml:space="preserve">051330 </t>
  </si>
  <si>
    <t>REPOSICION FONDO CAJA CHICA DE LA DIRECCION DE OPERACIONES  DESTINADO PARA CUBRIR GASTOS DE URGENCIA. (CIERRE DE AÑO FISCAL 2025), CORRESP. AL PERIODO DEL 27-11  AL 19-12-2025.</t>
  </si>
  <si>
    <t xml:space="preserve">051331 </t>
  </si>
  <si>
    <t>REPOSICION FONDO CAJA CHICA DE LA DIRECCION COMERCIAL,  (CIERRE DE AÑO FISCAL 2025), CORRESP. AL PERIODO DEL 18-09  AL  23-12-2025.</t>
  </si>
  <si>
    <t xml:space="preserve">051332 </t>
  </si>
  <si>
    <t>REPOSICION FONDO CAJA CHICA DE LA PROVINCIA HATO MAYOR ZONA VI, CIERRE DEL AÑO FISCAL 2025, CORRESP. AL PERIODO DEL 10-10  AL 10-12-2025</t>
  </si>
  <si>
    <t xml:space="preserve">051333 </t>
  </si>
  <si>
    <t>REPOSICION FONDO CAJA CHICA DE LA PROVINCIA HERMANAS MIRABAL ZONA III, (CIERRE DE AÑO FISCAL 2025),  CORRESP. AL PERIODO DEL 07-10  AL  12-12-2025.</t>
  </si>
  <si>
    <t xml:space="preserve">051334 </t>
  </si>
  <si>
    <t>REPOSICION FONDO CAJA CHICA DE LA OFICINA INAPA EN BOTONCILLO ZONA I, (CIERRE DE AÑO FISCAL 2025), CORRESP. AL PERIODO DEL  23-10  AL  11-12-2025.</t>
  </si>
  <si>
    <t xml:space="preserve">051335 </t>
  </si>
  <si>
    <t>REPOSICION FONDO CAJA CHICA DE LA PROVINCIA DAJABON ZONA I, (CIERRE DE AÑO FISCAL 2025),   CORRESP. AL PERIODO DEL 11  AL  16-12-2025.</t>
  </si>
  <si>
    <t xml:space="preserve">051336 </t>
  </si>
  <si>
    <t>REPOSICION FONDO CAJA CHICA DE LA PROVINCIA SAN PEDRO DE MACORIS ZONA VI,  (CIERRE DE AÑO FISCAL 2025),  CORRESPONDIENTE AL PERIODO DEL  15  AL 16-12-2025.</t>
  </si>
  <si>
    <t xml:space="preserve">051337 </t>
  </si>
  <si>
    <t>REPOSICION FONDO CAJA CHICA DE CIERRE DE AÑO FISCAL 2025,  DE LA PROVINCIA ELIAS PIÑA ZONA II CORRESP. AL PERIODO DEL 17-11  AL 09-12-2025.</t>
  </si>
  <si>
    <t xml:space="preserve">051338 </t>
  </si>
  <si>
    <t>REPOSICION FONDO CAJA CHICA DE LA OFICINA INAPA EN NAVARRETE ZONA V,  (CIERRE DE AÑO FISCAL 2025),  CORRESP. AL PERIODO DEL  08  AL 08-12-2025.</t>
  </si>
  <si>
    <t xml:space="preserve">051339 </t>
  </si>
  <si>
    <t>REPOSICION FONDO CAJA CHICA DE PIMENTEL, PROV. DUARTE ZONA III, (CIERRE DE AÑO FISCAL 2025), CORRESPONDIENTE AL PERIODO DEL 25-11  AL 11-12-2025.</t>
  </si>
  <si>
    <t xml:space="preserve">051340 </t>
  </si>
  <si>
    <t>REPOSICION FONDO CAJA CHICA DE LA PROVINCIA SANCHEZ RAMIREZ  ZONA III, (CIERRE AÑO FISCAL 2025)  CORRESP. AL PERIODO DEL 20-10  AL 11-12-2025.</t>
  </si>
  <si>
    <t xml:space="preserve">051341 </t>
  </si>
  <si>
    <t>REPOSICION FONDO CAJA CHICA DE LA DIRECCION DE ELECTROMECANICA, (CIERRE DE AÑO FISCAL 2025), CORRESP. AL PERIODO DEL 09  AL 22-12-2025.</t>
  </si>
  <si>
    <t xml:space="preserve">051342 </t>
  </si>
  <si>
    <t>REPOSICION FONDO CAJA CHICA DE LA OFICINA INAPA EN RIO SAN JUAN ZONA III, (CIERRE DE AÑO FISCAL 2025),  CORRESP. AL PERIODO DEL 05  AL 24-11-2025.</t>
  </si>
  <si>
    <t xml:space="preserve">051343 </t>
  </si>
  <si>
    <t>REPOSICION FONDO CAJA CHICA DE LA OFICINA INAPA EN EL FACTOR, NAGUA ZONA III, (CIERRE DE AÑO FISCAL 2025),   CORRESP. AL PERIODO DEL 01-12  AL 05-12-2025.</t>
  </si>
  <si>
    <t xml:space="preserve">051344 </t>
  </si>
  <si>
    <t>REPOSICION FONDO CAJA CHICA DE LA OFICINA INAPA EN MONTECRISTI ZONA I, (CIERRE DE AÑO FISCAL 2025),  CORRESP. AL PERIODO DEL  29-09  AL 16-12-2025.</t>
  </si>
  <si>
    <t xml:space="preserve">051345 </t>
  </si>
  <si>
    <t>REPOSICION FONDO CAJA CHICA DE LA OFICINA INAPA EN SABANA IGLESIA ZONA V,  (CIERRE DE AÑO FISCAL 2025), CORRESP. AL PERIODO DEL 04-12  AL 10-12-2025.</t>
  </si>
  <si>
    <t xml:space="preserve">051346 </t>
  </si>
  <si>
    <t>REPOSICION FONDO CAJA CHICA DE LA PROVINCIA BAHORUCO ZONA VIII,  (CIERRE DE AÑO FISCAL 2025),  CORRESP. AL PERIODO DEL 25-10  AL 10-12-2025.</t>
  </si>
  <si>
    <t xml:space="preserve">051347 </t>
  </si>
  <si>
    <t>REPOSICION FONDO CAJA CHICA DE LA OFICINA INAPA EN SANCHEZ ZONA III, (CIERRE DE AÑO FISCAL 2025),  CORRESP. AL PERIODO DEL 17-11  AL 12-12-2025.</t>
  </si>
  <si>
    <t xml:space="preserve">051348 </t>
  </si>
  <si>
    <t>REPOSICION FONDO CAJA CHICA DEL LABORATORIO DEL NIVEL CENTRAL, (CIERRE DE AÑO FISCAL 2025), CORRESP. AL PERIODO DEL 08  AL 15-12-2025.</t>
  </si>
  <si>
    <t xml:space="preserve">051349 </t>
  </si>
  <si>
    <t>REPOSICION FONDO CAJA CHICA DE LA PLANTA DE TRATAMIENTO DE CABUYA ZONA III ((UNIDAD ADMINISTRATIVA HNAS. MIRABAL), (CIERRE DE AÑO FISCAL 2025),  CORRESP. AL PERIODO DEL 14-10  AL 15-12-2025.</t>
  </si>
  <si>
    <t xml:space="preserve">051350 </t>
  </si>
  <si>
    <t>REPOSICION FONDO DE CAJA CHICA DEL DEPARTAMENTO  DE TRANSPORTACION DESTINADO PARA COMPRA DE REPUESTOS, PAGO DE PEAJES DE LA FLOTILLA DE VEHICULOS DE LA INSTITUCION,  (CIERRE DE AÑO FISCAL 2025), CORRESP. AL PERIODO DEL 11  AL 19-12-2025.</t>
  </si>
  <si>
    <t xml:space="preserve">051351 </t>
  </si>
  <si>
    <t>REPOSICION FONDO CAJA CHICA DE LA OFICINA INAPA EN CASTILLO ZONA III,  (CIERRE DE AÑO FISCAL 2025),  CORRESP. AL PERIODO DEL  17-11  AL 12-12-2025.</t>
  </si>
  <si>
    <t xml:space="preserve">051352 </t>
  </si>
  <si>
    <t>REPOSICION FONDO CAJA CHICA PROV. BARAHONA ZONA VIII, (CIERRE DE AÑO FISCAL 2025),  CORRESP. AL PERIODO DEL 04-11  AL 11-12-2025.</t>
  </si>
  <si>
    <t xml:space="preserve">051353 </t>
  </si>
  <si>
    <t>PAGO FACT. NO.E410000000249/06-01-2026,  ALQUILER LOCAL COMERCIAL, UBICADO  EN EL MUNICIPIO NIZAO, PROV. PERAVIA,  ADENDA NO.01/2025,  CORRESP. AL MES DE ENERO/2026,  .</t>
  </si>
  <si>
    <t xml:space="preserve">051354 </t>
  </si>
  <si>
    <t>PAGO FACT. NO.E410000000276/05-02-2026, ALQUILER DE LOCAL COMERCIAL UBICADO EN LA CALLE SANCHEZ NO.13, EN EL MUNICIPIO DE YAGUATE, PROV. SAN CRISTOBAL, ADENDA NO.01/2024, CORRESP. AL MES DE ENERO/2026.</t>
  </si>
  <si>
    <t xml:space="preserve">051355 </t>
  </si>
  <si>
    <t>PAGO FACT. NO.E410000000278/05-02-2026, ALQUILER DEL LOCAL  DE LA OFICINA COMERCIAL, UBICADO EN LA CALLE MANUEL DE JESUS GALVAN NO.99,  MUNICIPIO BAJOS DE HAINA,  PROV. SAN CRISTOBAL, ADENDA NO.02/2025, CORRESP. AL MES DE ENERO/2026.</t>
  </si>
  <si>
    <t xml:space="preserve">051356 </t>
  </si>
  <si>
    <t>REPOSICION FONDO CAJA CHICA DE LA PROVINCIA PERAVIA ZONA IV CORRESP. AL PERIODO DEL 06-01 AL 04-02-2026.</t>
  </si>
  <si>
    <t xml:space="preserve">051357 </t>
  </si>
  <si>
    <t>REPOSICION FONDO CAJA CHICA DE LA DIRECCION EJECUTIVA,  CORRESP. AL PERIODO DEL 07   AL 29-01-2026.</t>
  </si>
  <si>
    <t xml:space="preserve">051358 </t>
  </si>
  <si>
    <t>REPOSICION FONDO CAJA CHICA AC. SABANA GRANDE DE BOYA, CORRESPONDIENTE AL PERIODO DEL 27-09-2025 AL 18-11-2025.</t>
  </si>
  <si>
    <t xml:space="preserve">051359 </t>
  </si>
  <si>
    <t>REPOSICION FONDO CAJA CHICA DE LA PROVINCIA SAN CRISTOBAL ZONA IV,  CORRESP. AL PERIODO DEL  07-01  AL  22-01-2026.</t>
  </si>
  <si>
    <t xml:space="preserve">051360 </t>
  </si>
  <si>
    <t>PAGO RETENCION DEL (18% ITBIS PERSONA FISICA), SEGÚN (LEY 253/12), CORRESP. AL MES DE EMERO/2026.</t>
  </si>
  <si>
    <t>REPOSICION FONDO CAJA CHICA DE LA DIRECCION EJECUTIVA,  CORRESP. AL PERIODO DEL 30-01   AL 15-02-2026.</t>
  </si>
  <si>
    <t xml:space="preserve">EFT-373 </t>
  </si>
  <si>
    <t>PAGO FACT. NO.B1500000015/18-11-2025,  ALQUILER LOCAL COMERCIAL EN  LAS YAYAS, PROV.  AZUA,  ADENDA NO.02/2025, CORRESP. A LOS MESES JULIO, AGOSTO SEPTIEMBRE Y 19 DIAS DEL MES DE OCTUBRE/2024.</t>
  </si>
  <si>
    <t xml:space="preserve">EFT-374 </t>
  </si>
  <si>
    <t>PAGO FACT. NO.B1500000017/18-11-2025,  ALQUILER LOCAL COMERCIAL EN  LAS YAYAS, PROV.  AZUA,  ADENDA NO.01/2024, CORRESP. A 11 DIAS DEL MES DE OCTUBRE/2024 Y LOS MESES DESDE NOVIEMBRE/2024 HASTA NOVIEMBRE/2025.</t>
  </si>
  <si>
    <t xml:space="preserve">EFT-375 </t>
  </si>
  <si>
    <t>PAGO FACT. NO.E410000000277/05-02-2026,  ALQUILER DE LOCAL COMERCIAL DE MUNICIPIO RANCHO ARRIBA, PROV. SAN JOSE DE OCOA, CORRESP. AL MES DE ENERO/2026,  ADENDA NO.01/2025.</t>
  </si>
  <si>
    <t xml:space="preserve">EFT-376 </t>
  </si>
  <si>
    <t>PAGO FACTS. NOS.E410000000251/05-02-2026, ALQUILER DEL LOCAL COMERCIAL, UBICADO CALLE MERCEDES ABREU ESQ. CALLE JUAN BOSCH NO.4028, MANHATTAN, MANZANILLO, MUNICIPIO PEPILLO SALCEDO, PROV. MONTECRISTI, ADENDA NO.01/2025, CORRESP. AL MES DE ENERO/2026.</t>
  </si>
  <si>
    <t xml:space="preserve">EFT-377 </t>
  </si>
  <si>
    <t>PAGO FACT. NO. E410000000281/06-02-2026, ALQUILER LOCAL COMERCIAL, UBICADO EN LA CALLE TRINA DE MOYA NO.48, MUNICIPIO SANCHEZ, PROV. SAMANA,  ADENDA NO.01/2025, CORRESP. AL MES DE ENERO/2026.</t>
  </si>
  <si>
    <t xml:space="preserve">EFT-378 </t>
  </si>
  <si>
    <t>PAGO FACT. NO.E410000000279/ 05-02-2026, ALQUILER DE LOCAL COMERCIAL EN EL MUNICIPIO ENRIQUILLO, PROV. BARAHONA, ADENDA NO.01/2025, CORRESP. AL MES ENERO/2026.</t>
  </si>
  <si>
    <t xml:space="preserve">EFT-379 </t>
  </si>
  <si>
    <t>PAGO FACT. NO.B1500000034/31-01-2026,  ALQUILER LOCAL COMERCIAL  EN EL MUNICIPIO  LAGUNA SALADA, PROV. VALVERDE,  ADENDA NO.01/2024, CORRESP. AL MES ENERO/2026.</t>
  </si>
  <si>
    <t xml:space="preserve">EFT-380 </t>
  </si>
  <si>
    <t>PAGO FACT. NO.E410000000280/ 05-02-2026, ALQUILER LOCAL COMERCIAL, UBICADO EN EL DISTRITO MUNICIPAL SANTANA, PROV. PERAVIA , ADENDA NO.01/2025, CORRESP. AL MES ENERO/2026.</t>
  </si>
  <si>
    <t xml:space="preserve">EFT-381 </t>
  </si>
  <si>
    <t>PAGO FACT. NO.B1500000057/27-01-2026,  ALQUILER LOCAL COMERCIAL UBICADO EN LA CALLE LIBERTAD NO.17 EN EL MUNICIPIO SABANA GRANDE DE PALENQUE, PROV. SAN CRISTOBAL , ADENDA NO.02/2024, CORRESP. A LOS MESES NOVIEMBRE, DICIEMBRE/2025.</t>
  </si>
  <si>
    <t xml:space="preserve">EFT-382 </t>
  </si>
  <si>
    <t>PAGO FACT. NO.E410000000275/05-02-2026, ALQUILER DEL LOCAL COMERCIAL, UBICADO EN LA CALLE JOSE FRANCISCO PEÑA GOMEZ NO.22, MUNICIPIO EL FACTOR, PROV. MARIA TRINIDAD SANCHEZ, ADENDA NO.01/2025, CORRESP. AL  MES DE ENERO/2026</t>
  </si>
  <si>
    <t xml:space="preserve">EFT-383 </t>
  </si>
  <si>
    <t>PAGO FACT. NO.E410000000252/05-02-2026, ALQUILER LOCAL COMERCIAL EN PIMENTEL, PROV. DUARTE,  ADENDA NO.01/2024, CORRESP. AL MES DE ENERO/2026.</t>
  </si>
  <si>
    <t xml:space="preserve">EFT-384 </t>
  </si>
  <si>
    <t>PAGO FACTS. NOS.B1500000026/07-11, 27/01-12-2025, 28/30-01-2026,  ALQUILER LOCAL COMERCIAL EN EL MUNICIPIO DE BAYAGUANA, PROV. MONTE PLATA,   CORRESP. A LOS MESES DESDE NOVIEMBRE/2025 HASTA ENERO/2026.</t>
  </si>
  <si>
    <t xml:space="preserve"> Del 01 al  28  de FEBRERO 2026</t>
  </si>
  <si>
    <t>Cuenta Bancaria: 010-026300-0</t>
  </si>
  <si>
    <t>ASIGNACIONES PRESUPUESTARIAS</t>
  </si>
  <si>
    <t>SUPERVISION DE OBRAS</t>
  </si>
  <si>
    <t xml:space="preserve">REINTEGROS </t>
  </si>
  <si>
    <t>CHEQUES DEVUELTO</t>
  </si>
  <si>
    <t>AVD</t>
  </si>
  <si>
    <t xml:space="preserve">AVC . SIRIT </t>
  </si>
  <si>
    <t xml:space="preserve">AVC REINTEGRO </t>
  </si>
  <si>
    <t>REINT, DEV.FDOS. POR ENFERMEDAD ENERO 2026</t>
  </si>
  <si>
    <t xml:space="preserve">REINT, DEV.FDOS. POR MATERNIDAD  </t>
  </si>
  <si>
    <t>ELECTRODOMESTICOS</t>
  </si>
  <si>
    <t xml:space="preserve">AVISO DE DEBITO </t>
  </si>
  <si>
    <t xml:space="preserve">EFT-9213 </t>
  </si>
  <si>
    <t>PAGO FACTURAS NOS.E450000021380,21381,21382,22815,21386/01-01-2026, CODIGOS DE SISTEMAS NOS.163285, 434205, 434209, 6780, 543383, CORRESP. AL CONSUMO DE AGUA MES DE ENERO/2026,  LIB. NO.222-1</t>
  </si>
  <si>
    <t xml:space="preserve">EFT-9214 </t>
  </si>
  <si>
    <t>PAGO FACT. NO. E4500000102659/27-01-2026, CUENTA NO.744281798, SERVICIO DE INTERNET BANDA ANCHA DE LA DIR. EJECUTIVA, SUB-DIRECTORES, DIR. DE TRATAMIENTO, COMUNICACION Y PRENSA, DIR. ADMINISTRATIVA, DIR. DE OPERACIONES, DIR. DE SUPERV. Y FISCALIZACION DE OBRAS, CORRESP. AL MES DE ENERO/2026. LIB. NO.247-1</t>
  </si>
  <si>
    <t xml:space="preserve">EFT9215 </t>
  </si>
  <si>
    <t>PAGO FACTS. NOS.B1500003322,3323,3324,3325,3327/15-01-2026, CONTRATOS NOS. 6395, 6396, 6397, 6398, 6415, CONSUMO ENERGÉTICO DE LAS LOCALIDADES: ARROYO SULDIDO, AGUA SABROSA, LA BARBACOA, LAS COLONIAS RANCHO ESPAÑOL, PROV. SAMANÁ, CORRESP.AL MES DE ENERO/2026. LIB. NO.242-1</t>
  </si>
  <si>
    <t xml:space="preserve">EFT-9216 </t>
  </si>
  <si>
    <t>PAGO FACTS. NOS.B1500003278,3279,3280,3281,3283/15-12-2025, CONTRATOS NOS. 6395, 6396, 6397, 6398, 6415, CONSUMO ENERGÉTICO DE LAS LOCALIDADES: ARROYO SULDIDO, AGUA SABROSA, LA BARBACOA, LAS COLONIAS RANCHO ESPAÑOL, PROVINCIA SAMANÁ, CORRESP. AL MES DE DICIEMBRE/2025. LIB. NO.241-1</t>
  </si>
  <si>
    <t xml:space="preserve">EFT-9217 </t>
  </si>
  <si>
    <t>PAGO FACT. NO. B1500000075/27-01-2026, RENTA CORRESP. AL SERVICIOS DE DATOS EN LAS PLANTAS DE AGUA INAPA-GUANUMA, PROV. MONTE PLATA. PROV. SAN FRANCISCO DE MACORIS PLANTA DE AGUA ETA-INAPA, PROV. VALVERDE MAO, PROV. SAMANA Y PLANTA DE AGUA INAPA-CENOVI, PROV SAN FRANCISCO DE MACORIS, FACTURACIÓN DE ENERO/2026, LIB. NO.252-1</t>
  </si>
  <si>
    <t xml:space="preserve">EFT-9218 </t>
  </si>
  <si>
    <t>PAGO NOMINA HORAS EXTRAS CORRESP. AL MES DE DICIEMBRE/2025, ELAB. EN ENERO/2026.. LIB.NO.193.</t>
  </si>
  <si>
    <t xml:space="preserve">EFT-9219 </t>
  </si>
  <si>
    <t>PAGO FACT. NO. E450000000004/30-01-2026, (CUB. NO.12) CONSTRUCCIÓN SISTEMA DE SANEAMIENTO ARROYO GURABO Y SU ENTORNO, TRAMO E 0+0.00 HASTA E 2+0.00, MUNICIPIO SANTIAGO, ZONA V, PROV. SANTIAGO,  LIB. NO.259-1</t>
  </si>
  <si>
    <t xml:space="preserve">EFT-9220 </t>
  </si>
  <si>
    <t>PAGO FACT. NO. B1500000118/03-02-2026 (CUB.NO.05) DE LOS TRABAJOS LÍNEA DE CONDUCCIÓN Y REDES LOMA DEL CHIVO (SECTOR COLINAS DON GUILLERMO) COMPRENDIDA ENTRE LOS NUDOS 1, 13, 19, Y 23, PROV. EL SEIBO, LOTE V,  LIB-NO.276-1</t>
  </si>
  <si>
    <t xml:space="preserve">EFT-9221 </t>
  </si>
  <si>
    <t>PAGO NÓMINA DE VIÁTICOS PROGRAMA 13 CORRESP. AL MES DE DICIEMBRE/2025, ELAB. EN ENERO/2026 LIB-251-1</t>
  </si>
  <si>
    <t xml:space="preserve">EFT-9222 </t>
  </si>
  <si>
    <t>PAGO NOMINA DE VIATICOS PROGRAMA 11, CORRESP. AL MES DE DICIEMBRE/2025, ELAB. EN ENERO/2026. LIB. NO.246-1</t>
  </si>
  <si>
    <t xml:space="preserve">EFT-9223 </t>
  </si>
  <si>
    <t>PAGO NOMINA DE VIATICOS PROGRAMA 01, CORRESP. AL MES DE DICIEMBRE/2025, ELAB. EN ENERO/2026. LIB. NO.249-1</t>
  </si>
  <si>
    <t xml:space="preserve">EFT-9224 </t>
  </si>
  <si>
    <t>PAGO FACT. NO. E450000000001/04-02-2026, (CUB. NO.02) DE LOS TRABAJOS MEJORAMIENTO AC. PEDERNALES (EQUIPAMIENTO Y ELECTRIFICACIÓN POZOS),  PROV. PEDERNALES,  LIB. NO.382-1</t>
  </si>
  <si>
    <t xml:space="preserve">EFT-9225 </t>
  </si>
  <si>
    <t>PAGO FACT. NO.E450000022380/05-02-2026, SERVICIOS DE INTERNET QUE SERAN UTILIZADOS A NIVEL NACIONAL EN LAS DIFERENTES IMPRESORAS DE COBROS PDA, CORRESP. AL MES DE FEBRERO/2026, CUENTA NO.93433702,  LIB. NO.380-1</t>
  </si>
  <si>
    <t xml:space="preserve">EFT-9226 </t>
  </si>
  <si>
    <t>PAGO FACT. NO.E45000002309/05-02-2026, CUENTA NO.86797963, CORRESP. AL SERVICIO DE USO GPS Y SERVICIO DE INTERNET PARA LAS TABLETAS UTILIZADAS POR LA DIRECCION COMERCIAL DEL INAPA, CORRESP. AL MES DE FEBRERO/2026,  LIB. NO.379-1</t>
  </si>
  <si>
    <t xml:space="preserve">EFT-9227 </t>
  </si>
  <si>
    <t>PAGO FACT. NO.E450000022370/05-02-2026, SERVICIO DE INTERNET MOVIL FLY BOX, UTILIZADO EN ALGUNAS OFICINAS COMERCIALES, UBICADAS EN DIFERENTES PROVINCIAS. CUENTA NO.92834661, CORRESP. AL MES DE FEBRERO/2026, LIB. NO.381-1</t>
  </si>
  <si>
    <t xml:space="preserve">EFT-9228 </t>
  </si>
  <si>
    <t>PAGO FACT. NO.E450000000009/06-02-2026, (CUB. NO.10), AMPL. AC. NAVARRETE, LÍNEAS DE COND. VILLA NUEVA, REDES DE DISTRIB. NAVARRETE Y ESTACIONES DE BOMBEO- LÍNEAS DE IMPULSIÓN ACERO, DEP. REG. Y REDES DE DISTRIB. DE EL GUANÁBANO, CAÑADA BONITA - LA SIERRA- TÚNEL- PROV.SANTIAGO, ZONA V,  LIB. NO.374-1</t>
  </si>
  <si>
    <t xml:space="preserve">EFT-9229 </t>
  </si>
  <si>
    <t>PAGO FACT. NO. E450000022292/05-02-2026, CUENTA NO.86082876, POR SERVICIO DE LAS FLOTAS DE INAPA, CORRESP. A LA FACTURACIÓN DEL MES DE FEBRERO/2026,  LIB. NO.377-1</t>
  </si>
  <si>
    <t xml:space="preserve">EFT-9230 </t>
  </si>
  <si>
    <t>PAGO FACT. NO. E4500000055585/02-02-2026, SERVICIO INTERNET DEDICADO SIMÉTRICO 500 MB INSTALADO EN EL INAPA NIVEL CENTRAL DESDE 02/01/2026 HASTA 01/02/2026,  LIB. NO.368-1</t>
  </si>
  <si>
    <t xml:space="preserve">EFT-9231 </t>
  </si>
  <si>
    <t>PAGO POR RENOVACIÓN DE LA AUTORIZACIÓN AMBIENTAL DEL PROYECTO REHABILITACION PLANTA DE TRATAMIENTO DE AGUAS RESIDUALES DEL ALC. SANITARIO REPARTO YUNA, PROV. MONSEÑOR NOUEL, CÓDIGO 17927.LIB. NO.369-1</t>
  </si>
  <si>
    <t xml:space="preserve">EFT-9232 </t>
  </si>
  <si>
    <t>PAGO TARJETA VISA FLOTILLA DE COMBUSTIBLE PARA LOS FUNCIONARIOS DE LA INSTITUCIÓN CORRESP. AL MES DE FEBRERO/2026,  LIB. NO.373-1</t>
  </si>
  <si>
    <t xml:space="preserve">EFT-9233 </t>
  </si>
  <si>
    <t>PAGO FACT. NO. E450000022293/05-02-2026, SERVICIO DE INTERNET MOVIL FLY BOX, CUENTA NO.86115926, CORRESP. AL MES DE FEBRERO/2026, NO.0023/2026, LIB. NO.371-1</t>
  </si>
  <si>
    <t xml:space="preserve">EFT-9234 </t>
  </si>
  <si>
    <t>PAGO FACT. NO. E450000005587/02-02-2026, SERVICIO DE INTERNET PLUS DE 50/5 MB, INSTALADO EN EL MUNICIPIO DE VILLA ALTAGRACIA, PROV. SAN CRISTÓBAL, DESDE EL 02/01/2026 AL 01/02/2026, LIB. NO.370-1</t>
  </si>
  <si>
    <t xml:space="preserve">EFT-9235 </t>
  </si>
  <si>
    <t>PAGO NOMINA VIATICOS PROGRAMA 03 CORRESP. A DICIEMBRE/2025 ELAB. EN ENERO/2026 LIB-244-1.</t>
  </si>
  <si>
    <t xml:space="preserve">EFT-9236 </t>
  </si>
  <si>
    <t>PAGO FACT. NO.E450000010544/14-01-2026, RENOVACION POLIZA AUTOMOVIL NO.2-2-502-0000119, LIB. NO.419-1</t>
  </si>
  <si>
    <t xml:space="preserve">EFT-9237 </t>
  </si>
  <si>
    <t>PAGO FACT. NO. B1500000026/03-02-2026 (CUB.NO.04 FINAL Y DEVOLUCION DE RETENIDO EN GARANTIA), PARA LOS TRABAJOS CONSTRUCCION REDES DE DISTRIBUCION, AC. MULTIPLE SONADOR, PARTE 3,  PROV. MONSEÑOR NOUEL,  ZONA V, LOTE III. LIB. NO.279-1</t>
  </si>
  <si>
    <t xml:space="preserve">EFT-9238 </t>
  </si>
  <si>
    <t>PAGO FACT. NO.E450000005592/02-02-2026, SERVICIO CORREO INSTITUCIONAL Y ALMACENAMIENTO EN LA NUBE EN EL INAPA CORRESP. AL MES DE ENERO/2026,   LIB. NO.441-1</t>
  </si>
  <si>
    <t xml:space="preserve">EFT-9239 </t>
  </si>
  <si>
    <t>PAGO DEDUCIBLE TOTAL Y DEFINITIVO POR DAÑOS MATERIALES. OCASIONADOS POR COLAPSO DEL TANQUE DE SUM. DE AGUA COMUNIDAD DE CONSUELO, SAN PEDRO DE MACORÍS, LIB. NO.445-1</t>
  </si>
  <si>
    <t xml:space="preserve">EFT-9240 </t>
  </si>
  <si>
    <t>DEDUCIBLE TOTAL Y DEFINITIVO POR DAÑOS MATERIALES OCASIONADOS POR COLAPSO DEL TANQUE DE SUMINISTRO DE AGUA DE LA COMUNIDAD DE CONSUELO, SAN PEDRO DE MACORIS, LIB. NO.448-1</t>
  </si>
  <si>
    <t xml:space="preserve">EFT-9241 </t>
  </si>
  <si>
    <t>PAGO DEDUCIBLE TOTAL Y DEFINITIVO POR DAÑOS MATERIALES. OCASIONADOS POR COLAPSO DEL TANQUE DE SUM. DE AGUA COMUNIDAD DE CONSUELO, SAN PEDRO DE MACORÍS, LIB. NO.447-1</t>
  </si>
  <si>
    <t xml:space="preserve">EFT-9242 </t>
  </si>
  <si>
    <t>PAGO DEDUCIBLE TOTAL Y DEFINITIVO POR LOS DAÑOS MATERIALES OCASIONADOS POR COLAPSO DEL TANQUE DE AGUA DE LA COMUNIDAD DE CONSUELO, SAN PEDRO DE MACORIS,  LIB-NO.446-1</t>
  </si>
  <si>
    <t xml:space="preserve">EFT-9243 </t>
  </si>
  <si>
    <t>PAGO DEDUCIBLE TOTAL Y DEFINITIVO POR DAÑOS MATERIALES OCASIONADOS POR COLAPSO DEL TANQUE DE SUMINISTRO DE AGUA DE LA COMUNIDAD DE CONSUELO, SAN PEDRO DE MACORIS, LIB.NO.444-1</t>
  </si>
  <si>
    <t xml:space="preserve">EFT-9244 </t>
  </si>
  <si>
    <t>PAGO DEDUCIBLE TOTAL Y DEFINITIVO POR LOS DAÑOS MATERIALES OCASIONADOS POR COLAPSO DEL TANQUE DE AGUA DE LA COMUNIDAD DE CONSUELO, SAN PEDRO DE MACORIS,  LIB-NO.442-1</t>
  </si>
  <si>
    <t xml:space="preserve">EFT-9245 </t>
  </si>
  <si>
    <t xml:space="preserve">EFT-9246 </t>
  </si>
  <si>
    <t>PAGO DEDUCIBLE TOTAL Y DEFINITIVO POR DAÑOS MATERIALES. OCASIONADOS POR COLAPSO DEL TANQUE DE SUM. DE AGUA COMUNIDAD DE CONSUELO, SAN PEDRO DE MACORÍS, LIB. NO.443-1</t>
  </si>
  <si>
    <t xml:space="preserve">EFT-9247 </t>
  </si>
  <si>
    <t>PAGO FACTURAS NOS.E450000001039,1040,1041,1042,1043,1045,1024,1059,1060,1061,1062,1063,972,1080,1064,1065,1073,1075/31-01-2026,  CONTRATOS NOS. 1007252, 53, 54, 55, 1008357, 1010178, 3002610, 1015536, 1015537, 1015538, 1015539, 1015540, 1015541, 1015542, 1015543, 1019338, 1020434, CONSUMO ENERGETICO CORRESP. AL MES DE ENERO/2026,  LIB. NO.500-1</t>
  </si>
  <si>
    <t xml:space="preserve">EFT-9248 </t>
  </si>
  <si>
    <t>PAGO FACT. NO.B1500000011/10-02-2026, (CUB. NO.03) AMPLIACIÓN DE REDES DE AGUA POTABLE DEL AC. DE ESPERANZA, PROV. VALVERDE, ZONA I, SECTOR LOS CAYUCOS LOTE IV.  LIB. NO.502-1</t>
  </si>
  <si>
    <t xml:space="preserve">EFT-9249 </t>
  </si>
  <si>
    <t>PAGO FACT. NO.B1500000044/10-02-2026 (CUB. NO.20), TERMINACION ALCANTARILLADO SANITARIO JUAN DOLIO Y GUAYACANES (FASE I), PROV.  SAN PEDRO DE MACORIS,  LIB. NO.501-1</t>
  </si>
  <si>
    <t xml:space="preserve">EFT-9250 </t>
  </si>
  <si>
    <t>PAGO FACT. NO. B1500000251/02-02-2026, USO DE 80 SIM CARD PARA SER UTILIZADOS EN LOS MEDIDORES DE PRESION DE AGUA DE LA PLANTA DE TRATAMIENTO DE LA PROV. SAN CRISTOBAL DEL INAPA, CORRESP. AL MES DE FEBRERO/2026, LIB. NO.540.</t>
  </si>
  <si>
    <t xml:space="preserve">EFT-9251 </t>
  </si>
  <si>
    <t>PAGO FACT. NO. B1500000250/02-02-2026, SERVICIO DE 350 SIM-CARD COLOCADOS EN LOS GPS PARA SER USADOS POR LOS DIFERENTES VEHÍCULOS DEL INAPA, CORRESP. AL MES DE FEBRERO/2026,  LIB. NO.541.</t>
  </si>
  <si>
    <t xml:space="preserve">EFT-9252 </t>
  </si>
  <si>
    <t>PAGO FACT. NO. B1500000170/13-02-2026, CUB. NO.07 (FINAL) Y DEV. DE RETENIDO EN GARANTIA, LÍNEA DE CONDUCCIÓN 12¨ TRAMO DESDE EST. 6+419.80 HASTA EST.7+435.60, PROV. SANTO DOMINGO- MONTE PLATA, LOTE IV.  LIB. NO.554-1</t>
  </si>
  <si>
    <t xml:space="preserve">EFT-9253 </t>
  </si>
  <si>
    <t>PAGO FACT. NO. E4500000010776/28-01-2026, SERVICIOS MEDICOS A EMPLEADOS VIGENTE Y EN TRÁMITE DE PENSIÓN, DEPENDIENTES DIRECTOS, (CÓNYUGES E HIJOS), CORRESP. AL MES DE FEBRERO/2026, POLIZA NO.2-2-142-0016767. LIB. NO.549.</t>
  </si>
  <si>
    <t xml:space="preserve">EFT-9254 </t>
  </si>
  <si>
    <t>PAGO FACT. NO.E450000005067/20-01-2026, SERVICIOS A EMPLEADOS VIGENTES Y EN TRAMITE DE PENSIÓN, CORRESP. AL MES DE FEBRERO/2026, PÓLIZA NO.12226, LIB. NO.552.</t>
  </si>
  <si>
    <t xml:space="preserve">EFT-9255 </t>
  </si>
  <si>
    <t>PAGO DE FACT. NO.B1500000201/13-02-2026, CUB. NO.06 (FINAL) Y DEV. DE RET. EN GARANTIA,  LINEA DE CONDUCCION 08´ PVC DESDE EST. 7+435.60 HASTA 9+435.60, PROV.SANTO DOMINGO-MONTE PLATA, LIB. NO.553.</t>
  </si>
  <si>
    <t xml:space="preserve">EFT-9256 </t>
  </si>
  <si>
    <t>PAGO CONSUMO ENERGETICO DE LA ZONA ESTE DEL PAIS, CORRESP. AL MES DE ENERO/2026, LIB. NO.545.</t>
  </si>
  <si>
    <t xml:space="preserve">EFT-9257 </t>
  </si>
  <si>
    <t>PAGO FACT. NO. E450000010787/29-01-2026, SERVICIOS DE SEGURO DE VIDA COLECTIVO CORRESP. AL MES DE FEBRERO/2026, PÓLIZA NO.2-2-102-0064318. LIB. NO.550.</t>
  </si>
  <si>
    <t xml:space="preserve">EFT-9258 </t>
  </si>
  <si>
    <t>PAGO FACT. NO.E450000007322/01-02-2026, SERVICIOS DE SEGURO A DEPENDIENTES NO DIRECTOS (PRIMOS, TIOS, NIETOS) POLIZA NO.30-95-213782, CORRESP. AL MES DE FEBRERO/2026. LIB. NO.594-1</t>
  </si>
  <si>
    <t xml:space="preserve">EFT-9259 </t>
  </si>
  <si>
    <t>PAGO FACT. NO.E450000007323/01-02-2026, SERVICIOS MEDICOS A EMPLEADOS VIGENTE Y EN TRÁMITE DE PENSIÓN, DEPENDIENTES DIRECTOS, (CÓNYUGES, HIJOS E HIJASTROS), CORRESP. A FEBRERO/2026, POLIZA NO.30-95-214327, LIB. NO.593-1</t>
  </si>
  <si>
    <t xml:space="preserve">EFT-9260 </t>
  </si>
  <si>
    <t>PAGO FACT. NO.E450000005605/10-02-2026, SERVICIO DE ACCESO DE VIDEOCONFERENCIA EN EL INAPA, CORRESP. AL MES DE ENERO/2026, LIB. NO.590-1</t>
  </si>
  <si>
    <t xml:space="preserve">EFT-9261 </t>
  </si>
  <si>
    <t>PAGO FACT. NO.E450000005616/02-02-2026, SERVICIOS ADICIONALES DE CORREO INSTITUCIONAL Y ALMACENAMIENTO EN LA NUBE, EN EL INAPA, CORRESP. AL MES DE ENERO/2026, LIB.NO.588-1</t>
  </si>
  <si>
    <t xml:space="preserve">EFT-9262 </t>
  </si>
  <si>
    <t>PAGO FACT. NO. E450000003827/31-01-2026, SERVICIO ENERGÉTICO A NUESTRAS INSTALACIONES EN PUNTA CANA- MACAO, CORRESP. AL MES DE ENERO/2026,  LIB. NO.604-1</t>
  </si>
  <si>
    <t xml:space="preserve">EFT-9263 </t>
  </si>
  <si>
    <t>PAGO FACTURAS NOS.E450000023322,23323,23324,24757,23328/01-02-2026, CODIGOS DE SISTEMAS NOS.163285, 434205, 434209, 6780, 543383, CORRESP. AL CONSUMO DE AGUA MES DE FEBRERO/2026, LIB. NO.605-1</t>
  </si>
  <si>
    <t xml:space="preserve">EFT-9264 </t>
  </si>
  <si>
    <t>PAGO FACTS. NOS.E450000000702,703,704,705,706/31-01-2026, CONTRATOS NOS. 1178,1179, 1180, 1181, 3066, SERVICIO ENERGÉTICO A NUESTRAS INSTALACIONES EN BAYAHIBE, PROV. LA ROMANA, CORRESP. AL MES DE ENERO/2026,  LIB. NO.546.</t>
  </si>
  <si>
    <t xml:space="preserve">EFT-9265 </t>
  </si>
  <si>
    <t>PAGO FACT. NO. E450000022454/15-02-2026, SERVICIO DE INTERNET PRINCIPAL 500 MBPS Y 50 MBPS ASIMETRICO Y TELE-CABLE CORRESP. AL MES DE FEBRERO/2026, CUENTA NO.4236435, LIB. NO.676-1</t>
  </si>
  <si>
    <t xml:space="preserve">EFT-9266 </t>
  </si>
  <si>
    <t>PAGO FACTS. NOS.B1500000080/27-10-2025,  82/14-01, 83/29-01-2026. ALQUILER LOCAL COMERCIAL, EN EL DISTRITO MUNICIPAL SAN JOSE DEL PUERTO,  VILLA ALTAGRACIA PROV. SAN CRISTOBAL,  ADENDA NO.02/2024, CORRESP. A LOS MESES OCTUBRE, NOV. DIC./2025 Y ENERO/2026.LIB. NO.1017-1</t>
  </si>
  <si>
    <t xml:space="preserve">EFT-9267 </t>
  </si>
  <si>
    <t>PAGO FACTS. DE CONSUMO ENERGETICO EN LA ZONA NORTE DEL PAIS CORRESP. AL MES DE ENERO/2026,  LIB. NO.1016-1</t>
  </si>
  <si>
    <t xml:space="preserve">EFT-9268 </t>
  </si>
  <si>
    <t>PAGO FACTS. NOS. E450000000101/05-01, 102/02-02-2026, SERVICIOS DE INTERMEDIACION ANTE LA DGII PARA FACTURACION ELECTRONICA CORRESP. AL PERIODO DEL 09 DE DICIEMBRRE/2025  AL 08 DE FEBRERO DEL 2026, ORDEN NO.OS2024-0119, LIB. NO.974.</t>
  </si>
  <si>
    <t xml:space="preserve">EFT-9269 </t>
  </si>
  <si>
    <t>PAGO FACT. NO.B1500000021/15-01-2026,  ALQUILER LOCAL COMERCIAL, UBICADO EN EL MUNICIPIO SABANA GRANDE DE BOYA, PROV.  MONTE PLATA, CORRESP. A LOS MESES DICIEMBRE/2025 Y ENERO/2026.  LIB. NO.970.</t>
  </si>
  <si>
    <t xml:space="preserve">EFT-9270 </t>
  </si>
  <si>
    <t>PAGO POR ACUERDO TRANSACCIONAL Y DESISTIMIENTO DE ACCIONES, SENTENCIA NO. 0030-1642-2024-SSEN-000408 , LIB. NO.969.</t>
  </si>
  <si>
    <t xml:space="preserve">EFT-9271 </t>
  </si>
  <si>
    <t>PAGO FACT. NO.B1500000650/19-01-2026, SERVICIO DE RECICLAJE PARA EL NIVEL CENTRAL DEL INAPA, CORRESP. AL PERIODO DEL 25 DE NOVIEMBRE AL 24 DE DICIEMBRE/2025, ORDEN NO.OS2025-0029, LIB.NO.967.</t>
  </si>
  <si>
    <t xml:space="preserve">EFT-9272 </t>
  </si>
  <si>
    <t>PAGO POR ACUERDO TRANSACCIONAL Y DESISTIMIENTO DE ACCIONES, SENTENCIA NO. 0030-1643-2024-SSEN-004582 , LIB. NO.966.</t>
  </si>
  <si>
    <t xml:space="preserve">EFT-9273 </t>
  </si>
  <si>
    <t>PAGO DE FACT. NO.B1500000844/07-01-2026, ADQUISICIÓN DE (25,000) KILOGRAMOS DE CLORO EN PASTILLA, PARA SER UTILIZADOS EN TODOS LOS ACS. DEL INAPA,  ORDEN NO. OC2025-0075, ADENDA NO.01-2025, LIB.NO.973.</t>
  </si>
  <si>
    <t xml:space="preserve">EFT-9274 </t>
  </si>
  <si>
    <t>PAGO NOMINA SUPLENCIA Y APORTE PATRONAL A LA SEGURIDAD SOCIAL, MES DE  FEBERO, 2026,LIB. NO.609-1</t>
  </si>
  <si>
    <t xml:space="preserve">EFT-9275 </t>
  </si>
  <si>
    <t>PAGO NOMINA PERSONAL  EN TRAMITES DE PENSION  Y APORTES A LA SEGURIDAD SOCIAL, CORRESP. AL MES DE FEBRERO/2026. LIB. NO.631.</t>
  </si>
  <si>
    <t xml:space="preserve">EFT-9276 </t>
  </si>
  <si>
    <t>PAGO NOMINA PERSONAL TEMPORAL PROGRAMA 03 Y APORTES A LA SEGURIDAD SOCIAL, CORRESP.AL MES DE FEBRERO/2026. LIB. NO.629.</t>
  </si>
  <si>
    <t xml:space="preserve">EFT-9277 </t>
  </si>
  <si>
    <t>PAGO NOMINA PERSONAL TEMPORAL PROGRAMA 01 Y APORTES A LA SEGURIDAD SOCIAL, CORRESP. AL MES DE FEBRERO/2026. LIB. NO.627.</t>
  </si>
  <si>
    <t xml:space="preserve">EFT-9278 </t>
  </si>
  <si>
    <t>PAGO NOMINA SUELDO FIJO PROGRAMA 01 Y APORTE PATRONAL A LA SEGURIDAD SOCIAL, CORRESP.AL MES DE FEBRERO/2026, LIB. NO.637.</t>
  </si>
  <si>
    <t xml:space="preserve">EFT-9279 </t>
  </si>
  <si>
    <t>PAGO NOMINA SUELO FIJO PROGRAMA 03 Y APORTE PATRONAL A LA SEGURIDAD SOCIAL, CORRESP. AL MES DE FEBRERO/2026, LIB. NO.640.</t>
  </si>
  <si>
    <t xml:space="preserve">EFT-9280 </t>
  </si>
  <si>
    <t>PAGO NOMINA SEGURIDAD MILITAR, CORRESP. AL MES DE FEBRERO/2026. LIB. NO.633</t>
  </si>
  <si>
    <t xml:space="preserve">EFT-9281 </t>
  </si>
  <si>
    <t>PAGO NOMINA PERSONAL TEMPORAL  PROGRAMA 14 Y APORTE PATRONAL A LA SEGURIDAD SOCIAL, CORRESP. AL MES DE FEBRERO/2026, LIB. NO. 614</t>
  </si>
  <si>
    <t xml:space="preserve">EFT-9282 </t>
  </si>
  <si>
    <t>PAGO NOMINA COMPENSACION PROGRAMA MODERNIZACION AGUAS POTABLES, MES DE FEBRERO, 2026,LIB. NO.644-1</t>
  </si>
  <si>
    <t xml:space="preserve">EFT-9283 </t>
  </si>
  <si>
    <t>PAGO NOMINA SUELDOS FIJOS PROGRAMA 13 Y APORTE PATRONAL A LA SEGURIDAD SOCIAL MES FEBRERO,2026 , LIB. NO.635-1</t>
  </si>
  <si>
    <t xml:space="preserve">EFT-9284 </t>
  </si>
  <si>
    <t>PAGO NOMINA INTERINATO Y APORTE PATRONAL A LA SEGURIDAD SOCIAL, CORRESP. AL MES DE FEBRERO/2026, LIB. NO. 618</t>
  </si>
  <si>
    <t xml:space="preserve">EFT-9285 </t>
  </si>
  <si>
    <t>PAGO NOMINA PERSONAL TEMPORAL  PROGRAMA 11 Y APORTE PATRONAL A LA SEGURIDAD SOCIAL, CORRESP. AL MES DE FEBRERO/2026, LIB. NO. 624</t>
  </si>
  <si>
    <t xml:space="preserve">EFT-9286 </t>
  </si>
  <si>
    <t>PAGO NOMINA PERSONAL TEMPORAL  PROGRAMA 13 Y APORTE PATRONAL A LA SEGURIDAD SOCIAL, CORRESP. AL MES DE FEBRERO/2026, LIB. NO. 616</t>
  </si>
  <si>
    <t xml:space="preserve">EFT-9287 </t>
  </si>
  <si>
    <t>PAGO DEL PERSONAL EN PERIODO PROBATORIO DE INGRESO A CARRERA Y APORTE PATRONAL A LA SEGURIDAD SOCIAL, CORRESP. AL MES DE FEBRERO/2026, LIB. NO.611</t>
  </si>
  <si>
    <t xml:space="preserve">EFT-9288 </t>
  </si>
  <si>
    <t>PAGO NOMINA SUELDO FIJO PROGRAMA 11 Y APORTE PATRONAL A LA SEGURIDAD SOCIAL, CORRESP. AL MES DE FEBRERO/2026, LIB. NO.643.</t>
  </si>
  <si>
    <t xml:space="preserve">EFT-9289 </t>
  </si>
  <si>
    <t>PAGO FACT. NO. E4500000101439/27-01-2026, CUENTA NO.709494508, SERVICIOS TELEFONICOS E INTERNET DEL NIVEL CENTRAL Y ACS. DEL INAPA, CORRESP. AL MES DE ENERO/2026,  LIB. NO.1041-1</t>
  </si>
  <si>
    <t xml:space="preserve">EFT-9290 </t>
  </si>
  <si>
    <t>PAGO IMPUESTOS ASUMIDOS, POR LA AUTORIZACIÓN AMBIENTAL PARA LA CONSTRUCCIÓN DEL PROYECTO AC. BATEY-LA TARANA, PROV. MONTE PLATA, CODIGO 19940, LIB. NO.1043-1</t>
  </si>
  <si>
    <t xml:space="preserve">EFT-9291 </t>
  </si>
  <si>
    <t>IMPUESTOS ASUMIDOS, PARA LA RENOVACIÓN DE LA  AUTORIZACIÓN AMBIENTAL DEL PROYECTO CONSTRUCCIÓN SISTEMA DE ABAST. DE AGUA DE LOS BARRIOS LOS  GUANDULES-LA RAQUETA , EXTENSIÓN DEL AC. BARAHONA, CODIGO 19700, LIB.NO.1045-1</t>
  </si>
  <si>
    <t xml:space="preserve">EFT-9292 </t>
  </si>
  <si>
    <t>PAGO FACT. NO. B1500000097/20-01-2026, ALQUILER LOCAL COMERCIAL EN EL MUNICIPIO JUAN HERRERA, PROVINCIA SAN JUAN,  CORRESP. A LOS  MESES DICIEMBRE/2025 Y ENERO/2026, LIB. NO.1047-1</t>
  </si>
  <si>
    <t xml:space="preserve">EFT-9293 </t>
  </si>
  <si>
    <t>CONVENIO PARA LA JORNADA EDUCATIVA SOBRE EL USO RACIONAL DEL AGUA POTABLE, EL SANEAMIENTO Y TRATAMIENTO DE LAS AGUAS RESIDUALES, ACUERDO D/F 17-12-2025.LIB. NO.1046-1</t>
  </si>
  <si>
    <t xml:space="preserve">EFT-9294 </t>
  </si>
  <si>
    <t>PAGO FACT. NO.E450000005490/14-01-2026, CONTRATACION DEL SERVICIO DE SOPORTE FORTINET, ORDEN NO.OS2025-0367.LIB. NO.1048-1</t>
  </si>
  <si>
    <t xml:space="preserve">EFT-9295 </t>
  </si>
  <si>
    <t>PAGO 20% DE AVANCE AL CONTRATO NO.342/2025, CONTRATACION DE SERVICIO DE JARDINERIA PARA EL USO DE LA INSTITUCION, ORDEN NO.OS2025-0386, LIB. NO.1154.</t>
  </si>
  <si>
    <t xml:space="preserve">EFT-9296 </t>
  </si>
  <si>
    <t>PAGO FACT. NO. B1500000108/22-01-2026, ORDEN NO. OC2025-0209, ADQUISICIÓN DE DISPENSADORES DE COMBUSTIBLE CON MONITOREO DIGITAL PARA SER INSTALADO EN EL ALMACÉN KM. 18 Y EN LAS PROVINCIAS. SAN FCO. DE MACORÍS Y MONTE PLATA, LIB. NO.1161.</t>
  </si>
  <si>
    <t xml:space="preserve">EFT-9297 </t>
  </si>
  <si>
    <t>PAGO FACT. NO. E450000000190/14-01-2026,  ADQUISICION DE TUBOS Y TUBERIAS PARA LOS TRABAJOS EN LAS PROVINCIAS CORRESP. AL PROGRAMA DE MODERNIZACION DEL SECTOR APS,  ORDEN NO. OC2025-0208. LIB. NO.1147.</t>
  </si>
  <si>
    <t xml:space="preserve">EFT-9298 </t>
  </si>
  <si>
    <t>PAGO FACT. NO.E450000000475/09-02-2026, ADQUISICION DE (6,885) KGS DE HIPOCLORITO DE CALCIO GRANULADO AL 70%, PARA SER UTILIZADOS EN LOS ACS. DEL INAPA, ORDEN NO. OC2025-0142, LIB. NO.1146</t>
  </si>
  <si>
    <t xml:space="preserve">EFT-9299 </t>
  </si>
  <si>
    <t>PAGO FACTS. NOS.B1500000040/05-01, 41/05-02-2026, ALQUILER LOCAL COMERCIAL UBICADO EN LA CALLE PRINCIPAL NO.46 APART. 03, JUAN DOLIO,  MUNICIPIO DE GUAYACANES, PROV. SAN PEDRO MACORIS, OS2025-0337, CORRESP. A LOS MESES DE ENERO, FEBRERO/2026. LIB. NO.1167.</t>
  </si>
  <si>
    <t xml:space="preserve">EFT-9300 </t>
  </si>
  <si>
    <t>PAGO FACTS. DE CONSUMO ENERGETICO EN LA ZONA SUR DEL PAIS CORRESP. AL MES DE ENERO/2026,  LIB. NO.1140.</t>
  </si>
  <si>
    <t xml:space="preserve">EFT-9301 </t>
  </si>
  <si>
    <t>PAGO FACT. NO.B1500000004/05-02-2026, SERVICIO ALQUILER LOCAL COMERCIAL, UBICADO EN EL MUNICIPIO VICENTE NOBLE, PROV. BARAHONA , ADENDA NO.02/2025, CORRESP. A LOS MESES DICIEMBRE/2025 Y ENERO/2026. LIB. NO.1129.</t>
  </si>
  <si>
    <t xml:space="preserve">EFT-9302 </t>
  </si>
  <si>
    <t>PAGO FACT. NO. B1500000153/07-01, 154/31-01-2026, SERVICIO DISTRIBUCIÓN AGUA CAMIÓN CISTERNA DIFERENTES COMUNIDADES PROV. SAN CRISTOBAL, CORRESP. A 31 DÍAS DE DICIEMBRE/2025 Y 31 DIAS DE ENERO/2026. OS2025-0243., LIB. NO.1133.</t>
  </si>
  <si>
    <t xml:space="preserve">EFT-9303 </t>
  </si>
  <si>
    <t>PAGO FACTS. NOS. B1500000218/07, 219/31-01-2026,  SERVICIO DISTRIBUCION AGUA CAMIÓN CISTERNA, DIFERENTES COMUNUNIDADES PROV. SAN CRISTOBAL, OS2025-0308. CONTRATO NO.293/2025, CORRESP. A 31 DÍAS DE DIC/2025, 31 DIAS DE ENERO/2026. LIB. NO.1143.</t>
  </si>
  <si>
    <t xml:space="preserve">EFT-9304 </t>
  </si>
  <si>
    <t>PAGO FACT. NO.B1500000145/12-01-2026, ORDEN NO.OC2025-0200, ADQUISICION DE PRODUCTOS DE PAPEL DE OFICINA PARA EL USO DEL INAPA, LIB. NO.1145.</t>
  </si>
  <si>
    <t xml:space="preserve">EFT-9305 </t>
  </si>
  <si>
    <t>PAGO FACTS. NOS. B1500000098/07, 99/31-01-2026,  SERVICIO DISTRIBUCION AGUA CAMION CISTERNA DIFERENTES COMUNIDADES PROV. SAN CRISTOBAL,  OS2025-0315, CORRESP. A 31 DIAS DE DICIEMBRE/2025, 31 DIAS DE ENERO/2026., LIB. NO.1137.</t>
  </si>
  <si>
    <t xml:space="preserve">EFT-9306 </t>
  </si>
  <si>
    <t>PAGO DOS MESES DE DEPÓSITOS PARA EL SERVICIO ALQUILER DEL LOCAL COMERCIAL, UBICADO EN EL MUNICIPIO MONCION PROV. SANTIAGO RODRIGUEZ,   OS2025-0390, MENOS DESC. DE LOS DEPÓSITOS $44,444.43  LIB. NO.1162.</t>
  </si>
  <si>
    <t xml:space="preserve">EFT-9307 </t>
  </si>
  <si>
    <t>PAGO FACT. NO.B1500000146/12-01-2026, ORDEN NO.OC2025-0225, ADQUISICION DE PRODUCTOS DE PAPEL DE OFICINA PARA EL USO DEL INAPA, LIB. NO.1139.</t>
  </si>
  <si>
    <t xml:space="preserve">EFT-9308 </t>
  </si>
  <si>
    <t>PAGO FACT. NO.B1500000124/23-01-2026, ORDEN NO.OC2025-0213, ADQUISICION DE LAMPARAS LED Y REFLECTORES PARA EL USO DEL INAPA, LIB.NO.1153.</t>
  </si>
  <si>
    <t xml:space="preserve">EFT-9309 </t>
  </si>
  <si>
    <t>PAGO FACT. NOS. B1500000312/07-01, 313/31-01-2026, SERVICIO DISTRIBUCION AGUA CAMION CISTERNA DIFERENTES COMUNIDADES PROV. SAN CRISTOBAL,  OS2025-0259, CORRESP. A 31 DIAS DICIEMBRE/2025 Y 31 DIAS DE ENERO DEL 2026. LIB. NO.1128.</t>
  </si>
  <si>
    <t xml:space="preserve">EFT-9310 </t>
  </si>
  <si>
    <t>PAGO FACTS. NOS.B1500070753, (CODIGO DE SISTEMA NO.77100), 70828 (CODIGO DE SISTEMA NO.6091) /02/02/2026, SERVICIOS RECOGIDA DE BASURA EN EL NIVEL CENTRAL Y OFICINAS ACS. RURALES, CORRESP. AL MES DE FEBRERO/2026,  LIB. NO.1159.</t>
  </si>
  <si>
    <t xml:space="preserve">EFT-9311 </t>
  </si>
  <si>
    <t>PAGO  FACTS. NOS. B1500000111/07, 112/31-01-2026, SERVICIO DISTRIBUCION AGUA CAMION CISTERNA DIFERENTES COMUNIDADES PROV. SAN CRISTOBAL,  OS2025-0258, CORRESP. A 31 DIAS DE DIC/2025, 31 DIAS  DE ENERO/2026, LIB. NO.1127.</t>
  </si>
  <si>
    <t xml:space="preserve">EFT-9312 </t>
  </si>
  <si>
    <t>PAGO FACTS. NOS. B1500000054/07-01, 55 /31-01-2026, SERVCIO DISTRIBUCION AGUA CAMION CISTERNA, DIFERENTES COMUNIDADES PROV. SAN CRISTOBAL, CORRESP. A 31 DIAS DE DICIEMBRE/2025, 31 DIAS DE ENERO/2026,  OS2025-0257, LIB. NO.1214-1</t>
  </si>
  <si>
    <t xml:space="preserve">EFT-9313 </t>
  </si>
  <si>
    <t>PAGO FACT. NO.E450000002215/01-02-2026,SERVICIO C&amp;W INTERNET ASIGNADO A SAN CRISTÓBAL, CORRESP. A LA FACTURACION DE 01-02 AL 28-02-2026,  LIB. NO.1132.</t>
  </si>
  <si>
    <t xml:space="preserve">EFT-9314 </t>
  </si>
  <si>
    <t>PAGO FACTS. NOS. B1500000085/07, 86/31-01-2026,  SERVICIO DISTRIBUCIÓN AGUA CAMIÓN CISTERNA DIFERENTES SECTORES PROV. SAN CRISTOBAL, CORRESP. A 31 DÍAS DE DIC/2025, 31 DIAS DE ENERO/2026,  OS2025-0244., LIB. NO.1152.</t>
  </si>
  <si>
    <t xml:space="preserve">EFT-9315 </t>
  </si>
  <si>
    <t>PAGO FACTS. NOS. B1500000187/07, 188/31-01-2026, SERVICIO DISTRIBUCIÓN AGUA CAMIÓN CISTERNA DIFERENTES COMUNIDADES PROV. SAN CRISTÓBAL,  OS2025-0246, CORRESP. A 31 DÍAS DE DIC./2025, Y 31 DÍAS DE ENERO/2026., LIB. NO.1126</t>
  </si>
  <si>
    <t xml:space="preserve">EFT-9316 </t>
  </si>
  <si>
    <t>PAGO FACTS. NOS. B1500000137/07, 138/31-01-2026,  SERVICIO DISTRIBUCION AGUA CAMION CISTERNA DIFERENTES COMUNIDADES PROV. SAN CRISTOBAL,  OS2025-0250 CORRESP. A 31 DIAS DE DIC/2025 Y  31 DIAS DE ENERO/2026. LIB. NO.1175-1</t>
  </si>
  <si>
    <t xml:space="preserve">EFT-9317 </t>
  </si>
  <si>
    <t>PAGO FACTS. NOS. B1500000087/23-01, 88/31-01-2026, SERVICIO DISTRIBUCION AGUA CAMION CISTERNA DIFERENTES COMUNIDADES PROV. ELIAS PIÑA, CORRESP. A 31 DIAS DE DICIEMBRE/2025 Y 31 DIAS DE ENERO/2026 , OS2025-0251, LIB. NO.1176-1</t>
  </si>
  <si>
    <t xml:space="preserve">EFT-9318 </t>
  </si>
  <si>
    <t>PAGO FACT. NO. E4500000205788/13-01, 205886/06-02-2026, ADQUISICIÓN DE (17,000 TICKETS) DE COMBUSTIBLES A GRANEL PARA SER UTILIZADOS EN LA FLOTILLA DE VEHÍCULOS, MOTOCICLETAS Y GENERADORES ELÉCTRICOS DE LA INSTITUCIÓN A NIVEL NACIONAL, ORDEN NO. OC2024-0216,  NO.219/2024,ADENDA NO.01/2025,LIB. NO.1183-1</t>
  </si>
  <si>
    <t xml:space="preserve">EFT-9319 </t>
  </si>
  <si>
    <t>PAGO FACT. NO.B1500000056/20-12-2025, SERVICIO ALQUILER LOCAL COMERCIAL, UBICADO EN EL MUNICIPIO VILLA  ALTAGRACIA PROV. SAN CRISTOBAL,  OS2025-0095, CORRESP. A LOS MESES NOVIEMBRE, DICIEMBRE/2025.LIB. NO.1246-1</t>
  </si>
  <si>
    <t xml:space="preserve">EFT-9320 </t>
  </si>
  <si>
    <t>PAGO AVANCE 20% AL CONTRATO NO.282/2025, ADQUISICION DE MATERIALES Y EQUIPOS DE ESTERILIZACION PARA SER UTILIZADOS EN EL LABORATORIO DE LA PROV. VALVERDE MAO CORRESP. A LOS TRABAJOS DE MODERNIZACION DEL SECTOR APS, ORDEN NO.OC2025-0201, LIB. NO.1245.</t>
  </si>
  <si>
    <t xml:space="preserve">EFT-9321 </t>
  </si>
  <si>
    <t>PAGO FACT. NO.B1500000029/30-01-2026, SERVICIO ALQUILER LOCAL COMERCIAL, UBICADO EN EL MUNICIPIO VILLA LA MATA PROV. SANCHEZ RAMIREZ,  OS2025-0346, CORRESP. A LOS MESES NOVIEMBRE, DICIEMBRE/2025 Y ENERO/2026, LIB. NO.1181.</t>
  </si>
  <si>
    <t xml:space="preserve">EFT-9322 </t>
  </si>
  <si>
    <t>PAGO FACT. NO.B1500000051/30-01-2026, SERVICIO ALQUILER LOCAL COMERCIAL, UBICADO EN EL MUNICIPIO COTUI PROV. SANCHEZ RAMIREZ,  OS2024-0327, CORRESP. A LOS MESES DE DICIEMBRE/2025 Y ENERO/2026. LIB. NO.1179.</t>
  </si>
  <si>
    <t xml:space="preserve">EFT-9323 </t>
  </si>
  <si>
    <t>PAGO FACTS. NOS.E450000000125/07-01, 159/03-02-2026, SERVICIO PARA EL MANTENIMIENTO DE ASCENSOR DEL INAPA NIVEL CENTRAL, CORRESP. AL PERIODO DEL 04 DE NOVIEMBRE DEL 2025  AL 03 DE ENERO DEL 2026,  ORDEN NO.OS2025-0347. LIB. NO.1180-1</t>
  </si>
  <si>
    <t xml:space="preserve">EFT-9324 </t>
  </si>
  <si>
    <t>PAGO FACTS. NOS.B1500000080/01-12-2025, 81/06-01, 82/02-02-2026,  ALQUILER LOCAL COMERCIAL EN EL MUNICIPIO SAN FRANCISCO DE MACORIS, PROVINCIA DUARTE, CORRESP. A LOS MESES DE DICIEMBRE/2025 Y ENERO, FEBRERO/2026,  ORDEN NO.OS2025-0201. LIB. NO.1178.</t>
  </si>
  <si>
    <t xml:space="preserve">EFT-9325 </t>
  </si>
  <si>
    <t>PAGO FACT. NO. B1500000749/14-01-2026, ORDEN NO. OC2025-0223, ADQUISICIÓN DE MEDICAMENTOS PARA SER UTILIZADOS EN EL DISPENSARIO MÉDICO, LIB. NO.1182</t>
  </si>
  <si>
    <t xml:space="preserve">EFT-9326 </t>
  </si>
  <si>
    <t>PAGO FACTS. NOS.E450000000451,452,453,454 /07-01,458/09-01,459/13-01,460/14-01,461/16-01, 465, 466 /20-01,468/23-01,469/27-01, 470 / 30-01,472/03-02, 473 /06-02, 476, 477 /10-02, 478, 479/13-02, 481/17-02, 482/20-02-2026. ADQUISICION DE (496,950) LIBRAS DE CLORO GAS, PARA SER UTILIZADOS EN LOS ACS. DEL INAPA, ORDEN NO. OC2025-0100,  LIB. NO.1242.</t>
  </si>
  <si>
    <t xml:space="preserve">EFT-9327 </t>
  </si>
  <si>
    <t>PAGO FACTS. NOS.B1500000031, 32, 33/09-02-2026, SERVICIO ALQUILER LOCAL COMERCIAL, UBICADO EN EL MUNICIPIO MONCION, PROV. SANTIAGO RODRIGUEZ,  OS2025-0390, CORRESP. A 17 DÍAS DE JUNIO/2025 Y LOS MESES DESDE JULIO/2025 HASTA ENERO/2026, LIB. NO.1163.</t>
  </si>
  <si>
    <t xml:space="preserve">EFT-9328 </t>
  </si>
  <si>
    <t>PAGO FACT. NO.E450000000001/07-01-2026, CONTRATACION DE SERVICIO PREMIUM DE CATERING QUE SERA UTILIZADOS EN LAS ACTIVIDADES PROGRAMADAS Y VIAJES INSTITUCIONALES DE LA DIRECCION EJECUTIVA, . ORDEN NO.OS2024-0349. LIB.. NO.1177.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</si>
</sst>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0.00;\-#,##0.00"/>
    <numFmt numFmtId="166" formatCode="[$-11C0A]dd/mm/yyyy"/>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sz val="12"/>
      <color rgb="FFFF0000"/>
      <name val="Calibri"/>
      <family val="2"/>
      <scheme val="minor"/>
    </font>
    <font>
      <b/>
      <sz val="8"/>
      <name val="Calibri"/>
      <family val="2"/>
      <scheme val="minor"/>
    </font>
    <font>
      <sz val="8"/>
      <color rgb="FF000000"/>
      <name val="Calibri"/>
      <family val="2"/>
      <scheme val="minor"/>
    </font>
    <font>
      <sz val="8"/>
      <name val="Calibri"/>
      <family val="2"/>
      <scheme val="minor"/>
    </font>
    <font>
      <sz val="9"/>
      <color theme="1"/>
      <name val="Calibri"/>
      <family val="2"/>
      <scheme val="minor"/>
    </font>
    <font>
      <sz val="9"/>
      <color rgb="FFFF0000"/>
      <name val="Calibri"/>
      <family val="2"/>
      <scheme val="minor"/>
    </font>
    <font>
      <b/>
      <sz val="8"/>
      <color indexed="8"/>
      <name val="Calibri"/>
      <family val="2"/>
      <scheme val="minor"/>
    </font>
    <font>
      <i/>
      <sz val="8"/>
      <color theme="1"/>
      <name val="Calibri"/>
      <family val="2"/>
      <scheme val="minor"/>
    </font>
    <font>
      <sz val="9"/>
      <color indexed="8"/>
      <name val="Arial"/>
      <charset val="1"/>
    </font>
    <font>
      <sz val="9"/>
      <color indexed="8"/>
      <name val="Arial"/>
      <family val="2"/>
    </font>
    <font>
      <sz val="8"/>
      <color theme="4"/>
      <name val="Calibri"/>
      <family val="2"/>
      <scheme val="minor"/>
    </font>
    <font>
      <sz val="8"/>
      <color theme="0"/>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8"/>
      </left>
      <right/>
      <top style="thin">
        <color indexed="8"/>
      </top>
      <bottom/>
      <diagonal/>
    </border>
  </borders>
  <cellStyleXfs count="2">
    <xf numFmtId="0" fontId="0" fillId="0" borderId="0"/>
    <xf numFmtId="43" fontId="1" fillId="0" borderId="0" applyFont="0" applyFill="0" applyBorder="0" applyAlignment="0" applyProtection="0"/>
  </cellStyleXfs>
  <cellXfs count="165">
    <xf numFmtId="0" fontId="0" fillId="0" borderId="0" xfId="0"/>
    <xf numFmtId="0" fontId="2" fillId="0" borderId="0" xfId="0" applyFont="1" applyFill="1" applyBorder="1" applyAlignment="1">
      <alignment horizontal="center"/>
    </xf>
    <xf numFmtId="0" fontId="3" fillId="0" borderId="0" xfId="0" applyFont="1" applyBorder="1"/>
    <xf numFmtId="43" fontId="3" fillId="0" borderId="0" xfId="1" applyFont="1" applyBorder="1"/>
    <xf numFmtId="0" fontId="3" fillId="0" borderId="0" xfId="0" applyFont="1"/>
    <xf numFmtId="0" fontId="2" fillId="0" borderId="0" xfId="0" applyFont="1" applyFill="1" applyBorder="1" applyAlignment="1">
      <alignment horizontal="center" wrapText="1"/>
    </xf>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wrapText="1"/>
    </xf>
    <xf numFmtId="4" fontId="3" fillId="0" borderId="4" xfId="0" applyNumberFormat="1" applyFont="1" applyBorder="1" applyAlignment="1">
      <alignment horizontal="right"/>
    </xf>
    <xf numFmtId="4" fontId="3" fillId="0" borderId="4" xfId="0" applyNumberFormat="1" applyFont="1" applyBorder="1" applyAlignment="1"/>
    <xf numFmtId="14" fontId="8" fillId="0" borderId="0" xfId="0" applyNumberFormat="1" applyFont="1" applyBorder="1"/>
    <xf numFmtId="0" fontId="7" fillId="0" borderId="4" xfId="0" applyFont="1" applyBorder="1" applyAlignment="1">
      <alignment horizontal="left"/>
    </xf>
    <xf numFmtId="0" fontId="9" fillId="3" borderId="4" xfId="0" applyFont="1" applyFill="1" applyBorder="1" applyAlignment="1">
      <alignment horizontal="left"/>
    </xf>
    <xf numFmtId="4" fontId="10" fillId="0" borderId="4" xfId="0" applyNumberFormat="1" applyFont="1" applyFill="1" applyBorder="1" applyAlignment="1">
      <alignment horizontal="right"/>
    </xf>
    <xf numFmtId="4" fontId="4" fillId="0" borderId="4" xfId="0" applyNumberFormat="1" applyFont="1" applyBorder="1" applyAlignment="1">
      <alignment horizontal="right" wrapText="1"/>
    </xf>
    <xf numFmtId="4" fontId="3" fillId="0" borderId="4" xfId="0" applyNumberFormat="1" applyFont="1" applyBorder="1" applyAlignment="1">
      <alignment horizontal="left"/>
    </xf>
    <xf numFmtId="0" fontId="9" fillId="0" borderId="4" xfId="0" applyFont="1" applyBorder="1" applyAlignment="1">
      <alignment horizontal="left"/>
    </xf>
    <xf numFmtId="164" fontId="6" fillId="0" borderId="0" xfId="0" applyNumberFormat="1" applyFont="1" applyBorder="1" applyAlignment="1" applyProtection="1">
      <alignment horizontal="left" wrapText="1"/>
      <protection locked="0"/>
    </xf>
    <xf numFmtId="0" fontId="7" fillId="3" borderId="0" xfId="0" applyFont="1" applyFill="1" applyBorder="1" applyAlignment="1">
      <alignment horizontal="left" wrapText="1"/>
    </xf>
    <xf numFmtId="0" fontId="9" fillId="0" borderId="0" xfId="0" applyFont="1" applyBorder="1" applyAlignment="1">
      <alignment horizontal="left"/>
    </xf>
    <xf numFmtId="4" fontId="3" fillId="0" borderId="0" xfId="0" applyNumberFormat="1" applyFont="1" applyBorder="1" applyAlignment="1">
      <alignment horizontal="left"/>
    </xf>
    <xf numFmtId="4" fontId="3" fillId="0" borderId="0" xfId="0" applyNumberFormat="1" applyFont="1" applyBorder="1" applyAlignment="1">
      <alignment horizontal="right"/>
    </xf>
    <xf numFmtId="4" fontId="3" fillId="0" borderId="0" xfId="0" applyNumberFormat="1" applyFont="1" applyBorder="1" applyAlignment="1"/>
    <xf numFmtId="0" fontId="3" fillId="0" borderId="0" xfId="0" applyFont="1" applyFill="1" applyBorder="1" applyAlignment="1">
      <alignment wrapText="1" readingOrder="1"/>
    </xf>
    <xf numFmtId="43" fontId="3" fillId="0" borderId="0" xfId="1" applyFont="1" applyFill="1" applyBorder="1" applyAlignment="1">
      <alignment wrapText="1" readingOrder="1"/>
    </xf>
    <xf numFmtId="0" fontId="2" fillId="0" borderId="0" xfId="0" applyFont="1" applyBorder="1" applyAlignment="1">
      <alignment horizontal="center"/>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2" fillId="0" borderId="0" xfId="0" applyFont="1" applyBorder="1" applyAlignment="1">
      <alignment horizontal="center" wrapText="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4" xfId="0" applyFont="1" applyFill="1" applyBorder="1" applyAlignment="1">
      <alignment horizontal="left" wrapText="1"/>
    </xf>
    <xf numFmtId="0" fontId="7" fillId="0" borderId="4" xfId="0" applyFont="1" applyFill="1" applyBorder="1" applyAlignment="1">
      <alignment horizontal="left"/>
    </xf>
    <xf numFmtId="43" fontId="11"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1" fillId="0" borderId="4" xfId="0" applyNumberFormat="1" applyFont="1" applyBorder="1" applyAlignment="1">
      <alignment horizontal="right"/>
    </xf>
    <xf numFmtId="0" fontId="7" fillId="0" borderId="0" xfId="0" applyFont="1" applyFill="1" applyBorder="1" applyAlignment="1">
      <alignment horizontal="left"/>
    </xf>
    <xf numFmtId="4" fontId="11" fillId="0" borderId="0" xfId="0" applyNumberFormat="1" applyFont="1" applyBorder="1" applyAlignment="1">
      <alignment horizontal="right"/>
    </xf>
    <xf numFmtId="43" fontId="3" fillId="0" borderId="0" xfId="0" applyNumberFormat="1" applyFont="1" applyFill="1" applyBorder="1" applyAlignment="1"/>
    <xf numFmtId="0" fontId="12" fillId="0" borderId="0" xfId="0" applyFont="1" applyBorder="1"/>
    <xf numFmtId="43" fontId="12" fillId="0" borderId="0" xfId="1" applyFont="1" applyBorder="1"/>
    <xf numFmtId="0" fontId="12" fillId="0" borderId="0" xfId="0" applyFont="1"/>
    <xf numFmtId="0" fontId="6" fillId="0" borderId="0" xfId="0" applyFont="1" applyBorder="1" applyAlignment="1" applyProtection="1">
      <alignment horizontal="left" wrapText="1"/>
      <protection locked="0"/>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4" fontId="5" fillId="2" borderId="4" xfId="0" applyNumberFormat="1" applyFont="1" applyFill="1" applyBorder="1" applyAlignment="1">
      <alignment horizontal="right"/>
    </xf>
    <xf numFmtId="4" fontId="3" fillId="3" borderId="4" xfId="0" applyNumberFormat="1" applyFont="1" applyFill="1" applyBorder="1" applyAlignment="1">
      <alignment horizontal="right" wrapText="1"/>
    </xf>
    <xf numFmtId="165" fontId="6" fillId="0" borderId="4" xfId="0" applyNumberFormat="1" applyFont="1" applyBorder="1" applyAlignment="1" applyProtection="1">
      <alignment horizontal="right" wrapText="1"/>
      <protection locked="0"/>
    </xf>
    <xf numFmtId="0" fontId="13" fillId="0" borderId="0" xfId="0" applyFont="1" applyBorder="1"/>
    <xf numFmtId="0" fontId="6" fillId="0" borderId="4" xfId="0" applyFont="1" applyBorder="1" applyAlignment="1" applyProtection="1">
      <alignment horizontal="left" wrapText="1"/>
      <protection locked="0"/>
    </xf>
    <xf numFmtId="0" fontId="7" fillId="3" borderId="0" xfId="0" applyFont="1" applyFill="1" applyBorder="1" applyAlignment="1">
      <alignment horizontal="left"/>
    </xf>
    <xf numFmtId="0" fontId="0" fillId="0" borderId="0" xfId="0" applyFont="1" applyBorder="1" applyAlignment="1">
      <alignment horizontal="left" vertical="center"/>
    </xf>
    <xf numFmtId="166" fontId="11"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43" fontId="6" fillId="0" borderId="4" xfId="1" applyFont="1" applyBorder="1" applyAlignment="1" applyProtection="1">
      <alignment horizontal="right" wrapText="1"/>
      <protection locked="0"/>
    </xf>
    <xf numFmtId="39" fontId="3" fillId="0" borderId="4" xfId="1" applyNumberFormat="1" applyFont="1" applyBorder="1" applyAlignment="1">
      <alignment horizontal="right"/>
    </xf>
    <xf numFmtId="43" fontId="3" fillId="0" borderId="4" xfId="1" applyFont="1" applyBorder="1" applyAlignment="1"/>
    <xf numFmtId="0" fontId="4" fillId="0" borderId="0" xfId="0" applyFont="1" applyFill="1" applyBorder="1" applyAlignment="1">
      <alignment wrapText="1" readingOrder="1"/>
    </xf>
    <xf numFmtId="165" fontId="6" fillId="0" borderId="4" xfId="0" applyNumberFormat="1" applyFont="1" applyBorder="1" applyAlignment="1" applyProtection="1">
      <alignment horizontal="right" wrapText="1" readingOrder="1"/>
      <protection locked="0"/>
    </xf>
    <xf numFmtId="165" fontId="3" fillId="0" borderId="4" xfId="0" applyNumberFormat="1" applyFont="1" applyBorder="1" applyAlignment="1" applyProtection="1">
      <alignment horizontal="right" wrapText="1" readingOrder="1"/>
      <protection locked="0"/>
    </xf>
    <xf numFmtId="4" fontId="10" fillId="0" borderId="4" xfId="0" applyNumberFormat="1" applyFont="1" applyBorder="1" applyAlignment="1">
      <alignment horizontal="left" readingOrder="1"/>
    </xf>
    <xf numFmtId="14" fontId="4" fillId="0" borderId="0" xfId="0" applyNumberFormat="1" applyFont="1" applyFill="1" applyBorder="1" applyAlignment="1">
      <alignment wrapText="1" readingOrder="1"/>
    </xf>
    <xf numFmtId="166" fontId="11"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4" fillId="0" borderId="0" xfId="0" applyFont="1" applyFill="1" applyBorder="1" applyAlignment="1" applyProtection="1">
      <alignment horizontal="left" wrapText="1" readingOrder="1"/>
      <protection locked="0"/>
    </xf>
    <xf numFmtId="0" fontId="11" fillId="0" borderId="0" xfId="0" applyFont="1" applyFill="1" applyBorder="1" applyAlignment="1" applyProtection="1">
      <alignment horizontal="left" wrapText="1" readingOrder="1"/>
      <protection locked="0"/>
    </xf>
    <xf numFmtId="165" fontId="6" fillId="0" borderId="0" xfId="0" applyNumberFormat="1" applyFont="1" applyFill="1" applyBorder="1" applyAlignment="1" applyProtection="1">
      <alignment horizontal="right" wrapText="1" readingOrder="1"/>
      <protection locked="0"/>
    </xf>
    <xf numFmtId="0" fontId="3" fillId="0" borderId="0" xfId="0" applyFont="1" applyBorder="1" applyAlignment="1">
      <alignment horizontal="left" vertical="center"/>
    </xf>
    <xf numFmtId="0" fontId="3" fillId="0" borderId="0" xfId="0" applyFont="1" applyBorder="1" applyAlignment="1">
      <alignment horizontal="left"/>
    </xf>
    <xf numFmtId="43" fontId="3" fillId="0" borderId="0" xfId="1" applyFont="1" applyFill="1" applyBorder="1"/>
    <xf numFmtId="4" fontId="10" fillId="0" borderId="4" xfId="0" applyNumberFormat="1" applyFont="1" applyBorder="1" applyAlignment="1">
      <alignment horizontal="right" readingOrder="1"/>
    </xf>
    <xf numFmtId="14" fontId="4" fillId="0" borderId="0" xfId="0" applyNumberFormat="1" applyFont="1" applyBorder="1" applyAlignment="1">
      <alignment wrapText="1" readingOrder="1"/>
    </xf>
    <xf numFmtId="0" fontId="4" fillId="0" borderId="0" xfId="0" applyFont="1" applyBorder="1" applyAlignment="1">
      <alignment wrapText="1" readingOrder="1"/>
    </xf>
    <xf numFmtId="4" fontId="3" fillId="0" borderId="4" xfId="0" applyNumberFormat="1" applyFont="1" applyBorder="1" applyAlignment="1">
      <alignment horizontal="right" readingOrder="1"/>
    </xf>
    <xf numFmtId="43" fontId="3" fillId="0" borderId="4" xfId="1" applyFont="1" applyBorder="1" applyAlignment="1">
      <alignment horizontal="right"/>
    </xf>
    <xf numFmtId="43" fontId="0" fillId="0" borderId="0" xfId="1" applyFont="1" applyBorder="1"/>
    <xf numFmtId="0" fontId="0" fillId="0" borderId="0" xfId="0" applyFont="1"/>
    <xf numFmtId="166" fontId="11" fillId="0" borderId="5" xfId="0" applyNumberFormat="1" applyFont="1" applyBorder="1" applyAlignment="1" applyProtection="1">
      <alignment horizontal="left" wrapText="1"/>
      <protection locked="0"/>
    </xf>
    <xf numFmtId="0" fontId="3" fillId="0" borderId="5" xfId="0" applyFont="1" applyBorder="1" applyAlignment="1">
      <alignment horizontal="left"/>
    </xf>
    <xf numFmtId="4" fontId="10" fillId="0" borderId="5" xfId="0" applyNumberFormat="1" applyFont="1" applyBorder="1" applyAlignment="1">
      <alignment horizontal="right" readingOrder="1"/>
    </xf>
    <xf numFmtId="39" fontId="3" fillId="0" borderId="5" xfId="1" applyNumberFormat="1" applyFont="1" applyBorder="1" applyAlignment="1">
      <alignment horizontal="right"/>
    </xf>
    <xf numFmtId="0" fontId="3" fillId="0" borderId="0" xfId="0" applyFont="1" applyBorder="1" applyAlignment="1">
      <alignment vertical="top"/>
    </xf>
    <xf numFmtId="0" fontId="7" fillId="0" borderId="5" xfId="0" applyFont="1" applyFill="1" applyBorder="1" applyAlignment="1">
      <alignment horizontal="left"/>
    </xf>
    <xf numFmtId="0" fontId="7" fillId="3" borderId="5" xfId="0" applyFont="1" applyFill="1" applyBorder="1" applyAlignment="1">
      <alignment horizontal="left"/>
    </xf>
    <xf numFmtId="43" fontId="3" fillId="0" borderId="5" xfId="1" applyFont="1" applyBorder="1" applyAlignment="1">
      <alignment horizontal="right"/>
    </xf>
    <xf numFmtId="166" fontId="6" fillId="0" borderId="4" xfId="0" applyNumberFormat="1" applyFont="1" applyBorder="1" applyAlignment="1" applyProtection="1">
      <alignment horizontal="left" wrapText="1" readingOrder="1"/>
      <protection locked="0"/>
    </xf>
    <xf numFmtId="0" fontId="6" fillId="0" borderId="6" xfId="0" applyFont="1" applyBorder="1" applyAlignment="1" applyProtection="1">
      <alignment horizontal="left" wrapText="1" readingOrder="1"/>
      <protection locked="0"/>
    </xf>
    <xf numFmtId="0" fontId="6" fillId="0" borderId="6" xfId="0" applyFont="1" applyBorder="1" applyAlignment="1" applyProtection="1">
      <alignment vertical="top" wrapText="1" readingOrder="1"/>
      <protection locked="0"/>
    </xf>
    <xf numFmtId="165" fontId="6" fillId="0" borderId="6" xfId="0" applyNumberFormat="1" applyFont="1" applyBorder="1" applyAlignment="1" applyProtection="1">
      <alignment horizontal="right" wrapText="1" readingOrder="1"/>
      <protection locked="0"/>
    </xf>
    <xf numFmtId="4" fontId="3" fillId="0" borderId="7" xfId="0" applyNumberFormat="1" applyFont="1" applyBorder="1" applyAlignment="1">
      <alignment horizontal="right" wrapText="1"/>
    </xf>
    <xf numFmtId="0" fontId="3" fillId="3" borderId="0" xfId="0" applyFont="1" applyFill="1" applyBorder="1"/>
    <xf numFmtId="43" fontId="3" fillId="3" borderId="0" xfId="1" applyFont="1" applyFill="1" applyBorder="1"/>
    <xf numFmtId="43" fontId="0" fillId="3" borderId="0" xfId="1" applyFont="1" applyFill="1" applyBorder="1"/>
    <xf numFmtId="0" fontId="0" fillId="3" borderId="0" xfId="0" applyFont="1" applyFill="1" applyBorder="1"/>
    <xf numFmtId="0" fontId="0" fillId="3" borderId="0" xfId="0" applyFont="1" applyFill="1"/>
    <xf numFmtId="4" fontId="3" fillId="0" borderId="5" xfId="0" applyNumberFormat="1" applyFont="1" applyBorder="1" applyAlignment="1">
      <alignment horizontal="right" wrapText="1"/>
    </xf>
    <xf numFmtId="0" fontId="4" fillId="3" borderId="0" xfId="0" applyFont="1" applyFill="1" applyBorder="1"/>
    <xf numFmtId="4" fontId="3" fillId="0" borderId="5" xfId="0" applyNumberFormat="1" applyFont="1" applyBorder="1" applyAlignment="1">
      <alignment horizontal="left" wrapText="1"/>
    </xf>
    <xf numFmtId="0" fontId="3" fillId="0" borderId="4" xfId="0" applyFont="1" applyBorder="1" applyAlignment="1">
      <alignment horizontal="center"/>
    </xf>
    <xf numFmtId="4" fontId="15" fillId="0" borderId="4" xfId="0" applyNumberFormat="1" applyFont="1" applyFill="1" applyBorder="1" applyAlignment="1">
      <alignment horizontal="right"/>
    </xf>
    <xf numFmtId="0" fontId="3" fillId="0" borderId="0" xfId="0" applyFont="1" applyFill="1" applyBorder="1"/>
    <xf numFmtId="0" fontId="3" fillId="0" borderId="0" xfId="0" applyFont="1" applyFill="1"/>
    <xf numFmtId="4" fontId="15" fillId="0" borderId="5" xfId="0" applyNumberFormat="1" applyFont="1" applyFill="1" applyBorder="1" applyAlignment="1">
      <alignment horizontal="right"/>
    </xf>
    <xf numFmtId="165" fontId="6" fillId="0" borderId="8" xfId="0" applyNumberFormat="1" applyFont="1" applyBorder="1" applyAlignment="1" applyProtection="1">
      <alignment horizontal="right" wrapText="1" readingOrder="1"/>
      <protection locked="0"/>
    </xf>
    <xf numFmtId="0" fontId="6" fillId="0" borderId="9" xfId="0" applyFont="1" applyBorder="1" applyAlignment="1" applyProtection="1">
      <alignment vertical="top" wrapText="1" readingOrder="1"/>
      <protection locked="0"/>
    </xf>
    <xf numFmtId="166" fontId="6" fillId="0" borderId="5" xfId="0" applyNumberFormat="1" applyFont="1" applyBorder="1" applyAlignment="1" applyProtection="1">
      <alignment horizontal="left" wrapText="1" readingOrder="1"/>
      <protection locked="0"/>
    </xf>
    <xf numFmtId="0" fontId="6" fillId="0" borderId="8" xfId="0" applyFont="1" applyBorder="1" applyAlignment="1" applyProtection="1">
      <alignment horizontal="left" wrapText="1" readingOrder="1"/>
      <protection locked="0"/>
    </xf>
    <xf numFmtId="0" fontId="6" fillId="0" borderId="8" xfId="0" applyFont="1" applyBorder="1" applyAlignment="1" applyProtection="1">
      <alignment vertical="top" wrapText="1" readingOrder="1"/>
      <protection locked="0"/>
    </xf>
    <xf numFmtId="4" fontId="15" fillId="0" borderId="0" xfId="0" applyNumberFormat="1" applyFont="1" applyFill="1" applyBorder="1" applyAlignment="1">
      <alignment horizontal="right"/>
    </xf>
    <xf numFmtId="165" fontId="6" fillId="0" borderId="10" xfId="0" applyNumberFormat="1" applyFont="1" applyBorder="1" applyAlignment="1" applyProtection="1">
      <alignment horizontal="right" wrapText="1" readingOrder="1"/>
      <protection locked="0"/>
    </xf>
    <xf numFmtId="0" fontId="6" fillId="0" borderId="4" xfId="0" applyFont="1" applyBorder="1" applyAlignment="1" applyProtection="1">
      <alignment horizontal="left" wrapText="1" readingOrder="1"/>
      <protection locked="0"/>
    </xf>
    <xf numFmtId="0" fontId="6" fillId="0" borderId="4" xfId="0" applyFont="1" applyBorder="1" applyAlignment="1" applyProtection="1">
      <alignment vertical="top" wrapText="1" readingOrder="1"/>
      <protection locked="0"/>
    </xf>
    <xf numFmtId="165" fontId="6" fillId="0" borderId="1" xfId="0" applyNumberFormat="1" applyFont="1" applyBorder="1" applyAlignment="1" applyProtection="1">
      <alignment horizontal="right" wrapText="1" readingOrder="1"/>
      <protection locked="0"/>
    </xf>
    <xf numFmtId="166" fontId="6" fillId="0" borderId="0" xfId="0" applyNumberFormat="1" applyFont="1" applyBorder="1" applyAlignment="1" applyProtection="1">
      <alignment horizontal="left" wrapText="1" readingOrder="1"/>
      <protection locked="0"/>
    </xf>
    <xf numFmtId="0" fontId="16" fillId="0" borderId="0" xfId="0" applyFont="1" applyBorder="1" applyAlignment="1" applyProtection="1">
      <alignment vertical="top" wrapText="1" readingOrder="1"/>
      <protection locked="0"/>
    </xf>
    <xf numFmtId="165" fontId="16" fillId="0" borderId="0" xfId="0" applyNumberFormat="1" applyFont="1" applyBorder="1" applyAlignment="1" applyProtection="1">
      <alignment horizontal="right" vertical="top" wrapText="1" readingOrder="1"/>
      <protection locked="0"/>
    </xf>
    <xf numFmtId="4" fontId="3" fillId="0" borderId="0" xfId="0" applyNumberFormat="1" applyFont="1" applyFill="1" applyBorder="1" applyAlignment="1"/>
    <xf numFmtId="0" fontId="17" fillId="0" borderId="0" xfId="0" applyFont="1" applyBorder="1" applyAlignment="1" applyProtection="1">
      <alignment vertical="top" wrapText="1" readingOrder="1"/>
      <protection locked="0"/>
    </xf>
    <xf numFmtId="165" fontId="17" fillId="0" borderId="0" xfId="0" applyNumberFormat="1" applyFont="1" applyBorder="1" applyAlignment="1" applyProtection="1">
      <alignment horizontal="right" vertical="top" wrapText="1" readingOrder="1"/>
      <protection locked="0"/>
    </xf>
    <xf numFmtId="164" fontId="6" fillId="0" borderId="0" xfId="0" applyNumberFormat="1" applyFont="1" applyFill="1" applyBorder="1" applyAlignment="1" applyProtection="1">
      <alignment horizontal="left" wrapText="1"/>
      <protection locked="0"/>
    </xf>
    <xf numFmtId="4" fontId="3" fillId="0" borderId="0" xfId="0" applyNumberFormat="1" applyFont="1" applyBorder="1"/>
    <xf numFmtId="165" fontId="6" fillId="3" borderId="4" xfId="0" applyNumberFormat="1" applyFont="1" applyFill="1" applyBorder="1" applyAlignment="1" applyProtection="1">
      <alignment horizontal="right" wrapText="1"/>
      <protection locked="0"/>
    </xf>
    <xf numFmtId="4" fontId="3" fillId="0" borderId="4" xfId="0" applyNumberFormat="1" applyFont="1" applyBorder="1"/>
    <xf numFmtId="14" fontId="6" fillId="0" borderId="4" xfId="0" applyNumberFormat="1" applyFont="1" applyBorder="1" applyAlignment="1" applyProtection="1">
      <alignment horizontal="left" wrapText="1"/>
      <protection locked="0"/>
    </xf>
    <xf numFmtId="4" fontId="11" fillId="3" borderId="4" xfId="0" applyNumberFormat="1" applyFont="1" applyFill="1" applyBorder="1" applyAlignment="1">
      <alignment horizontal="right" wrapText="1"/>
    </xf>
    <xf numFmtId="0" fontId="4" fillId="0" borderId="0" xfId="0" applyFont="1" applyBorder="1"/>
    <xf numFmtId="43" fontId="4" fillId="0" borderId="0" xfId="1" applyFont="1" applyBorder="1"/>
    <xf numFmtId="4" fontId="18" fillId="0" borderId="0" xfId="0" applyNumberFormat="1" applyFont="1" applyFill="1" applyBorder="1" applyAlignment="1">
      <alignment horizontal="right" wrapText="1"/>
    </xf>
    <xf numFmtId="4" fontId="10" fillId="3" borderId="4" xfId="0" applyNumberFormat="1" applyFont="1" applyFill="1" applyBorder="1" applyAlignment="1">
      <alignment horizontal="right" readingOrder="1"/>
    </xf>
    <xf numFmtId="166" fontId="6" fillId="0" borderId="11" xfId="0" applyNumberFormat="1" applyFont="1" applyBorder="1" applyAlignment="1" applyProtection="1">
      <alignment horizontal="left" wrapText="1" readingOrder="1"/>
      <protection locked="0"/>
    </xf>
    <xf numFmtId="4" fontId="3" fillId="0" borderId="12" xfId="0" applyNumberFormat="1" applyFont="1" applyBorder="1" applyAlignment="1">
      <alignment horizontal="right" wrapText="1"/>
    </xf>
    <xf numFmtId="43" fontId="19" fillId="0" borderId="0" xfId="1" applyFont="1" applyBorder="1"/>
    <xf numFmtId="0" fontId="3" fillId="0" borderId="5" xfId="0" applyFont="1" applyBorder="1" applyAlignment="1">
      <alignment horizontal="center"/>
    </xf>
    <xf numFmtId="166" fontId="6" fillId="0" borderId="13" xfId="0" applyNumberFormat="1" applyFont="1" applyBorder="1" applyAlignment="1" applyProtection="1">
      <alignment horizontal="left" wrapText="1" readingOrder="1"/>
      <protection locked="0"/>
    </xf>
    <xf numFmtId="0" fontId="6" fillId="0" borderId="14" xfId="0" applyFont="1" applyBorder="1" applyAlignment="1" applyProtection="1">
      <alignment vertical="top" wrapText="1" readingOrder="1"/>
      <protection locked="0"/>
    </xf>
    <xf numFmtId="165" fontId="6" fillId="0" borderId="5" xfId="0" applyNumberFormat="1" applyFont="1" applyBorder="1" applyAlignment="1" applyProtection="1">
      <alignment horizontal="right" wrapText="1" readingOrder="1"/>
      <protection locked="0"/>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0" xfId="0" applyFont="1" applyAlignme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704852</xdr:colOff>
      <xdr:row>0</xdr:row>
      <xdr:rowOff>123826</xdr:rowOff>
    </xdr:from>
    <xdr:to>
      <xdr:col>1</xdr:col>
      <xdr:colOff>657225</xdr:colOff>
      <xdr:row>3</xdr:row>
      <xdr:rowOff>108183</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2" y="123826"/>
          <a:ext cx="733423" cy="555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21</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9909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219077</xdr:colOff>
      <xdr:row>204</xdr:row>
      <xdr:rowOff>57150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0127" y="58845450"/>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180976</xdr:colOff>
      <xdr:row>79</xdr:row>
      <xdr:rowOff>9526</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6" y="150209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520412</xdr:colOff>
      <xdr:row>342</xdr:row>
      <xdr:rowOff>142875</xdr:rowOff>
    </xdr:from>
    <xdr:ext cx="2695583" cy="971550"/>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387312" y="128958975"/>
          <a:ext cx="2695583" cy="971550"/>
        </a:xfrm>
        <a:prstGeom prst="rect">
          <a:avLst/>
        </a:prstGeom>
      </xdr:spPr>
    </xdr:pic>
    <xdr:clientData/>
  </xdr:oneCellAnchor>
  <xdr:oneCellAnchor>
    <xdr:from>
      <xdr:col>1</xdr:col>
      <xdr:colOff>152402</xdr:colOff>
      <xdr:row>33</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637222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104776</xdr:colOff>
      <xdr:row>47</xdr:row>
      <xdr:rowOff>47625</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85826" y="8963025"/>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67"/>
  <sheetViews>
    <sheetView tabSelected="1" workbookViewId="0">
      <selection activeCell="A3" sqref="A3:F3"/>
    </sheetView>
  </sheetViews>
  <sheetFormatPr baseColWidth="10" defaultRowHeight="11.25" x14ac:dyDescent="0.2"/>
  <cols>
    <col min="1" max="1" width="11.7109375" style="4" customWidth="1"/>
    <col min="2" max="2" width="16.28515625" style="161" customWidth="1"/>
    <col min="3" max="3" width="49.28515625" style="4" customWidth="1"/>
    <col min="4" max="4" width="14.7109375" style="162" customWidth="1"/>
    <col min="5" max="5" width="18.140625" style="163" customWidth="1"/>
    <col min="6" max="6" width="21.7109375" style="164" customWidth="1"/>
    <col min="7" max="7" width="11.42578125" style="2"/>
    <col min="8" max="8" width="13" style="3" bestFit="1" customWidth="1"/>
    <col min="9" max="9" width="12.42578125" style="3" customWidth="1"/>
    <col min="10" max="12" width="11.42578125" style="2"/>
    <col min="13" max="13" width="11.7109375" style="2" bestFit="1" customWidth="1"/>
    <col min="14" max="60" width="11.42578125" style="2"/>
    <col min="61" max="16384" width="11.42578125" style="4"/>
  </cols>
  <sheetData>
    <row r="1" spans="1:8" ht="15" x14ac:dyDescent="0.25">
      <c r="A1" s="1" t="s">
        <v>0</v>
      </c>
      <c r="B1" s="1"/>
      <c r="C1" s="1"/>
      <c r="D1" s="1"/>
      <c r="E1" s="1"/>
      <c r="F1" s="1"/>
    </row>
    <row r="2" spans="1:8" ht="15" x14ac:dyDescent="0.25">
      <c r="A2" s="1" t="s">
        <v>1</v>
      </c>
      <c r="B2" s="1"/>
      <c r="C2" s="1"/>
      <c r="D2" s="1"/>
      <c r="E2" s="1"/>
      <c r="F2" s="1"/>
    </row>
    <row r="3" spans="1:8" ht="15" customHeight="1" x14ac:dyDescent="0.25">
      <c r="A3" s="5" t="s">
        <v>2</v>
      </c>
      <c r="B3" s="5"/>
      <c r="C3" s="5"/>
      <c r="D3" s="5"/>
      <c r="E3" s="5"/>
      <c r="F3" s="5"/>
    </row>
    <row r="4" spans="1:8" ht="15" customHeight="1" x14ac:dyDescent="0.25">
      <c r="A4" s="5" t="s">
        <v>3</v>
      </c>
      <c r="B4" s="5"/>
      <c r="C4" s="5"/>
      <c r="D4" s="5"/>
      <c r="E4" s="5"/>
      <c r="F4" s="5"/>
    </row>
    <row r="5" spans="1:8" ht="15" x14ac:dyDescent="0.25">
      <c r="A5" s="6"/>
      <c r="B5" s="7"/>
      <c r="C5" s="8"/>
      <c r="D5" s="9"/>
      <c r="E5" s="10"/>
      <c r="F5" s="11"/>
      <c r="G5" s="12"/>
    </row>
    <row r="6" spans="1:8" ht="15" customHeight="1" x14ac:dyDescent="0.2">
      <c r="A6" s="13" t="s">
        <v>4</v>
      </c>
      <c r="B6" s="14"/>
      <c r="C6" s="14"/>
      <c r="D6" s="14"/>
      <c r="E6" s="14"/>
      <c r="F6" s="15"/>
      <c r="G6" s="12"/>
    </row>
    <row r="7" spans="1:8" ht="15" customHeight="1" x14ac:dyDescent="0.2">
      <c r="A7" s="13" t="s">
        <v>5</v>
      </c>
      <c r="B7" s="14"/>
      <c r="C7" s="14"/>
      <c r="D7" s="14"/>
      <c r="E7" s="15"/>
      <c r="F7" s="16">
        <v>11661371.26</v>
      </c>
      <c r="G7" s="12"/>
    </row>
    <row r="8" spans="1:8" ht="12" x14ac:dyDescent="0.2">
      <c r="A8" s="17" t="s">
        <v>6</v>
      </c>
      <c r="B8" s="17" t="s">
        <v>7</v>
      </c>
      <c r="C8" s="17" t="s">
        <v>8</v>
      </c>
      <c r="D8" s="17" t="s">
        <v>9</v>
      </c>
      <c r="E8" s="17" t="s">
        <v>10</v>
      </c>
      <c r="F8" s="17" t="s">
        <v>11</v>
      </c>
    </row>
    <row r="9" spans="1:8" ht="15" customHeight="1" x14ac:dyDescent="0.25">
      <c r="A9" s="18"/>
      <c r="B9" s="19"/>
      <c r="C9" s="20" t="s">
        <v>12</v>
      </c>
      <c r="D9" s="21">
        <v>6441863.29</v>
      </c>
      <c r="E9" s="22"/>
      <c r="F9" s="23">
        <f>F7+D9</f>
        <v>18103234.550000001</v>
      </c>
      <c r="G9" s="24"/>
    </row>
    <row r="10" spans="1:8" ht="15" customHeight="1" x14ac:dyDescent="0.2">
      <c r="A10" s="18"/>
      <c r="B10" s="19"/>
      <c r="C10" s="25" t="s">
        <v>13</v>
      </c>
      <c r="D10" s="22"/>
      <c r="E10" s="22">
        <v>3807089.21</v>
      </c>
      <c r="F10" s="23">
        <f>F9-E10</f>
        <v>14296145.34</v>
      </c>
      <c r="H10" s="3" t="s">
        <v>14</v>
      </c>
    </row>
    <row r="11" spans="1:8" ht="15" customHeight="1" x14ac:dyDescent="0.2">
      <c r="A11" s="18"/>
      <c r="B11" s="19"/>
      <c r="C11" s="26" t="s">
        <v>15</v>
      </c>
      <c r="D11" s="27"/>
      <c r="E11" s="28"/>
      <c r="F11" s="23">
        <f>F10</f>
        <v>14296145.34</v>
      </c>
    </row>
    <row r="12" spans="1:8" ht="15" customHeight="1" x14ac:dyDescent="0.2">
      <c r="A12" s="18"/>
      <c r="B12" s="19"/>
      <c r="C12" s="25" t="s">
        <v>13</v>
      </c>
      <c r="D12" s="29"/>
      <c r="E12" s="22"/>
      <c r="F12" s="23">
        <f>F11</f>
        <v>14296145.34</v>
      </c>
    </row>
    <row r="13" spans="1:8" ht="15" customHeight="1" x14ac:dyDescent="0.2">
      <c r="A13" s="18"/>
      <c r="B13" s="19"/>
      <c r="C13" s="25" t="s">
        <v>16</v>
      </c>
      <c r="D13" s="29"/>
      <c r="E13" s="22"/>
      <c r="F13" s="23">
        <f>F12</f>
        <v>14296145.34</v>
      </c>
    </row>
    <row r="14" spans="1:8" ht="15" customHeight="1" x14ac:dyDescent="0.2">
      <c r="A14" s="18"/>
      <c r="B14" s="19"/>
      <c r="C14" s="25" t="s">
        <v>17</v>
      </c>
      <c r="D14" s="29"/>
      <c r="E14" s="22"/>
      <c r="F14" s="23">
        <f>F13</f>
        <v>14296145.34</v>
      </c>
    </row>
    <row r="15" spans="1:8" ht="15" customHeight="1" x14ac:dyDescent="0.2">
      <c r="A15" s="18"/>
      <c r="B15" s="19"/>
      <c r="C15" s="30" t="s">
        <v>18</v>
      </c>
      <c r="D15" s="29"/>
      <c r="E15" s="22">
        <v>175</v>
      </c>
      <c r="F15" s="23">
        <f>F14-E15</f>
        <v>14295970.34</v>
      </c>
    </row>
    <row r="16" spans="1:8" ht="15" customHeight="1" x14ac:dyDescent="0.2">
      <c r="A16" s="18"/>
      <c r="B16" s="19"/>
      <c r="C16" s="30" t="s">
        <v>19</v>
      </c>
      <c r="D16" s="29"/>
      <c r="E16" s="22">
        <v>1000</v>
      </c>
      <c r="F16" s="23">
        <f>F15-E16</f>
        <v>14294970.34</v>
      </c>
    </row>
    <row r="17" spans="1:60" ht="15" customHeight="1" x14ac:dyDescent="0.2">
      <c r="A17" s="18"/>
      <c r="B17" s="19"/>
      <c r="C17" s="30" t="s">
        <v>20</v>
      </c>
      <c r="D17" s="29"/>
      <c r="E17" s="22"/>
      <c r="F17" s="23">
        <f>F16</f>
        <v>14294970.34</v>
      </c>
    </row>
    <row r="18" spans="1:60" ht="15" customHeight="1" x14ac:dyDescent="0.2">
      <c r="A18" s="18"/>
      <c r="B18" s="19"/>
      <c r="C18" s="30" t="s">
        <v>21</v>
      </c>
      <c r="D18" s="29"/>
      <c r="E18" s="22"/>
      <c r="F18" s="23">
        <f>F17</f>
        <v>14294970.34</v>
      </c>
    </row>
    <row r="19" spans="1:60" ht="15" customHeight="1" x14ac:dyDescent="0.2">
      <c r="A19" s="18"/>
      <c r="B19" s="19"/>
      <c r="C19" s="30" t="s">
        <v>22</v>
      </c>
      <c r="D19" s="29"/>
      <c r="E19" s="22">
        <v>5710.63</v>
      </c>
      <c r="F19" s="23">
        <f>F18-E19</f>
        <v>14289259.709999999</v>
      </c>
    </row>
    <row r="20" spans="1:60" ht="15" customHeight="1" x14ac:dyDescent="0.2">
      <c r="A20" s="18"/>
      <c r="B20" s="19"/>
      <c r="C20" s="30" t="s">
        <v>23</v>
      </c>
      <c r="D20" s="29"/>
      <c r="E20" s="22">
        <v>120</v>
      </c>
      <c r="F20" s="23">
        <f>F19-E20</f>
        <v>14289139.709999999</v>
      </c>
      <c r="G20" s="12"/>
    </row>
    <row r="21" spans="1:60" ht="15" customHeight="1" x14ac:dyDescent="0.2">
      <c r="A21" s="31"/>
      <c r="B21" s="32"/>
      <c r="C21" s="33"/>
      <c r="D21" s="34"/>
      <c r="E21" s="35"/>
      <c r="F21" s="36"/>
      <c r="L21" s="2" t="s">
        <v>24</v>
      </c>
    </row>
    <row r="22" spans="1:60" s="37" customFormat="1" ht="15" customHeight="1" x14ac:dyDescent="0.25">
      <c r="A22" s="1" t="s">
        <v>0</v>
      </c>
      <c r="B22" s="1"/>
      <c r="C22" s="1"/>
      <c r="D22" s="1"/>
      <c r="E22" s="1"/>
      <c r="F22" s="1"/>
      <c r="H22" s="38"/>
      <c r="I22" s="38"/>
    </row>
    <row r="23" spans="1:60" s="42" customFormat="1" ht="15" customHeight="1" x14ac:dyDescent="0.25">
      <c r="A23" s="39" t="s">
        <v>1</v>
      </c>
      <c r="B23" s="39"/>
      <c r="C23" s="39"/>
      <c r="D23" s="39"/>
      <c r="E23" s="39"/>
      <c r="F23" s="39"/>
      <c r="G23" s="40"/>
      <c r="H23" s="41"/>
      <c r="I23" s="41"/>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row>
    <row r="24" spans="1:60" s="42" customFormat="1" ht="15" customHeight="1" x14ac:dyDescent="0.25">
      <c r="A24" s="5" t="s">
        <v>25</v>
      </c>
      <c r="B24" s="5"/>
      <c r="C24" s="5"/>
      <c r="D24" s="5"/>
      <c r="E24" s="5"/>
      <c r="F24" s="5"/>
      <c r="G24" s="40"/>
      <c r="H24" s="41"/>
      <c r="I24" s="41"/>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row>
    <row r="25" spans="1:60" s="42" customFormat="1" ht="15" customHeight="1" x14ac:dyDescent="0.25">
      <c r="A25" s="43" t="s">
        <v>3</v>
      </c>
      <c r="B25" s="43"/>
      <c r="C25" s="43"/>
      <c r="D25" s="43"/>
      <c r="E25" s="43"/>
      <c r="F25" s="43"/>
      <c r="G25" s="40"/>
      <c r="H25" s="41"/>
      <c r="I25" s="41"/>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row>
    <row r="26" spans="1:60" s="42" customFormat="1" ht="15" customHeight="1" x14ac:dyDescent="0.25">
      <c r="A26" s="44"/>
      <c r="B26" s="45"/>
      <c r="C26" s="46"/>
      <c r="D26" s="47"/>
      <c r="E26" s="48"/>
      <c r="F26" s="49"/>
      <c r="G26" s="40"/>
      <c r="H26" s="41"/>
      <c r="I26" s="41"/>
      <c r="J26" s="40" t="s">
        <v>14</v>
      </c>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row>
    <row r="27" spans="1:60" s="42" customFormat="1" ht="15" customHeight="1" x14ac:dyDescent="0.2">
      <c r="A27" s="50" t="s">
        <v>26</v>
      </c>
      <c r="B27" s="51"/>
      <c r="C27" s="51"/>
      <c r="D27" s="51"/>
      <c r="E27" s="51"/>
      <c r="F27" s="52"/>
      <c r="G27" s="40"/>
      <c r="H27" s="41"/>
      <c r="I27" s="41"/>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row>
    <row r="28" spans="1:60" s="42" customFormat="1" ht="15" customHeight="1" x14ac:dyDescent="0.2">
      <c r="A28" s="50" t="s">
        <v>5</v>
      </c>
      <c r="B28" s="51"/>
      <c r="C28" s="51"/>
      <c r="D28" s="51"/>
      <c r="E28" s="52"/>
      <c r="F28" s="16">
        <v>0</v>
      </c>
      <c r="G28" s="40"/>
      <c r="H28" s="41"/>
      <c r="I28" s="41"/>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row>
    <row r="29" spans="1:60" s="42" customFormat="1" ht="15" customHeight="1" x14ac:dyDescent="0.2">
      <c r="A29" s="17" t="s">
        <v>6</v>
      </c>
      <c r="B29" s="17" t="s">
        <v>7</v>
      </c>
      <c r="C29" s="17" t="s">
        <v>27</v>
      </c>
      <c r="D29" s="17" t="s">
        <v>9</v>
      </c>
      <c r="E29" s="17" t="s">
        <v>10</v>
      </c>
      <c r="F29" s="17" t="s">
        <v>28</v>
      </c>
      <c r="G29" s="40"/>
      <c r="H29" s="41"/>
      <c r="I29" s="41"/>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row>
    <row r="30" spans="1:60" s="42" customFormat="1" ht="15" customHeight="1" x14ac:dyDescent="0.2">
      <c r="A30" s="53"/>
      <c r="B30" s="54"/>
      <c r="C30" s="55" t="s">
        <v>29</v>
      </c>
      <c r="D30" s="56"/>
      <c r="E30" s="57"/>
      <c r="F30" s="58">
        <f>F28</f>
        <v>0</v>
      </c>
      <c r="G30" s="40"/>
      <c r="H30" s="41"/>
      <c r="I30" s="41"/>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row>
    <row r="31" spans="1:60" s="42" customFormat="1" ht="15" customHeight="1" x14ac:dyDescent="0.2">
      <c r="A31" s="18"/>
      <c r="B31" s="19"/>
      <c r="C31" s="20" t="s">
        <v>30</v>
      </c>
      <c r="D31" s="59"/>
      <c r="E31" s="22"/>
      <c r="F31" s="58">
        <f>F30+D31</f>
        <v>0</v>
      </c>
      <c r="G31" s="40"/>
      <c r="H31" s="41"/>
      <c r="I31" s="41"/>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row>
    <row r="32" spans="1:60" s="42" customFormat="1" ht="15" customHeight="1" x14ac:dyDescent="0.2">
      <c r="A32" s="18"/>
      <c r="B32" s="19"/>
      <c r="C32" s="55" t="s">
        <v>31</v>
      </c>
      <c r="D32" s="59"/>
      <c r="E32" s="22"/>
      <c r="F32" s="58">
        <f>F31-E32</f>
        <v>0</v>
      </c>
      <c r="G32" s="40"/>
      <c r="H32" s="41"/>
      <c r="I32" s="41"/>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row>
    <row r="33" spans="1:60" s="42" customFormat="1" ht="15" customHeight="1" x14ac:dyDescent="0.2">
      <c r="A33" s="31"/>
      <c r="B33" s="32"/>
      <c r="C33" s="60"/>
      <c r="D33" s="61"/>
      <c r="E33" s="35"/>
      <c r="F33" s="62"/>
      <c r="G33" s="40"/>
      <c r="H33" s="41"/>
      <c r="I33" s="41"/>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row>
    <row r="34" spans="1:60" s="65" customFormat="1" ht="15" customHeight="1" x14ac:dyDescent="0.25">
      <c r="A34" s="39" t="s">
        <v>0</v>
      </c>
      <c r="B34" s="39"/>
      <c r="C34" s="39"/>
      <c r="D34" s="39"/>
      <c r="E34" s="39"/>
      <c r="F34" s="39"/>
      <c r="G34" s="63"/>
      <c r="H34" s="64"/>
      <c r="I34" s="64"/>
      <c r="J34" s="63"/>
      <c r="K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row>
    <row r="35" spans="1:60" s="65" customFormat="1" ht="15" customHeight="1" x14ac:dyDescent="0.25">
      <c r="A35" s="39" t="s">
        <v>1</v>
      </c>
      <c r="B35" s="39"/>
      <c r="C35" s="39"/>
      <c r="D35" s="39"/>
      <c r="E35" s="39"/>
      <c r="F35" s="39"/>
      <c r="G35" s="63"/>
      <c r="H35" s="64"/>
      <c r="I35" s="64"/>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row>
    <row r="36" spans="1:60" s="65" customFormat="1" ht="15" customHeight="1" x14ac:dyDescent="0.25">
      <c r="A36" s="5" t="s">
        <v>2</v>
      </c>
      <c r="B36" s="5"/>
      <c r="C36" s="5"/>
      <c r="D36" s="5"/>
      <c r="E36" s="5"/>
      <c r="F36" s="5"/>
      <c r="G36" s="63"/>
      <c r="H36" s="64"/>
      <c r="I36" s="64"/>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row>
    <row r="37" spans="1:60" s="65" customFormat="1" ht="15" customHeight="1" x14ac:dyDescent="0.25">
      <c r="A37" s="43" t="s">
        <v>3</v>
      </c>
      <c r="B37" s="43"/>
      <c r="C37" s="43"/>
      <c r="D37" s="43"/>
      <c r="E37" s="43"/>
      <c r="F37" s="43"/>
      <c r="G37" s="63"/>
      <c r="H37" s="64"/>
      <c r="I37" s="64"/>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row>
    <row r="38" spans="1:60" s="65" customFormat="1" ht="15" customHeight="1" x14ac:dyDescent="0.2">
      <c r="A38" s="31"/>
      <c r="B38" s="66"/>
      <c r="C38" s="2"/>
      <c r="D38" s="67"/>
      <c r="E38" s="68"/>
      <c r="F38" s="69"/>
      <c r="G38" s="63"/>
      <c r="H38" s="64"/>
      <c r="I38" s="64"/>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row>
    <row r="39" spans="1:60" s="65" customFormat="1" ht="15" customHeight="1" x14ac:dyDescent="0.2">
      <c r="A39" s="50" t="s">
        <v>32</v>
      </c>
      <c r="B39" s="51"/>
      <c r="C39" s="51"/>
      <c r="D39" s="51"/>
      <c r="E39" s="51"/>
      <c r="F39" s="52"/>
      <c r="H39" s="64"/>
      <c r="I39" s="64"/>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row>
    <row r="40" spans="1:60" s="65" customFormat="1" ht="15" customHeight="1" x14ac:dyDescent="0.2">
      <c r="A40" s="50" t="s">
        <v>33</v>
      </c>
      <c r="B40" s="51"/>
      <c r="C40" s="51"/>
      <c r="D40" s="51"/>
      <c r="E40" s="52"/>
      <c r="F40" s="70">
        <v>0</v>
      </c>
      <c r="G40" s="63"/>
      <c r="H40" s="64"/>
      <c r="I40" s="64"/>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row>
    <row r="41" spans="1:60" s="65" customFormat="1" ht="15" customHeight="1" x14ac:dyDescent="0.2">
      <c r="A41" s="17" t="s">
        <v>6</v>
      </c>
      <c r="B41" s="17" t="s">
        <v>34</v>
      </c>
      <c r="C41" s="17" t="s">
        <v>35</v>
      </c>
      <c r="D41" s="17" t="s">
        <v>9</v>
      </c>
      <c r="E41" s="17" t="s">
        <v>10</v>
      </c>
      <c r="F41" s="17"/>
      <c r="G41" s="63"/>
      <c r="H41" s="64"/>
      <c r="I41" s="64"/>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row>
    <row r="42" spans="1:60" s="65" customFormat="1" ht="15" customHeight="1" x14ac:dyDescent="0.2">
      <c r="A42" s="18"/>
      <c r="B42" s="19"/>
      <c r="C42" s="20" t="s">
        <v>12</v>
      </c>
      <c r="D42" s="71">
        <v>69405812.959999993</v>
      </c>
      <c r="E42" s="72"/>
      <c r="F42" s="23">
        <f>F40+D42</f>
        <v>69405812.959999993</v>
      </c>
      <c r="G42" s="73"/>
      <c r="H42" s="64"/>
      <c r="I42" s="64"/>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row>
    <row r="43" spans="1:60" s="65" customFormat="1" ht="15" customHeight="1" x14ac:dyDescent="0.2">
      <c r="A43" s="18"/>
      <c r="B43" s="74"/>
      <c r="C43" s="20" t="s">
        <v>36</v>
      </c>
      <c r="D43" s="22"/>
      <c r="E43" s="21"/>
      <c r="F43" s="23">
        <f>F42</f>
        <v>69405812.959999993</v>
      </c>
      <c r="G43" s="63"/>
      <c r="H43" s="64"/>
      <c r="I43" s="64"/>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row>
    <row r="44" spans="1:60" s="65" customFormat="1" ht="15" customHeight="1" x14ac:dyDescent="0.2">
      <c r="A44" s="18"/>
      <c r="B44" s="74"/>
      <c r="C44" s="20" t="s">
        <v>37</v>
      </c>
      <c r="D44" s="22">
        <v>15223850.630000001</v>
      </c>
      <c r="E44" s="22"/>
      <c r="F44" s="23">
        <f>F43+D44</f>
        <v>84629663.589999989</v>
      </c>
      <c r="G44" s="63"/>
      <c r="H44" s="64"/>
      <c r="I44" s="64"/>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row>
    <row r="45" spans="1:60" s="65" customFormat="1" ht="15" customHeight="1" x14ac:dyDescent="0.2">
      <c r="A45" s="18"/>
      <c r="B45" s="74"/>
      <c r="C45" s="20" t="s">
        <v>38</v>
      </c>
      <c r="D45" s="22"/>
      <c r="E45" s="22"/>
      <c r="F45" s="23">
        <f>F44-E45</f>
        <v>84629663.589999989</v>
      </c>
      <c r="G45" s="63"/>
      <c r="H45" s="64"/>
      <c r="I45" s="64"/>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row>
    <row r="46" spans="1:60" s="65" customFormat="1" ht="15" customHeight="1" x14ac:dyDescent="0.2">
      <c r="A46" s="18"/>
      <c r="B46" s="74"/>
      <c r="C46" s="20" t="s">
        <v>37</v>
      </c>
      <c r="D46" s="22"/>
      <c r="E46" s="71">
        <v>84629663.590000004</v>
      </c>
      <c r="F46" s="23">
        <f>F45-E46</f>
        <v>0</v>
      </c>
      <c r="G46" s="63"/>
      <c r="H46" s="64"/>
      <c r="I46" s="64"/>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row>
    <row r="47" spans="1:60" s="65" customFormat="1" ht="15" customHeight="1" x14ac:dyDescent="0.2">
      <c r="A47" s="31"/>
      <c r="B47" s="66"/>
      <c r="C47" s="75"/>
      <c r="D47" s="35"/>
      <c r="E47" s="35"/>
      <c r="F47" s="36"/>
      <c r="G47" s="63"/>
      <c r="H47" s="64"/>
      <c r="I47" s="64"/>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row>
    <row r="48" spans="1:60" s="37" customFormat="1" ht="15" customHeight="1" x14ac:dyDescent="0.25">
      <c r="A48" s="39" t="s">
        <v>0</v>
      </c>
      <c r="B48" s="39"/>
      <c r="C48" s="39"/>
      <c r="D48" s="39"/>
      <c r="E48" s="39"/>
      <c r="F48" s="39"/>
      <c r="H48" s="38"/>
      <c r="I48" s="38"/>
    </row>
    <row r="49" spans="1:12" s="37" customFormat="1" ht="15" customHeight="1" x14ac:dyDescent="0.25">
      <c r="A49" s="39" t="s">
        <v>1</v>
      </c>
      <c r="B49" s="39"/>
      <c r="C49" s="39"/>
      <c r="D49" s="39"/>
      <c r="E49" s="39"/>
      <c r="F49" s="39"/>
      <c r="H49" s="38"/>
      <c r="I49" s="38"/>
    </row>
    <row r="50" spans="1:12" s="37" customFormat="1" ht="15" customHeight="1" x14ac:dyDescent="0.25">
      <c r="A50" s="5" t="s">
        <v>2</v>
      </c>
      <c r="B50" s="5"/>
      <c r="C50" s="5"/>
      <c r="D50" s="5"/>
      <c r="E50" s="5"/>
      <c r="F50" s="5"/>
      <c r="H50" s="38"/>
      <c r="I50" s="38"/>
    </row>
    <row r="51" spans="1:12" s="37" customFormat="1" ht="15" customHeight="1" x14ac:dyDescent="0.25">
      <c r="A51" s="43" t="s">
        <v>3</v>
      </c>
      <c r="B51" s="43"/>
      <c r="C51" s="43"/>
      <c r="D51" s="43"/>
      <c r="E51" s="43"/>
      <c r="F51" s="43"/>
      <c r="H51" s="38"/>
      <c r="I51" s="38"/>
    </row>
    <row r="52" spans="1:12" s="37" customFormat="1" ht="15" customHeight="1" x14ac:dyDescent="0.25">
      <c r="A52" s="76"/>
      <c r="B52" s="45"/>
      <c r="C52" s="46"/>
      <c r="D52" s="47"/>
      <c r="E52" s="48"/>
      <c r="F52" s="49"/>
      <c r="H52" s="38"/>
      <c r="I52" s="38"/>
    </row>
    <row r="53" spans="1:12" s="37" customFormat="1" ht="15" customHeight="1" x14ac:dyDescent="0.2">
      <c r="A53" s="50" t="s">
        <v>39</v>
      </c>
      <c r="B53" s="51"/>
      <c r="C53" s="51"/>
      <c r="D53" s="51"/>
      <c r="E53" s="51"/>
      <c r="F53" s="52"/>
      <c r="H53" s="38"/>
      <c r="I53" s="38"/>
    </row>
    <row r="54" spans="1:12" s="37" customFormat="1" ht="15" customHeight="1" x14ac:dyDescent="0.2">
      <c r="A54" s="50" t="s">
        <v>5</v>
      </c>
      <c r="B54" s="51"/>
      <c r="C54" s="51"/>
      <c r="D54" s="51"/>
      <c r="E54" s="52"/>
      <c r="F54" s="16">
        <v>23839115.18</v>
      </c>
      <c r="H54" s="38"/>
      <c r="I54" s="38"/>
    </row>
    <row r="55" spans="1:12" s="37" customFormat="1" ht="15" customHeight="1" x14ac:dyDescent="0.2">
      <c r="A55" s="17" t="s">
        <v>6</v>
      </c>
      <c r="B55" s="17" t="s">
        <v>7</v>
      </c>
      <c r="C55" s="17" t="s">
        <v>35</v>
      </c>
      <c r="D55" s="17" t="s">
        <v>9</v>
      </c>
      <c r="E55" s="17" t="s">
        <v>10</v>
      </c>
      <c r="F55" s="17" t="s">
        <v>28</v>
      </c>
      <c r="H55" s="38"/>
      <c r="I55" s="38"/>
    </row>
    <row r="56" spans="1:12" s="37" customFormat="1" ht="15" customHeight="1" x14ac:dyDescent="0.2">
      <c r="A56" s="77"/>
      <c r="B56" s="78"/>
      <c r="C56" s="20" t="s">
        <v>29</v>
      </c>
      <c r="D56" s="79">
        <v>10198417.810000001</v>
      </c>
      <c r="E56" s="80"/>
      <c r="F56" s="81">
        <f>F54+D56</f>
        <v>34037532.990000002</v>
      </c>
      <c r="G56" s="82"/>
      <c r="H56" s="38"/>
      <c r="I56" s="38"/>
    </row>
    <row r="57" spans="1:12" s="37" customFormat="1" ht="15" customHeight="1" x14ac:dyDescent="0.2">
      <c r="A57" s="77"/>
      <c r="B57" s="78"/>
      <c r="C57" s="20" t="s">
        <v>40</v>
      </c>
      <c r="D57" s="83"/>
      <c r="E57" s="22"/>
      <c r="F57" s="81">
        <f>F56</f>
        <v>34037532.990000002</v>
      </c>
      <c r="H57" s="38"/>
      <c r="I57" s="38"/>
    </row>
    <row r="58" spans="1:12" s="37" customFormat="1" ht="15" customHeight="1" x14ac:dyDescent="0.2">
      <c r="A58" s="77"/>
      <c r="B58" s="78"/>
      <c r="C58" s="20" t="s">
        <v>41</v>
      </c>
      <c r="D58" s="83"/>
      <c r="E58" s="22"/>
      <c r="F58" s="81">
        <f>F57</f>
        <v>34037532.990000002</v>
      </c>
      <c r="H58" s="38"/>
      <c r="I58" s="38"/>
    </row>
    <row r="59" spans="1:12" s="37" customFormat="1" ht="15" customHeight="1" x14ac:dyDescent="0.2">
      <c r="A59" s="77"/>
      <c r="B59" s="78"/>
      <c r="C59" s="20" t="s">
        <v>42</v>
      </c>
      <c r="D59" s="83"/>
      <c r="E59" s="22"/>
      <c r="F59" s="81">
        <f>F58</f>
        <v>34037532.990000002</v>
      </c>
      <c r="H59" s="38"/>
      <c r="I59" s="38"/>
      <c r="L59" s="37" t="s">
        <v>14</v>
      </c>
    </row>
    <row r="60" spans="1:12" s="37" customFormat="1" ht="15" customHeight="1" x14ac:dyDescent="0.2">
      <c r="A60" s="77"/>
      <c r="B60" s="78"/>
      <c r="C60" s="20" t="s">
        <v>43</v>
      </c>
      <c r="D60" s="83"/>
      <c r="E60" s="83">
        <v>11416761.42</v>
      </c>
      <c r="F60" s="81">
        <f>F59-E60</f>
        <v>22620771.57</v>
      </c>
      <c r="H60" s="38"/>
      <c r="I60" s="38"/>
    </row>
    <row r="61" spans="1:12" s="37" customFormat="1" ht="15" customHeight="1" x14ac:dyDescent="0.2">
      <c r="A61" s="77"/>
      <c r="B61" s="78"/>
      <c r="C61" s="20" t="s">
        <v>44</v>
      </c>
      <c r="D61" s="83"/>
      <c r="E61" s="84"/>
      <c r="F61" s="81">
        <f>F60</f>
        <v>22620771.57</v>
      </c>
      <c r="H61" s="38"/>
      <c r="I61" s="38"/>
    </row>
    <row r="62" spans="1:12" s="37" customFormat="1" ht="15" customHeight="1" x14ac:dyDescent="0.2">
      <c r="A62" s="77"/>
      <c r="B62" s="78"/>
      <c r="C62" s="20" t="s">
        <v>45</v>
      </c>
      <c r="D62" s="83"/>
      <c r="E62" s="84"/>
      <c r="F62" s="81">
        <f>F61</f>
        <v>22620771.57</v>
      </c>
      <c r="H62" s="38"/>
      <c r="I62" s="38"/>
    </row>
    <row r="63" spans="1:12" s="37" customFormat="1" ht="15" customHeight="1" x14ac:dyDescent="0.2">
      <c r="A63" s="77"/>
      <c r="B63" s="78"/>
      <c r="C63" s="20" t="s">
        <v>46</v>
      </c>
      <c r="D63" s="84">
        <v>8951.56</v>
      </c>
      <c r="E63" s="83"/>
      <c r="F63" s="81">
        <f>F62+D63</f>
        <v>22629723.129999999</v>
      </c>
      <c r="H63" s="38"/>
      <c r="I63" s="38"/>
    </row>
    <row r="64" spans="1:12" s="37" customFormat="1" ht="15" customHeight="1" x14ac:dyDescent="0.2">
      <c r="A64" s="77"/>
      <c r="B64" s="78"/>
      <c r="C64" s="20" t="s">
        <v>47</v>
      </c>
      <c r="D64" s="85"/>
      <c r="E64" s="80"/>
      <c r="F64" s="81">
        <f>F63</f>
        <v>22629723.129999999</v>
      </c>
      <c r="H64" s="38"/>
      <c r="I64" s="38"/>
    </row>
    <row r="65" spans="1:60" s="37" customFormat="1" ht="15" customHeight="1" x14ac:dyDescent="0.2">
      <c r="A65" s="77"/>
      <c r="B65" s="78"/>
      <c r="C65" s="20" t="s">
        <v>48</v>
      </c>
      <c r="D65" s="83"/>
      <c r="E65" s="84">
        <v>17125.14</v>
      </c>
      <c r="F65" s="81">
        <f>F64-E65</f>
        <v>22612597.989999998</v>
      </c>
      <c r="H65" s="38"/>
      <c r="I65" s="38"/>
    </row>
    <row r="66" spans="1:60" s="37" customFormat="1" ht="15" customHeight="1" x14ac:dyDescent="0.2">
      <c r="A66" s="77"/>
      <c r="B66" s="78"/>
      <c r="C66" s="20" t="s">
        <v>49</v>
      </c>
      <c r="D66" s="83"/>
      <c r="E66" s="84">
        <v>200</v>
      </c>
      <c r="F66" s="81">
        <f>F65-E66</f>
        <v>22612397.989999998</v>
      </c>
      <c r="H66" s="38"/>
      <c r="I66" s="38"/>
    </row>
    <row r="67" spans="1:60" s="37" customFormat="1" ht="15" customHeight="1" x14ac:dyDescent="0.2">
      <c r="A67" s="77"/>
      <c r="B67" s="78"/>
      <c r="C67" s="20" t="s">
        <v>50</v>
      </c>
      <c r="D67" s="83"/>
      <c r="E67" s="83">
        <v>150</v>
      </c>
      <c r="F67" s="81">
        <f>F66-E67</f>
        <v>22612247.989999998</v>
      </c>
      <c r="H67" s="38"/>
      <c r="I67" s="38"/>
    </row>
    <row r="68" spans="1:60" s="37" customFormat="1" ht="15" customHeight="1" x14ac:dyDescent="0.2">
      <c r="A68" s="77"/>
      <c r="B68" s="78"/>
      <c r="C68" s="20" t="s">
        <v>51</v>
      </c>
      <c r="D68" s="83"/>
      <c r="E68" s="83">
        <v>250</v>
      </c>
      <c r="F68" s="81">
        <f>F67-E68</f>
        <v>22611997.989999998</v>
      </c>
      <c r="G68" s="86"/>
      <c r="H68" s="38"/>
      <c r="I68" s="38"/>
    </row>
    <row r="69" spans="1:60" s="37" customFormat="1" ht="15" customHeight="1" x14ac:dyDescent="0.2">
      <c r="A69" s="87"/>
      <c r="B69" s="88"/>
      <c r="C69" s="89"/>
      <c r="D69" s="90"/>
      <c r="E69" s="91"/>
      <c r="F69" s="62"/>
      <c r="H69" s="38"/>
      <c r="I69" s="38"/>
    </row>
    <row r="70" spans="1:60" s="37" customFormat="1" ht="15" customHeight="1" x14ac:dyDescent="0.2">
      <c r="A70" s="87"/>
      <c r="B70" s="88"/>
      <c r="C70" s="89"/>
      <c r="D70" s="90"/>
      <c r="E70" s="91"/>
      <c r="F70" s="62"/>
      <c r="H70" s="38"/>
      <c r="I70" s="38"/>
    </row>
    <row r="71" spans="1:60" s="37" customFormat="1" ht="15" customHeight="1" x14ac:dyDescent="0.2">
      <c r="A71" s="87"/>
      <c r="B71" s="88"/>
      <c r="C71" s="89"/>
      <c r="D71" s="90"/>
      <c r="E71" s="91"/>
      <c r="F71" s="62"/>
      <c r="H71" s="38"/>
      <c r="I71" s="38"/>
    </row>
    <row r="72" spans="1:60" s="37" customFormat="1" ht="15" customHeight="1" x14ac:dyDescent="0.2">
      <c r="A72" s="87"/>
      <c r="B72" s="88"/>
      <c r="C72" s="89"/>
      <c r="D72" s="90"/>
      <c r="E72" s="91"/>
      <c r="F72" s="62"/>
      <c r="H72" s="38"/>
      <c r="I72" s="38"/>
    </row>
    <row r="73" spans="1:60" s="37" customFormat="1" ht="15" customHeight="1" x14ac:dyDescent="0.2">
      <c r="A73" s="87"/>
      <c r="B73" s="88"/>
      <c r="C73" s="89"/>
      <c r="D73" s="90"/>
      <c r="E73" s="91"/>
      <c r="F73" s="62"/>
      <c r="H73" s="38"/>
      <c r="I73" s="38"/>
    </row>
    <row r="74" spans="1:60" s="37" customFormat="1" ht="15" customHeight="1" x14ac:dyDescent="0.2">
      <c r="A74" s="87"/>
      <c r="B74" s="88"/>
      <c r="C74" s="89"/>
      <c r="D74" s="90"/>
      <c r="E74" s="91"/>
      <c r="F74" s="62"/>
      <c r="H74" s="38"/>
      <c r="I74" s="38"/>
    </row>
    <row r="75" spans="1:60" s="37" customFormat="1" ht="15" customHeight="1" x14ac:dyDescent="0.2">
      <c r="A75" s="87"/>
      <c r="B75" s="88"/>
      <c r="C75" s="89"/>
      <c r="D75" s="90"/>
      <c r="E75" s="91"/>
      <c r="F75" s="62"/>
      <c r="H75" s="38"/>
      <c r="I75" s="38"/>
    </row>
    <row r="76" spans="1:60" s="37" customFormat="1" ht="15" customHeight="1" x14ac:dyDescent="0.2">
      <c r="A76" s="87"/>
      <c r="B76" s="88"/>
      <c r="C76" s="89"/>
      <c r="D76" s="90"/>
      <c r="E76" s="91"/>
      <c r="F76" s="62"/>
      <c r="H76" s="38"/>
      <c r="I76" s="38"/>
    </row>
    <row r="77" spans="1:60" s="37" customFormat="1" ht="15" customHeight="1" x14ac:dyDescent="0.2">
      <c r="A77" s="87"/>
      <c r="B77" s="88"/>
      <c r="C77" s="89"/>
      <c r="D77" s="90"/>
      <c r="E77" s="91"/>
      <c r="F77" s="62"/>
      <c r="H77" s="38"/>
      <c r="I77" s="38"/>
    </row>
    <row r="78" spans="1:60" s="37" customFormat="1" ht="15" customHeight="1" x14ac:dyDescent="0.2">
      <c r="A78" s="87"/>
      <c r="B78" s="88"/>
      <c r="C78" s="89"/>
      <c r="D78" s="90"/>
      <c r="E78" s="91"/>
      <c r="F78" s="62"/>
      <c r="H78" s="38"/>
      <c r="I78" s="38"/>
    </row>
    <row r="79" spans="1:60" s="37" customFormat="1" ht="15" customHeight="1" x14ac:dyDescent="0.2">
      <c r="A79" s="87"/>
      <c r="B79" s="88"/>
      <c r="C79" s="89"/>
      <c r="D79" s="90"/>
      <c r="E79" s="91"/>
      <c r="F79" s="62"/>
      <c r="H79" s="38"/>
      <c r="I79" s="38"/>
    </row>
    <row r="80" spans="1:60" s="42" customFormat="1" ht="15" customHeight="1" x14ac:dyDescent="0.25">
      <c r="A80" s="39" t="s">
        <v>0</v>
      </c>
      <c r="B80" s="39"/>
      <c r="C80" s="39"/>
      <c r="D80" s="39"/>
      <c r="E80" s="39"/>
      <c r="F80" s="39"/>
      <c r="G80" s="40"/>
      <c r="H80" s="41"/>
      <c r="I80" s="41"/>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row>
    <row r="81" spans="1:60" s="42" customFormat="1" ht="15" customHeight="1" x14ac:dyDescent="0.25">
      <c r="A81" s="39" t="s">
        <v>1</v>
      </c>
      <c r="B81" s="39"/>
      <c r="C81" s="39"/>
      <c r="D81" s="39"/>
      <c r="E81" s="39"/>
      <c r="F81" s="39"/>
      <c r="G81" s="40"/>
      <c r="H81" s="41"/>
      <c r="I81" s="41"/>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row>
    <row r="82" spans="1:60" s="42" customFormat="1" ht="15" customHeight="1" x14ac:dyDescent="0.25">
      <c r="A82" s="5" t="s">
        <v>2</v>
      </c>
      <c r="B82" s="5"/>
      <c r="C82" s="5"/>
      <c r="D82" s="5"/>
      <c r="E82" s="5"/>
      <c r="F82" s="5"/>
      <c r="G82" s="40"/>
      <c r="H82" s="41"/>
      <c r="I82" s="41"/>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row>
    <row r="83" spans="1:60" s="42" customFormat="1" ht="15" customHeight="1" x14ac:dyDescent="0.25">
      <c r="A83" s="43" t="s">
        <v>3</v>
      </c>
      <c r="B83" s="43"/>
      <c r="C83" s="43"/>
      <c r="D83" s="43"/>
      <c r="E83" s="43"/>
      <c r="F83" s="43"/>
      <c r="G83" s="40"/>
      <c r="H83" s="41"/>
      <c r="I83" s="41"/>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row>
    <row r="84" spans="1:60" s="42" customFormat="1" ht="15" customHeight="1" x14ac:dyDescent="0.2">
      <c r="A84" s="92"/>
      <c r="B84" s="93"/>
      <c r="C84" s="2"/>
      <c r="D84" s="67"/>
      <c r="E84" s="68"/>
      <c r="F84" s="69"/>
      <c r="G84" s="40"/>
      <c r="H84" s="41"/>
      <c r="I84" s="41"/>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row>
    <row r="85" spans="1:60" s="42" customFormat="1" ht="15" customHeight="1" x14ac:dyDescent="0.2">
      <c r="A85" s="50" t="s">
        <v>52</v>
      </c>
      <c r="B85" s="51"/>
      <c r="C85" s="51"/>
      <c r="D85" s="51"/>
      <c r="E85" s="51"/>
      <c r="F85" s="52"/>
      <c r="G85" s="40"/>
      <c r="H85" s="41"/>
      <c r="I85" s="41"/>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row>
    <row r="86" spans="1:60" s="42" customFormat="1" ht="15" customHeight="1" x14ac:dyDescent="0.2">
      <c r="A86" s="50" t="s">
        <v>5</v>
      </c>
      <c r="B86" s="51"/>
      <c r="C86" s="51"/>
      <c r="D86" s="51"/>
      <c r="E86" s="52"/>
      <c r="F86" s="16">
        <v>104663.71</v>
      </c>
      <c r="G86" s="40"/>
      <c r="H86" s="41"/>
      <c r="I86" s="41"/>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row>
    <row r="87" spans="1:60" s="42" customFormat="1" ht="15" customHeight="1" x14ac:dyDescent="0.2">
      <c r="A87" s="17" t="s">
        <v>6</v>
      </c>
      <c r="B87" s="17" t="s">
        <v>7</v>
      </c>
      <c r="C87" s="17" t="s">
        <v>35</v>
      </c>
      <c r="D87" s="17" t="s">
        <v>9</v>
      </c>
      <c r="E87" s="17" t="s">
        <v>10</v>
      </c>
      <c r="F87" s="17" t="s">
        <v>28</v>
      </c>
      <c r="G87" s="40"/>
      <c r="H87" s="94"/>
      <c r="I87" s="41"/>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row>
    <row r="88" spans="1:60" s="42" customFormat="1" ht="15" customHeight="1" x14ac:dyDescent="0.2">
      <c r="A88" s="77"/>
      <c r="B88" s="78"/>
      <c r="C88" s="20" t="s">
        <v>53</v>
      </c>
      <c r="D88" s="95"/>
      <c r="E88" s="80"/>
      <c r="F88" s="81">
        <f>F86+D88</f>
        <v>104663.71</v>
      </c>
      <c r="G88" s="96"/>
      <c r="H88" s="41"/>
      <c r="I88" s="41"/>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row>
    <row r="89" spans="1:60" s="42" customFormat="1" ht="15" customHeight="1" x14ac:dyDescent="0.2">
      <c r="A89" s="77"/>
      <c r="B89" s="78"/>
      <c r="C89" s="20" t="s">
        <v>47</v>
      </c>
      <c r="D89" s="95">
        <v>9314135.1600000001</v>
      </c>
      <c r="E89" s="80"/>
      <c r="F89" s="81">
        <f>F88+D89</f>
        <v>9418798.870000001</v>
      </c>
      <c r="H89" s="41"/>
      <c r="I89" s="41"/>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row>
    <row r="90" spans="1:60" s="42" customFormat="1" ht="15" customHeight="1" x14ac:dyDescent="0.2">
      <c r="A90" s="77"/>
      <c r="B90" s="78"/>
      <c r="C90" s="20" t="s">
        <v>47</v>
      </c>
      <c r="D90" s="80"/>
      <c r="E90" s="80"/>
      <c r="F90" s="81">
        <f>F89</f>
        <v>9418798.870000001</v>
      </c>
      <c r="G90" s="97"/>
      <c r="H90" s="41"/>
      <c r="I90" s="41"/>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row>
    <row r="91" spans="1:60" s="42" customFormat="1" ht="15" customHeight="1" x14ac:dyDescent="0.2">
      <c r="A91" s="77"/>
      <c r="B91" s="78"/>
      <c r="C91" s="20" t="s">
        <v>36</v>
      </c>
      <c r="D91" s="98"/>
      <c r="E91" s="80"/>
      <c r="F91" s="81">
        <f>F90</f>
        <v>9418798.870000001</v>
      </c>
      <c r="G91" s="40"/>
      <c r="H91" s="41"/>
      <c r="I91" s="41"/>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row>
    <row r="92" spans="1:60" s="42" customFormat="1" ht="15" customHeight="1" x14ac:dyDescent="0.2">
      <c r="A92" s="77"/>
      <c r="B92" s="78"/>
      <c r="C92" s="55" t="s">
        <v>54</v>
      </c>
      <c r="D92" s="95"/>
      <c r="E92" s="80">
        <v>244.42</v>
      </c>
      <c r="F92" s="81">
        <f>F91-E92</f>
        <v>9418554.4500000011</v>
      </c>
      <c r="G92" s="40"/>
      <c r="H92" s="41"/>
      <c r="I92" s="41"/>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row>
    <row r="93" spans="1:60" s="101" customFormat="1" ht="15" customHeight="1" x14ac:dyDescent="0.25">
      <c r="A93" s="77"/>
      <c r="B93" s="78"/>
      <c r="C93" s="20" t="s">
        <v>55</v>
      </c>
      <c r="D93" s="95"/>
      <c r="E93" s="99">
        <v>9939.5400000000009</v>
      </c>
      <c r="F93" s="81">
        <f>F92-E93</f>
        <v>9408614.910000002</v>
      </c>
      <c r="G93" s="46"/>
      <c r="H93" s="100"/>
      <c r="I93" s="100"/>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row>
    <row r="94" spans="1:60" s="101" customFormat="1" ht="15" customHeight="1" x14ac:dyDescent="0.25">
      <c r="A94" s="77"/>
      <c r="B94" s="78"/>
      <c r="C94" s="55" t="s">
        <v>56</v>
      </c>
      <c r="D94" s="95"/>
      <c r="E94" s="80">
        <v>1000</v>
      </c>
      <c r="F94" s="81">
        <f>F93-E94</f>
        <v>9407614.910000002</v>
      </c>
      <c r="G94" s="46"/>
      <c r="H94" s="100"/>
      <c r="I94" s="100"/>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row>
    <row r="95" spans="1:60" s="101" customFormat="1" ht="15" customHeight="1" x14ac:dyDescent="0.25">
      <c r="A95" s="102"/>
      <c r="B95" s="103"/>
      <c r="C95" s="55" t="s">
        <v>57</v>
      </c>
      <c r="D95" s="104"/>
      <c r="E95" s="105"/>
      <c r="F95" s="81">
        <f>F94</f>
        <v>9407614.910000002</v>
      </c>
      <c r="G95" s="46"/>
      <c r="H95" s="100"/>
      <c r="I95" s="100"/>
      <c r="J95" s="46"/>
      <c r="K95" s="10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row>
    <row r="96" spans="1:60" s="101" customFormat="1" ht="15" customHeight="1" x14ac:dyDescent="0.25">
      <c r="A96" s="102"/>
      <c r="B96" s="103"/>
      <c r="C96" s="107" t="s">
        <v>58</v>
      </c>
      <c r="D96" s="104"/>
      <c r="E96" s="105">
        <v>0.42</v>
      </c>
      <c r="F96" s="81">
        <f>F95-E96</f>
        <v>9407614.4900000021</v>
      </c>
      <c r="G96" s="46"/>
      <c r="H96" s="100"/>
      <c r="I96" s="100"/>
      <c r="J96" s="46"/>
      <c r="K96" s="10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row>
    <row r="97" spans="1:60" s="101" customFormat="1" ht="15" customHeight="1" x14ac:dyDescent="0.25">
      <c r="A97" s="102"/>
      <c r="B97" s="103"/>
      <c r="C97" s="107" t="s">
        <v>59</v>
      </c>
      <c r="D97" s="104"/>
      <c r="E97" s="105">
        <v>200</v>
      </c>
      <c r="F97" s="81">
        <f>F96-E97</f>
        <v>9407414.4900000021</v>
      </c>
      <c r="G97" s="46"/>
      <c r="H97" s="100"/>
      <c r="I97" s="100"/>
      <c r="J97" s="46"/>
      <c r="K97" s="10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row>
    <row r="98" spans="1:60" s="101" customFormat="1" ht="15" customHeight="1" x14ac:dyDescent="0.25">
      <c r="A98" s="102"/>
      <c r="B98" s="103"/>
      <c r="C98" s="108" t="s">
        <v>60</v>
      </c>
      <c r="D98" s="104"/>
      <c r="E98" s="109">
        <v>175</v>
      </c>
      <c r="F98" s="81">
        <f>F97-E98</f>
        <v>9407239.4900000021</v>
      </c>
      <c r="G98" s="46"/>
      <c r="H98" s="100"/>
      <c r="I98" s="100"/>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row>
    <row r="99" spans="1:60" s="101" customFormat="1" ht="20.25" customHeight="1" x14ac:dyDescent="0.25">
      <c r="A99" s="110">
        <v>46070</v>
      </c>
      <c r="B99" s="111">
        <v>51307</v>
      </c>
      <c r="C99" s="112" t="s">
        <v>61</v>
      </c>
      <c r="D99" s="95"/>
      <c r="E99" s="113">
        <v>0</v>
      </c>
      <c r="F99" s="81">
        <f>F98-E99</f>
        <v>9407239.4900000021</v>
      </c>
      <c r="G99" s="46"/>
      <c r="H99" s="100"/>
      <c r="I99" s="100"/>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row>
    <row r="100" spans="1:60" s="119" customFormat="1" ht="38.25" customHeight="1" x14ac:dyDescent="0.25">
      <c r="A100" s="110">
        <v>46070</v>
      </c>
      <c r="B100" s="111" t="s">
        <v>62</v>
      </c>
      <c r="C100" s="112" t="s">
        <v>63</v>
      </c>
      <c r="D100" s="114"/>
      <c r="E100" s="113">
        <v>73047.86</v>
      </c>
      <c r="F100" s="81">
        <f>F99-E100</f>
        <v>9334191.6300000027</v>
      </c>
      <c r="G100" s="115"/>
      <c r="H100" s="116"/>
      <c r="I100" s="117" t="s">
        <v>64</v>
      </c>
      <c r="J100" s="118" t="s">
        <v>65</v>
      </c>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8"/>
      <c r="AI100" s="118"/>
      <c r="AJ100" s="118"/>
      <c r="AK100" s="118"/>
      <c r="AL100" s="118"/>
      <c r="AM100" s="118"/>
      <c r="AN100" s="118"/>
      <c r="AO100" s="118"/>
      <c r="AP100" s="118"/>
      <c r="AQ100" s="118"/>
      <c r="AR100" s="118"/>
      <c r="AS100" s="118"/>
      <c r="AT100" s="118"/>
      <c r="AU100" s="118"/>
      <c r="AV100" s="118"/>
      <c r="AW100" s="118"/>
      <c r="AX100" s="118"/>
      <c r="AY100" s="118"/>
      <c r="AZ100" s="118"/>
      <c r="BA100" s="118"/>
      <c r="BB100" s="118"/>
      <c r="BC100" s="118"/>
      <c r="BD100" s="118"/>
      <c r="BE100" s="118"/>
      <c r="BF100" s="118"/>
      <c r="BG100" s="118"/>
      <c r="BH100" s="118"/>
    </row>
    <row r="101" spans="1:60" s="119" customFormat="1" ht="40.5" customHeight="1" x14ac:dyDescent="0.25">
      <c r="A101" s="110">
        <v>46073</v>
      </c>
      <c r="B101" s="111" t="s">
        <v>66</v>
      </c>
      <c r="C101" s="112" t="s">
        <v>67</v>
      </c>
      <c r="D101" s="21"/>
      <c r="E101" s="113">
        <v>161771.88</v>
      </c>
      <c r="F101" s="81">
        <f t="shared" ref="F101:F164" si="0">F100-E101</f>
        <v>9172419.7500000019</v>
      </c>
      <c r="G101" s="115"/>
      <c r="H101" s="116"/>
      <c r="I101" s="117"/>
      <c r="J101" s="118"/>
      <c r="K101" s="118"/>
      <c r="L101" s="118"/>
      <c r="M101" s="118" t="s">
        <v>68</v>
      </c>
      <c r="N101" s="118"/>
      <c r="O101" s="118"/>
      <c r="P101" s="118"/>
      <c r="Q101" s="118"/>
      <c r="R101" s="118"/>
      <c r="S101" s="118"/>
      <c r="T101" s="118"/>
      <c r="U101" s="118"/>
      <c r="V101" s="118"/>
      <c r="W101" s="118"/>
      <c r="X101" s="118"/>
      <c r="Y101" s="118"/>
      <c r="Z101" s="118"/>
      <c r="AA101" s="118"/>
      <c r="AB101" s="118"/>
      <c r="AC101" s="118"/>
      <c r="AD101" s="118"/>
      <c r="AE101" s="118"/>
      <c r="AF101" s="118"/>
      <c r="AG101" s="118"/>
      <c r="AH101" s="118"/>
      <c r="AI101" s="118"/>
      <c r="AJ101" s="118"/>
      <c r="AK101" s="118"/>
      <c r="AL101" s="118"/>
      <c r="AM101" s="118"/>
      <c r="AN101" s="118"/>
      <c r="AO101" s="118"/>
      <c r="AP101" s="118"/>
      <c r="AQ101" s="118"/>
      <c r="AR101" s="118"/>
      <c r="AS101" s="118"/>
      <c r="AT101" s="118"/>
      <c r="AU101" s="118"/>
      <c r="AV101" s="118"/>
      <c r="AW101" s="118"/>
      <c r="AX101" s="118"/>
      <c r="AY101" s="118"/>
      <c r="AZ101" s="118"/>
      <c r="BA101" s="118"/>
      <c r="BB101" s="118"/>
      <c r="BC101" s="118"/>
      <c r="BD101" s="118"/>
      <c r="BE101" s="118"/>
      <c r="BF101" s="118"/>
      <c r="BG101" s="118"/>
      <c r="BH101" s="118"/>
    </row>
    <row r="102" spans="1:60" s="119" customFormat="1" ht="30" customHeight="1" x14ac:dyDescent="0.25">
      <c r="A102" s="110">
        <v>46073</v>
      </c>
      <c r="B102" s="111" t="s">
        <v>69</v>
      </c>
      <c r="C102" s="112" t="s">
        <v>70</v>
      </c>
      <c r="D102" s="21"/>
      <c r="E102" s="113">
        <v>37400</v>
      </c>
      <c r="F102" s="81">
        <f t="shared" si="0"/>
        <v>9135019.7500000019</v>
      </c>
      <c r="G102" s="115"/>
      <c r="H102" s="116"/>
      <c r="I102" s="117"/>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8"/>
      <c r="AO102" s="118"/>
      <c r="AP102" s="118"/>
      <c r="AQ102" s="118"/>
      <c r="AR102" s="118"/>
      <c r="AS102" s="118"/>
      <c r="AT102" s="118"/>
      <c r="AU102" s="118"/>
      <c r="AV102" s="118"/>
      <c r="AW102" s="118"/>
      <c r="AX102" s="118"/>
      <c r="AY102" s="118"/>
      <c r="AZ102" s="118"/>
      <c r="BA102" s="118"/>
      <c r="BB102" s="118"/>
      <c r="BC102" s="118"/>
      <c r="BD102" s="118"/>
      <c r="BE102" s="118"/>
      <c r="BF102" s="118"/>
      <c r="BG102" s="118"/>
      <c r="BH102" s="118"/>
    </row>
    <row r="103" spans="1:60" s="119" customFormat="1" ht="39" customHeight="1" x14ac:dyDescent="0.25">
      <c r="A103" s="110">
        <v>46073</v>
      </c>
      <c r="B103" s="111" t="s">
        <v>71</v>
      </c>
      <c r="C103" s="112" t="s">
        <v>72</v>
      </c>
      <c r="D103" s="120"/>
      <c r="E103" s="113">
        <v>1578</v>
      </c>
      <c r="F103" s="81">
        <f t="shared" si="0"/>
        <v>9133441.7500000019</v>
      </c>
      <c r="G103" s="115"/>
      <c r="H103" s="116"/>
      <c r="I103" s="117"/>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8"/>
      <c r="AL103" s="118"/>
      <c r="AM103" s="118"/>
      <c r="AN103" s="118"/>
      <c r="AO103" s="118"/>
      <c r="AP103" s="118"/>
      <c r="AQ103" s="118"/>
      <c r="AR103" s="118"/>
      <c r="AS103" s="118"/>
      <c r="AT103" s="118"/>
      <c r="AU103" s="118"/>
      <c r="AV103" s="118"/>
      <c r="AW103" s="118"/>
      <c r="AX103" s="118"/>
      <c r="AY103" s="118"/>
      <c r="AZ103" s="118"/>
      <c r="BA103" s="118"/>
      <c r="BB103" s="118"/>
      <c r="BC103" s="118"/>
      <c r="BD103" s="118"/>
      <c r="BE103" s="118"/>
      <c r="BF103" s="118"/>
      <c r="BG103" s="118"/>
      <c r="BH103" s="118"/>
    </row>
    <row r="104" spans="1:60" s="119" customFormat="1" ht="39" customHeight="1" x14ac:dyDescent="0.25">
      <c r="A104" s="110">
        <v>46073</v>
      </c>
      <c r="B104" s="111" t="s">
        <v>73</v>
      </c>
      <c r="C104" s="112" t="s">
        <v>74</v>
      </c>
      <c r="D104" s="120"/>
      <c r="E104" s="113">
        <v>2100</v>
      </c>
      <c r="F104" s="81">
        <f t="shared" si="0"/>
        <v>9131341.7500000019</v>
      </c>
      <c r="G104" s="121"/>
      <c r="H104" s="116"/>
      <c r="I104" s="117"/>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c r="AK104" s="118"/>
      <c r="AL104" s="118"/>
      <c r="AM104" s="118"/>
      <c r="AN104" s="118"/>
      <c r="AO104" s="118"/>
      <c r="AP104" s="118"/>
      <c r="AQ104" s="118"/>
      <c r="AR104" s="118"/>
      <c r="AS104" s="118"/>
      <c r="AT104" s="118"/>
      <c r="AU104" s="118"/>
      <c r="AV104" s="118"/>
      <c r="AW104" s="118"/>
      <c r="AX104" s="118"/>
      <c r="AY104" s="118"/>
      <c r="AZ104" s="118"/>
      <c r="BA104" s="118"/>
      <c r="BB104" s="118"/>
      <c r="BC104" s="118"/>
      <c r="BD104" s="118"/>
      <c r="BE104" s="118"/>
      <c r="BF104" s="118"/>
      <c r="BG104" s="118"/>
      <c r="BH104" s="118"/>
    </row>
    <row r="105" spans="1:60" s="119" customFormat="1" ht="39" customHeight="1" x14ac:dyDescent="0.25">
      <c r="A105" s="110">
        <v>46073</v>
      </c>
      <c r="B105" s="111" t="s">
        <v>75</v>
      </c>
      <c r="C105" s="112" t="s">
        <v>76</v>
      </c>
      <c r="D105" s="120"/>
      <c r="E105" s="113">
        <v>118982.18</v>
      </c>
      <c r="F105" s="81">
        <f t="shared" si="0"/>
        <v>9012359.5700000022</v>
      </c>
      <c r="G105" s="115"/>
      <c r="H105" s="116"/>
      <c r="I105" s="117"/>
      <c r="J105" s="118"/>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c r="AG105" s="118"/>
      <c r="AH105" s="118"/>
      <c r="AI105" s="118"/>
      <c r="AJ105" s="118"/>
      <c r="AK105" s="118"/>
      <c r="AL105" s="118"/>
      <c r="AM105" s="118"/>
      <c r="AN105" s="118"/>
      <c r="AO105" s="118"/>
      <c r="AP105" s="118"/>
      <c r="AQ105" s="118"/>
      <c r="AR105" s="118"/>
      <c r="AS105" s="118"/>
      <c r="AT105" s="118"/>
      <c r="AU105" s="118"/>
      <c r="AV105" s="118"/>
      <c r="AW105" s="118"/>
      <c r="AX105" s="118"/>
      <c r="AY105" s="118"/>
      <c r="AZ105" s="118"/>
      <c r="BA105" s="118"/>
      <c r="BB105" s="118"/>
      <c r="BC105" s="118"/>
      <c r="BD105" s="118"/>
      <c r="BE105" s="118"/>
      <c r="BF105" s="118"/>
      <c r="BG105" s="118"/>
      <c r="BH105" s="118"/>
    </row>
    <row r="106" spans="1:60" s="119" customFormat="1" ht="30" customHeight="1" x14ac:dyDescent="0.25">
      <c r="A106" s="110">
        <v>46073</v>
      </c>
      <c r="B106" s="111" t="s">
        <v>77</v>
      </c>
      <c r="C106" s="112" t="s">
        <v>78</v>
      </c>
      <c r="D106" s="122"/>
      <c r="E106" s="113">
        <v>200257.9</v>
      </c>
      <c r="F106" s="81">
        <f t="shared" si="0"/>
        <v>8812101.6700000018</v>
      </c>
      <c r="G106" s="115"/>
      <c r="H106" s="116"/>
      <c r="I106" s="117"/>
      <c r="J106" s="118"/>
      <c r="K106" s="118"/>
      <c r="L106" s="118"/>
      <c r="M106" s="118"/>
      <c r="N106" s="118"/>
      <c r="O106" s="118"/>
      <c r="P106" s="118"/>
      <c r="Q106" s="118"/>
      <c r="R106" s="118"/>
      <c r="S106" s="118"/>
      <c r="T106" s="118"/>
      <c r="U106" s="118"/>
      <c r="V106" s="118"/>
      <c r="W106" s="118"/>
      <c r="X106" s="118"/>
      <c r="Y106" s="118"/>
      <c r="Z106" s="118"/>
      <c r="AA106" s="118"/>
      <c r="AB106" s="118"/>
      <c r="AC106" s="118"/>
      <c r="AD106" s="118"/>
      <c r="AE106" s="118"/>
      <c r="AF106" s="118"/>
      <c r="AG106" s="118"/>
      <c r="AH106" s="118"/>
      <c r="AI106" s="118"/>
      <c r="AJ106" s="118"/>
      <c r="AK106" s="118"/>
      <c r="AL106" s="118"/>
      <c r="AM106" s="118"/>
      <c r="AN106" s="118"/>
      <c r="AO106" s="118"/>
      <c r="AP106" s="118"/>
      <c r="AQ106" s="118"/>
      <c r="AR106" s="118"/>
      <c r="AS106" s="118"/>
      <c r="AT106" s="118"/>
      <c r="AU106" s="118"/>
      <c r="AV106" s="118"/>
      <c r="AW106" s="118"/>
      <c r="AX106" s="118"/>
      <c r="AY106" s="118"/>
      <c r="AZ106" s="118"/>
      <c r="BA106" s="118"/>
      <c r="BB106" s="118"/>
      <c r="BC106" s="118"/>
      <c r="BD106" s="118"/>
      <c r="BE106" s="118"/>
      <c r="BF106" s="118"/>
      <c r="BG106" s="118"/>
      <c r="BH106" s="118"/>
    </row>
    <row r="107" spans="1:60" s="119" customFormat="1" ht="38.25" customHeight="1" x14ac:dyDescent="0.25">
      <c r="A107" s="110">
        <v>46073</v>
      </c>
      <c r="B107" s="111" t="s">
        <v>79</v>
      </c>
      <c r="C107" s="112" t="s">
        <v>80</v>
      </c>
      <c r="D107" s="122"/>
      <c r="E107" s="113">
        <v>22000</v>
      </c>
      <c r="F107" s="81">
        <f t="shared" si="0"/>
        <v>8790101.6700000018</v>
      </c>
      <c r="G107" s="115"/>
      <c r="H107" s="116"/>
      <c r="I107" s="117"/>
      <c r="J107" s="118"/>
      <c r="K107" s="118"/>
      <c r="L107" s="118"/>
      <c r="M107" s="118"/>
      <c r="N107" s="118"/>
      <c r="O107" s="118"/>
      <c r="P107" s="118"/>
      <c r="Q107" s="118"/>
      <c r="R107" s="118"/>
      <c r="S107" s="118"/>
      <c r="T107" s="118"/>
      <c r="U107" s="118"/>
      <c r="V107" s="118"/>
      <c r="W107" s="118"/>
      <c r="X107" s="118"/>
      <c r="Y107" s="118"/>
      <c r="Z107" s="118"/>
      <c r="AA107" s="118"/>
      <c r="AB107" s="118"/>
      <c r="AC107" s="118"/>
      <c r="AD107" s="118"/>
      <c r="AE107" s="118"/>
      <c r="AF107" s="118"/>
      <c r="AG107" s="118"/>
      <c r="AH107" s="118"/>
      <c r="AI107" s="118"/>
      <c r="AJ107" s="118"/>
      <c r="AK107" s="118"/>
      <c r="AL107" s="118"/>
      <c r="AM107" s="118"/>
      <c r="AN107" s="118"/>
      <c r="AO107" s="118"/>
      <c r="AP107" s="118"/>
      <c r="AQ107" s="118"/>
      <c r="AR107" s="118"/>
      <c r="AS107" s="118"/>
      <c r="AT107" s="118"/>
      <c r="AU107" s="118"/>
      <c r="AV107" s="118"/>
      <c r="AW107" s="118"/>
      <c r="AX107" s="118"/>
      <c r="AY107" s="118"/>
      <c r="AZ107" s="118"/>
      <c r="BA107" s="118"/>
      <c r="BB107" s="118"/>
      <c r="BC107" s="118"/>
      <c r="BD107" s="118"/>
      <c r="BE107" s="118"/>
      <c r="BF107" s="118"/>
      <c r="BG107" s="118"/>
      <c r="BH107" s="118"/>
    </row>
    <row r="108" spans="1:60" s="119" customFormat="1" ht="39" customHeight="1" x14ac:dyDescent="0.25">
      <c r="A108" s="110">
        <v>46073</v>
      </c>
      <c r="B108" s="111" t="s">
        <v>81</v>
      </c>
      <c r="C108" s="112" t="s">
        <v>82</v>
      </c>
      <c r="D108" s="123"/>
      <c r="E108" s="113">
        <v>203913.4</v>
      </c>
      <c r="F108" s="81">
        <f t="shared" si="0"/>
        <v>8586188.2700000014</v>
      </c>
      <c r="G108" s="115"/>
      <c r="H108" s="116"/>
      <c r="I108" s="117"/>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8"/>
      <c r="AV108" s="118"/>
      <c r="AW108" s="118"/>
      <c r="AX108" s="118"/>
      <c r="AY108" s="118"/>
      <c r="AZ108" s="118"/>
      <c r="BA108" s="118"/>
      <c r="BB108" s="118"/>
      <c r="BC108" s="118"/>
      <c r="BD108" s="118"/>
      <c r="BE108" s="118"/>
      <c r="BF108" s="118"/>
      <c r="BG108" s="118"/>
      <c r="BH108" s="118"/>
    </row>
    <row r="109" spans="1:60" s="126" customFormat="1" ht="30" customHeight="1" x14ac:dyDescent="0.2">
      <c r="A109" s="110">
        <v>46073</v>
      </c>
      <c r="B109" s="111" t="s">
        <v>83</v>
      </c>
      <c r="C109" s="112" t="s">
        <v>84</v>
      </c>
      <c r="D109" s="124"/>
      <c r="E109" s="113">
        <v>1406.78</v>
      </c>
      <c r="F109" s="81">
        <f t="shared" si="0"/>
        <v>8584781.4900000021</v>
      </c>
      <c r="G109" s="125"/>
      <c r="H109" s="94"/>
      <c r="I109" s="94"/>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c r="AV109" s="125"/>
      <c r="AW109" s="125"/>
      <c r="AX109" s="125"/>
      <c r="AY109" s="125"/>
      <c r="AZ109" s="125"/>
      <c r="BA109" s="125"/>
      <c r="BB109" s="125"/>
      <c r="BC109" s="125"/>
      <c r="BD109" s="125"/>
      <c r="BE109" s="125"/>
      <c r="BF109" s="125"/>
      <c r="BG109" s="125"/>
      <c r="BH109" s="125"/>
    </row>
    <row r="110" spans="1:60" s="126" customFormat="1" ht="39" customHeight="1" x14ac:dyDescent="0.2">
      <c r="A110" s="110">
        <v>46073</v>
      </c>
      <c r="B110" s="111" t="s">
        <v>85</v>
      </c>
      <c r="C110" s="112" t="s">
        <v>86</v>
      </c>
      <c r="D110" s="124"/>
      <c r="E110" s="113">
        <v>192530</v>
      </c>
      <c r="F110" s="81">
        <f t="shared" si="0"/>
        <v>8392251.4900000021</v>
      </c>
      <c r="G110" s="125"/>
      <c r="H110" s="94"/>
      <c r="I110" s="94"/>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c r="AV110" s="125"/>
      <c r="AW110" s="125"/>
      <c r="AX110" s="125"/>
      <c r="AY110" s="125"/>
      <c r="AZ110" s="125"/>
      <c r="BA110" s="125"/>
      <c r="BB110" s="125"/>
      <c r="BC110" s="125"/>
      <c r="BD110" s="125"/>
      <c r="BE110" s="125"/>
      <c r="BF110" s="125"/>
      <c r="BG110" s="125"/>
      <c r="BH110" s="125"/>
    </row>
    <row r="111" spans="1:60" s="126" customFormat="1" ht="24.75" customHeight="1" x14ac:dyDescent="0.2">
      <c r="A111" s="110">
        <v>46073</v>
      </c>
      <c r="B111" s="111">
        <v>51319</v>
      </c>
      <c r="C111" s="112" t="s">
        <v>61</v>
      </c>
      <c r="D111" s="124"/>
      <c r="E111" s="113">
        <v>0</v>
      </c>
      <c r="F111" s="81">
        <f t="shared" si="0"/>
        <v>8392251.4900000021</v>
      </c>
      <c r="G111" s="125"/>
      <c r="H111" s="94"/>
      <c r="I111" s="94"/>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c r="AV111" s="125"/>
      <c r="AW111" s="125"/>
      <c r="AX111" s="125"/>
      <c r="AY111" s="125"/>
      <c r="AZ111" s="125"/>
      <c r="BA111" s="125"/>
      <c r="BB111" s="125"/>
      <c r="BC111" s="125"/>
      <c r="BD111" s="125"/>
      <c r="BE111" s="125"/>
      <c r="BF111" s="125"/>
      <c r="BG111" s="125"/>
      <c r="BH111" s="125"/>
    </row>
    <row r="112" spans="1:60" s="126" customFormat="1" ht="39" customHeight="1" x14ac:dyDescent="0.2">
      <c r="A112" s="110">
        <v>46073</v>
      </c>
      <c r="B112" s="111" t="s">
        <v>87</v>
      </c>
      <c r="C112" s="112" t="s">
        <v>88</v>
      </c>
      <c r="D112" s="124"/>
      <c r="E112" s="113">
        <v>43647.8</v>
      </c>
      <c r="F112" s="81">
        <f t="shared" si="0"/>
        <v>8348603.6900000023</v>
      </c>
      <c r="G112" s="125"/>
      <c r="H112" s="94"/>
      <c r="I112" s="94"/>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c r="AV112" s="125"/>
      <c r="AW112" s="125"/>
      <c r="AX112" s="125"/>
      <c r="AY112" s="125"/>
      <c r="AZ112" s="125"/>
      <c r="BA112" s="125"/>
      <c r="BB112" s="125"/>
      <c r="BC112" s="125"/>
      <c r="BD112" s="125"/>
      <c r="BE112" s="125"/>
      <c r="BF112" s="125"/>
      <c r="BG112" s="125"/>
      <c r="BH112" s="125"/>
    </row>
    <row r="113" spans="1:60" s="126" customFormat="1" ht="39.75" customHeight="1" x14ac:dyDescent="0.2">
      <c r="A113" s="110">
        <v>46073</v>
      </c>
      <c r="B113" s="111" t="s">
        <v>89</v>
      </c>
      <c r="C113" s="112" t="s">
        <v>90</v>
      </c>
      <c r="D113" s="124"/>
      <c r="E113" s="113">
        <v>82393.66</v>
      </c>
      <c r="F113" s="81">
        <f t="shared" si="0"/>
        <v>8266210.0300000021</v>
      </c>
      <c r="G113" s="125"/>
      <c r="H113" s="94"/>
      <c r="I113" s="94"/>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c r="AV113" s="125"/>
      <c r="AW113" s="125"/>
      <c r="AX113" s="125"/>
      <c r="AY113" s="125"/>
      <c r="AZ113" s="125"/>
      <c r="BA113" s="125"/>
      <c r="BB113" s="125"/>
      <c r="BC113" s="125"/>
      <c r="BD113" s="125"/>
      <c r="BE113" s="125"/>
      <c r="BF113" s="125"/>
      <c r="BG113" s="125"/>
      <c r="BH113" s="125"/>
    </row>
    <row r="114" spans="1:60" s="126" customFormat="1" ht="39" customHeight="1" x14ac:dyDescent="0.2">
      <c r="A114" s="110">
        <v>46073</v>
      </c>
      <c r="B114" s="111" t="s">
        <v>91</v>
      </c>
      <c r="C114" s="112" t="s">
        <v>92</v>
      </c>
      <c r="D114" s="124"/>
      <c r="E114" s="113">
        <v>15302.53</v>
      </c>
      <c r="F114" s="81">
        <f t="shared" si="0"/>
        <v>8250907.5000000019</v>
      </c>
      <c r="G114" s="125"/>
      <c r="H114" s="94"/>
      <c r="I114" s="94"/>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c r="AX114" s="125"/>
      <c r="AY114" s="125"/>
      <c r="AZ114" s="125"/>
      <c r="BA114" s="125"/>
      <c r="BB114" s="125"/>
      <c r="BC114" s="125"/>
      <c r="BD114" s="125"/>
      <c r="BE114" s="125"/>
      <c r="BF114" s="125"/>
      <c r="BG114" s="125"/>
      <c r="BH114" s="125"/>
    </row>
    <row r="115" spans="1:60" s="126" customFormat="1" ht="39" customHeight="1" x14ac:dyDescent="0.2">
      <c r="A115" s="110">
        <v>46073</v>
      </c>
      <c r="B115" s="111" t="s">
        <v>93</v>
      </c>
      <c r="C115" s="112" t="s">
        <v>94</v>
      </c>
      <c r="D115" s="124"/>
      <c r="E115" s="113">
        <v>147733.70000000001</v>
      </c>
      <c r="F115" s="81">
        <f t="shared" si="0"/>
        <v>8103173.8000000017</v>
      </c>
      <c r="G115" s="125"/>
      <c r="H115" s="94"/>
      <c r="I115" s="94"/>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c r="AX115" s="125"/>
      <c r="AY115" s="125"/>
      <c r="AZ115" s="125"/>
      <c r="BA115" s="125"/>
      <c r="BB115" s="125"/>
      <c r="BC115" s="125"/>
      <c r="BD115" s="125"/>
      <c r="BE115" s="125"/>
      <c r="BF115" s="125"/>
      <c r="BG115" s="125"/>
      <c r="BH115" s="125"/>
    </row>
    <row r="116" spans="1:60" s="126" customFormat="1" ht="37.5" customHeight="1" x14ac:dyDescent="0.2">
      <c r="A116" s="110">
        <v>46073</v>
      </c>
      <c r="B116" s="111" t="s">
        <v>95</v>
      </c>
      <c r="C116" s="112" t="s">
        <v>96</v>
      </c>
      <c r="D116" s="124"/>
      <c r="E116" s="113">
        <v>74365.5</v>
      </c>
      <c r="F116" s="81">
        <f t="shared" si="0"/>
        <v>8028808.3000000017</v>
      </c>
      <c r="G116" s="125"/>
      <c r="H116" s="94"/>
      <c r="I116" s="94"/>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c r="AV116" s="125"/>
      <c r="AW116" s="125"/>
      <c r="AX116" s="125"/>
      <c r="AY116" s="125"/>
      <c r="AZ116" s="125"/>
      <c r="BA116" s="125"/>
      <c r="BB116" s="125"/>
      <c r="BC116" s="125"/>
      <c r="BD116" s="125"/>
      <c r="BE116" s="125"/>
      <c r="BF116" s="125"/>
      <c r="BG116" s="125"/>
      <c r="BH116" s="125"/>
    </row>
    <row r="117" spans="1:60" s="126" customFormat="1" ht="38.25" customHeight="1" x14ac:dyDescent="0.2">
      <c r="A117" s="110">
        <v>46073</v>
      </c>
      <c r="B117" s="111" t="s">
        <v>97</v>
      </c>
      <c r="C117" s="112" t="s">
        <v>98</v>
      </c>
      <c r="D117" s="124"/>
      <c r="E117" s="113">
        <v>14816.56</v>
      </c>
      <c r="F117" s="81">
        <f t="shared" si="0"/>
        <v>8013991.7400000021</v>
      </c>
      <c r="G117" s="125"/>
      <c r="H117" s="94"/>
      <c r="I117" s="94"/>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5"/>
      <c r="BA117" s="125"/>
      <c r="BB117" s="125"/>
      <c r="BC117" s="125"/>
      <c r="BD117" s="125"/>
      <c r="BE117" s="125"/>
      <c r="BF117" s="125"/>
      <c r="BG117" s="125"/>
      <c r="BH117" s="125"/>
    </row>
    <row r="118" spans="1:60" s="126" customFormat="1" ht="39" customHeight="1" x14ac:dyDescent="0.2">
      <c r="A118" s="110">
        <v>46073</v>
      </c>
      <c r="B118" s="111" t="s">
        <v>99</v>
      </c>
      <c r="C118" s="112" t="s">
        <v>100</v>
      </c>
      <c r="D118" s="124"/>
      <c r="E118" s="113">
        <v>130187.05</v>
      </c>
      <c r="F118" s="81">
        <f t="shared" si="0"/>
        <v>7883804.6900000023</v>
      </c>
      <c r="G118" s="125"/>
      <c r="H118" s="94"/>
      <c r="I118" s="94"/>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c r="AV118" s="125"/>
      <c r="AW118" s="125"/>
      <c r="AX118" s="125"/>
      <c r="AY118" s="125"/>
      <c r="AZ118" s="125"/>
      <c r="BA118" s="125"/>
      <c r="BB118" s="125"/>
      <c r="BC118" s="125"/>
      <c r="BD118" s="125"/>
      <c r="BE118" s="125"/>
      <c r="BF118" s="125"/>
      <c r="BG118" s="125"/>
      <c r="BH118" s="125"/>
    </row>
    <row r="119" spans="1:60" s="126" customFormat="1" ht="30.75" customHeight="1" x14ac:dyDescent="0.2">
      <c r="A119" s="110">
        <v>46073</v>
      </c>
      <c r="B119" s="111" t="s">
        <v>101</v>
      </c>
      <c r="C119" s="112" t="s">
        <v>102</v>
      </c>
      <c r="D119" s="124"/>
      <c r="E119" s="113">
        <v>201009.13</v>
      </c>
      <c r="F119" s="81">
        <f t="shared" si="0"/>
        <v>7682795.5600000024</v>
      </c>
      <c r="G119" s="125"/>
      <c r="H119" s="94"/>
      <c r="I119" s="94"/>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c r="AV119" s="125"/>
      <c r="AW119" s="125"/>
      <c r="AX119" s="125"/>
      <c r="AY119" s="125"/>
      <c r="AZ119" s="125"/>
      <c r="BA119" s="125"/>
      <c r="BB119" s="125"/>
      <c r="BC119" s="125"/>
      <c r="BD119" s="125"/>
      <c r="BE119" s="125"/>
      <c r="BF119" s="125"/>
      <c r="BG119" s="125"/>
      <c r="BH119" s="125"/>
    </row>
    <row r="120" spans="1:60" s="126" customFormat="1" ht="39" customHeight="1" x14ac:dyDescent="0.2">
      <c r="A120" s="110">
        <v>46073</v>
      </c>
      <c r="B120" s="111" t="s">
        <v>103</v>
      </c>
      <c r="C120" s="112" t="s">
        <v>104</v>
      </c>
      <c r="D120" s="124"/>
      <c r="E120" s="113">
        <v>466957.48</v>
      </c>
      <c r="F120" s="81">
        <f t="shared" si="0"/>
        <v>7215838.0800000019</v>
      </c>
      <c r="G120" s="125"/>
      <c r="H120" s="94"/>
      <c r="I120" s="94"/>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c r="AV120" s="125"/>
      <c r="AW120" s="125"/>
      <c r="AX120" s="125"/>
      <c r="AY120" s="125"/>
      <c r="AZ120" s="125"/>
      <c r="BA120" s="125"/>
      <c r="BB120" s="125"/>
      <c r="BC120" s="125"/>
      <c r="BD120" s="125"/>
      <c r="BE120" s="125"/>
      <c r="BF120" s="125"/>
      <c r="BG120" s="125"/>
      <c r="BH120" s="125"/>
    </row>
    <row r="121" spans="1:60" s="126" customFormat="1" ht="37.5" customHeight="1" x14ac:dyDescent="0.2">
      <c r="A121" s="110">
        <v>46073</v>
      </c>
      <c r="B121" s="111" t="s">
        <v>105</v>
      </c>
      <c r="C121" s="112" t="s">
        <v>106</v>
      </c>
      <c r="D121" s="124"/>
      <c r="E121" s="113">
        <v>196814.88</v>
      </c>
      <c r="F121" s="81">
        <f t="shared" si="0"/>
        <v>7019023.200000002</v>
      </c>
      <c r="G121" s="125"/>
      <c r="H121" s="94"/>
      <c r="I121" s="94"/>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c r="AV121" s="125"/>
      <c r="AW121" s="125"/>
      <c r="AX121" s="125"/>
      <c r="AY121" s="125"/>
      <c r="AZ121" s="125"/>
      <c r="BA121" s="125"/>
      <c r="BB121" s="125"/>
      <c r="BC121" s="125"/>
      <c r="BD121" s="125"/>
      <c r="BE121" s="125"/>
      <c r="BF121" s="125"/>
      <c r="BG121" s="125"/>
      <c r="BH121" s="125"/>
    </row>
    <row r="122" spans="1:60" s="126" customFormat="1" ht="39" customHeight="1" x14ac:dyDescent="0.2">
      <c r="A122" s="110">
        <v>46073</v>
      </c>
      <c r="B122" s="111" t="s">
        <v>107</v>
      </c>
      <c r="C122" s="112" t="s">
        <v>108</v>
      </c>
      <c r="D122" s="124"/>
      <c r="E122" s="113">
        <v>1278584.72</v>
      </c>
      <c r="F122" s="81">
        <f t="shared" si="0"/>
        <v>5740438.4800000023</v>
      </c>
      <c r="G122" s="125"/>
      <c r="H122" s="94"/>
      <c r="I122" s="94"/>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c r="AV122" s="125"/>
      <c r="AW122" s="125"/>
      <c r="AX122" s="125"/>
      <c r="AY122" s="125"/>
      <c r="AZ122" s="125"/>
      <c r="BA122" s="125"/>
      <c r="BB122" s="125"/>
      <c r="BC122" s="125"/>
      <c r="BD122" s="125"/>
      <c r="BE122" s="125"/>
      <c r="BF122" s="125"/>
      <c r="BG122" s="125"/>
      <c r="BH122" s="125"/>
    </row>
    <row r="123" spans="1:60" s="126" customFormat="1" ht="30" customHeight="1" x14ac:dyDescent="0.2">
      <c r="A123" s="110">
        <v>46073</v>
      </c>
      <c r="B123" s="111" t="s">
        <v>109</v>
      </c>
      <c r="C123" s="112" t="s">
        <v>110</v>
      </c>
      <c r="D123" s="124"/>
      <c r="E123" s="113">
        <v>196907.85</v>
      </c>
      <c r="F123" s="81">
        <f t="shared" si="0"/>
        <v>5543530.6300000027</v>
      </c>
      <c r="G123" s="125"/>
      <c r="H123" s="94"/>
      <c r="I123" s="94"/>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c r="AV123" s="125"/>
      <c r="AW123" s="125"/>
      <c r="AX123" s="125"/>
      <c r="AY123" s="125"/>
      <c r="AZ123" s="125"/>
      <c r="BA123" s="125"/>
      <c r="BB123" s="125"/>
      <c r="BC123" s="125"/>
      <c r="BD123" s="125"/>
      <c r="BE123" s="125"/>
      <c r="BF123" s="125"/>
      <c r="BG123" s="125"/>
      <c r="BH123" s="125"/>
    </row>
    <row r="124" spans="1:60" s="126" customFormat="1" ht="37.5" customHeight="1" x14ac:dyDescent="0.2">
      <c r="A124" s="110">
        <v>46073</v>
      </c>
      <c r="B124" s="111" t="s">
        <v>111</v>
      </c>
      <c r="C124" s="112" t="s">
        <v>112</v>
      </c>
      <c r="D124" s="124"/>
      <c r="E124" s="113">
        <v>95085.25</v>
      </c>
      <c r="F124" s="81">
        <f t="shared" si="0"/>
        <v>5448445.3800000027</v>
      </c>
      <c r="G124" s="125"/>
      <c r="H124" s="94"/>
      <c r="I124" s="94"/>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c r="AV124" s="125"/>
      <c r="AW124" s="125"/>
      <c r="AX124" s="125"/>
      <c r="AY124" s="125"/>
      <c r="AZ124" s="125"/>
      <c r="BA124" s="125"/>
      <c r="BB124" s="125"/>
      <c r="BC124" s="125"/>
      <c r="BD124" s="125"/>
      <c r="BE124" s="125"/>
      <c r="BF124" s="125"/>
      <c r="BG124" s="125"/>
      <c r="BH124" s="125"/>
    </row>
    <row r="125" spans="1:60" s="126" customFormat="1" ht="37.5" customHeight="1" x14ac:dyDescent="0.2">
      <c r="A125" s="110">
        <v>46073</v>
      </c>
      <c r="B125" s="111" t="s">
        <v>113</v>
      </c>
      <c r="C125" s="112" t="s">
        <v>114</v>
      </c>
      <c r="D125" s="124"/>
      <c r="E125" s="113">
        <v>349544.71</v>
      </c>
      <c r="F125" s="81">
        <f t="shared" si="0"/>
        <v>5098900.6700000027</v>
      </c>
      <c r="G125" s="125"/>
      <c r="H125" s="94"/>
      <c r="I125" s="94"/>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c r="AV125" s="125"/>
      <c r="AW125" s="125"/>
      <c r="AX125" s="125"/>
      <c r="AY125" s="125"/>
      <c r="AZ125" s="125"/>
      <c r="BA125" s="125"/>
      <c r="BB125" s="125"/>
      <c r="BC125" s="125"/>
      <c r="BD125" s="125"/>
      <c r="BE125" s="125"/>
      <c r="BF125" s="125"/>
      <c r="BG125" s="125"/>
      <c r="BH125" s="125"/>
    </row>
    <row r="126" spans="1:60" s="126" customFormat="1" ht="39.75" customHeight="1" x14ac:dyDescent="0.2">
      <c r="A126" s="110">
        <v>46073</v>
      </c>
      <c r="B126" s="111" t="s">
        <v>115</v>
      </c>
      <c r="C126" s="112" t="s">
        <v>116</v>
      </c>
      <c r="D126" s="124"/>
      <c r="E126" s="113">
        <v>9437.35</v>
      </c>
      <c r="F126" s="81">
        <f t="shared" si="0"/>
        <v>5089463.3200000031</v>
      </c>
      <c r="G126" s="125"/>
      <c r="H126" s="94"/>
      <c r="I126" s="94"/>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125"/>
      <c r="AY126" s="125"/>
      <c r="AZ126" s="125"/>
      <c r="BA126" s="125"/>
      <c r="BB126" s="125"/>
      <c r="BC126" s="125"/>
      <c r="BD126" s="125"/>
      <c r="BE126" s="125"/>
      <c r="BF126" s="125"/>
      <c r="BG126" s="125"/>
      <c r="BH126" s="125"/>
    </row>
    <row r="127" spans="1:60" s="126" customFormat="1" ht="37.5" customHeight="1" x14ac:dyDescent="0.2">
      <c r="A127" s="110">
        <v>46073</v>
      </c>
      <c r="B127" s="111" t="s">
        <v>117</v>
      </c>
      <c r="C127" s="112" t="s">
        <v>118</v>
      </c>
      <c r="D127" s="124"/>
      <c r="E127" s="113">
        <v>41706.9</v>
      </c>
      <c r="F127" s="81">
        <f t="shared" si="0"/>
        <v>5047756.4200000027</v>
      </c>
      <c r="G127" s="125"/>
      <c r="H127" s="94"/>
      <c r="I127" s="94"/>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c r="BF127" s="125"/>
      <c r="BG127" s="125"/>
      <c r="BH127" s="125"/>
    </row>
    <row r="128" spans="1:60" s="126" customFormat="1" ht="40.5" customHeight="1" x14ac:dyDescent="0.2">
      <c r="A128" s="110">
        <v>46073</v>
      </c>
      <c r="B128" s="111" t="s">
        <v>119</v>
      </c>
      <c r="C128" s="112" t="s">
        <v>120</v>
      </c>
      <c r="D128" s="124"/>
      <c r="E128" s="113">
        <v>126710.33</v>
      </c>
      <c r="F128" s="81">
        <f t="shared" si="0"/>
        <v>4921046.0900000026</v>
      </c>
      <c r="G128" s="125"/>
      <c r="H128" s="94"/>
      <c r="I128" s="94"/>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c r="AV128" s="125"/>
      <c r="AW128" s="125"/>
      <c r="AX128" s="125"/>
      <c r="AY128" s="125"/>
      <c r="AZ128" s="125"/>
      <c r="BA128" s="125"/>
      <c r="BB128" s="125"/>
      <c r="BC128" s="125"/>
      <c r="BD128" s="125"/>
      <c r="BE128" s="125"/>
      <c r="BF128" s="125"/>
      <c r="BG128" s="125"/>
      <c r="BH128" s="125"/>
    </row>
    <row r="129" spans="1:60" s="126" customFormat="1" ht="36.75" customHeight="1" x14ac:dyDescent="0.2">
      <c r="A129" s="110">
        <v>46073</v>
      </c>
      <c r="B129" s="111" t="s">
        <v>121</v>
      </c>
      <c r="C129" s="112" t="s">
        <v>122</v>
      </c>
      <c r="D129" s="124"/>
      <c r="E129" s="113">
        <v>60053.8</v>
      </c>
      <c r="F129" s="81">
        <f t="shared" si="0"/>
        <v>4860992.2900000028</v>
      </c>
      <c r="G129" s="125"/>
      <c r="H129" s="94"/>
      <c r="I129" s="94"/>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c r="AV129" s="125"/>
      <c r="AW129" s="125"/>
      <c r="AX129" s="125"/>
      <c r="AY129" s="125"/>
      <c r="AZ129" s="125"/>
      <c r="BA129" s="125"/>
      <c r="BB129" s="125"/>
      <c r="BC129" s="125"/>
      <c r="BD129" s="125"/>
      <c r="BE129" s="125"/>
      <c r="BF129" s="125"/>
      <c r="BG129" s="125"/>
      <c r="BH129" s="125"/>
    </row>
    <row r="130" spans="1:60" s="126" customFormat="1" ht="39" customHeight="1" x14ac:dyDescent="0.2">
      <c r="A130" s="110">
        <v>46073</v>
      </c>
      <c r="B130" s="111" t="s">
        <v>123</v>
      </c>
      <c r="C130" s="112" t="s">
        <v>124</v>
      </c>
      <c r="D130" s="124"/>
      <c r="E130" s="113">
        <v>4159.4399999999996</v>
      </c>
      <c r="F130" s="81">
        <f t="shared" si="0"/>
        <v>4856832.8500000024</v>
      </c>
      <c r="G130" s="125"/>
      <c r="H130" s="94"/>
      <c r="I130" s="94"/>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c r="AV130" s="125"/>
      <c r="AW130" s="125"/>
      <c r="AX130" s="125"/>
      <c r="AY130" s="125"/>
      <c r="AZ130" s="125"/>
      <c r="BA130" s="125"/>
      <c r="BB130" s="125"/>
      <c r="BC130" s="125"/>
      <c r="BD130" s="125"/>
      <c r="BE130" s="125"/>
      <c r="BF130" s="125"/>
      <c r="BG130" s="125"/>
      <c r="BH130" s="125"/>
    </row>
    <row r="131" spans="1:60" s="126" customFormat="1" ht="38.25" customHeight="1" x14ac:dyDescent="0.2">
      <c r="A131" s="110">
        <v>46073</v>
      </c>
      <c r="B131" s="111" t="s">
        <v>125</v>
      </c>
      <c r="C131" s="112" t="s">
        <v>126</v>
      </c>
      <c r="D131" s="124"/>
      <c r="E131" s="113">
        <v>9000</v>
      </c>
      <c r="F131" s="81">
        <f t="shared" si="0"/>
        <v>4847832.8500000024</v>
      </c>
      <c r="G131" s="125"/>
      <c r="H131" s="94"/>
      <c r="I131" s="94"/>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c r="AV131" s="125"/>
      <c r="AW131" s="125"/>
      <c r="AX131" s="125"/>
      <c r="AY131" s="125"/>
      <c r="AZ131" s="125"/>
      <c r="BA131" s="125"/>
      <c r="BB131" s="125"/>
      <c r="BC131" s="125"/>
      <c r="BD131" s="125"/>
      <c r="BE131" s="125"/>
      <c r="BF131" s="125"/>
      <c r="BG131" s="125"/>
      <c r="BH131" s="125"/>
    </row>
    <row r="132" spans="1:60" s="126" customFormat="1" ht="41.25" customHeight="1" x14ac:dyDescent="0.2">
      <c r="A132" s="110">
        <v>46073</v>
      </c>
      <c r="B132" s="111" t="s">
        <v>127</v>
      </c>
      <c r="C132" s="112" t="s">
        <v>128</v>
      </c>
      <c r="D132" s="124"/>
      <c r="E132" s="113">
        <v>40384.239999999998</v>
      </c>
      <c r="F132" s="81">
        <f t="shared" si="0"/>
        <v>4807448.6100000022</v>
      </c>
      <c r="G132" s="125"/>
      <c r="H132" s="94"/>
      <c r="I132" s="94"/>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c r="AV132" s="125"/>
      <c r="AW132" s="125"/>
      <c r="AX132" s="125"/>
      <c r="AY132" s="125"/>
      <c r="AZ132" s="125"/>
      <c r="BA132" s="125"/>
      <c r="BB132" s="125"/>
      <c r="BC132" s="125"/>
      <c r="BD132" s="125"/>
      <c r="BE132" s="125"/>
      <c r="BF132" s="125"/>
      <c r="BG132" s="125"/>
      <c r="BH132" s="125"/>
    </row>
    <row r="133" spans="1:60" s="126" customFormat="1" ht="38.25" customHeight="1" x14ac:dyDescent="0.2">
      <c r="A133" s="110">
        <v>46073</v>
      </c>
      <c r="B133" s="111" t="s">
        <v>129</v>
      </c>
      <c r="C133" s="112" t="s">
        <v>130</v>
      </c>
      <c r="D133" s="124"/>
      <c r="E133" s="113">
        <v>323537.01</v>
      </c>
      <c r="F133" s="81">
        <f t="shared" si="0"/>
        <v>4483911.6000000024</v>
      </c>
      <c r="G133" s="125"/>
      <c r="H133" s="94"/>
      <c r="I133" s="94"/>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c r="AV133" s="125"/>
      <c r="AW133" s="125"/>
      <c r="AX133" s="125"/>
      <c r="AY133" s="125"/>
      <c r="AZ133" s="125"/>
      <c r="BA133" s="125"/>
      <c r="BB133" s="125"/>
      <c r="BC133" s="125"/>
      <c r="BD133" s="125"/>
      <c r="BE133" s="125"/>
      <c r="BF133" s="125"/>
      <c r="BG133" s="125"/>
      <c r="BH133" s="125"/>
    </row>
    <row r="134" spans="1:60" s="126" customFormat="1" ht="36.75" customHeight="1" x14ac:dyDescent="0.2">
      <c r="A134" s="110">
        <v>46073</v>
      </c>
      <c r="B134" s="111" t="s">
        <v>131</v>
      </c>
      <c r="C134" s="112" t="s">
        <v>132</v>
      </c>
      <c r="D134" s="124"/>
      <c r="E134" s="113">
        <v>6255</v>
      </c>
      <c r="F134" s="81">
        <f t="shared" si="0"/>
        <v>4477656.6000000024</v>
      </c>
      <c r="G134" s="125"/>
      <c r="H134" s="94"/>
      <c r="I134" s="94"/>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c r="AV134" s="125"/>
      <c r="AW134" s="125"/>
      <c r="AX134" s="125"/>
      <c r="AY134" s="125"/>
      <c r="AZ134" s="125"/>
      <c r="BA134" s="125"/>
      <c r="BB134" s="125"/>
      <c r="BC134" s="125"/>
      <c r="BD134" s="125"/>
      <c r="BE134" s="125"/>
      <c r="BF134" s="125"/>
      <c r="BG134" s="125"/>
      <c r="BH134" s="125"/>
    </row>
    <row r="135" spans="1:60" s="126" customFormat="1" ht="39" customHeight="1" x14ac:dyDescent="0.2">
      <c r="A135" s="110">
        <v>46073</v>
      </c>
      <c r="B135" s="111" t="s">
        <v>133</v>
      </c>
      <c r="C135" s="112" t="s">
        <v>134</v>
      </c>
      <c r="D135" s="124"/>
      <c r="E135" s="113">
        <v>4005</v>
      </c>
      <c r="F135" s="81">
        <f t="shared" si="0"/>
        <v>4473651.6000000024</v>
      </c>
      <c r="G135" s="125"/>
      <c r="H135" s="94"/>
      <c r="I135" s="94"/>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c r="AV135" s="125"/>
      <c r="AW135" s="125"/>
      <c r="AX135" s="125"/>
      <c r="AY135" s="125"/>
      <c r="AZ135" s="125"/>
      <c r="BA135" s="125"/>
      <c r="BB135" s="125"/>
      <c r="BC135" s="125"/>
      <c r="BD135" s="125"/>
      <c r="BE135" s="125"/>
      <c r="BF135" s="125"/>
      <c r="BG135" s="125"/>
      <c r="BH135" s="125"/>
    </row>
    <row r="136" spans="1:60" s="126" customFormat="1" ht="39" customHeight="1" x14ac:dyDescent="0.2">
      <c r="A136" s="110">
        <v>46073</v>
      </c>
      <c r="B136" s="111" t="s">
        <v>135</v>
      </c>
      <c r="C136" s="112" t="s">
        <v>136</v>
      </c>
      <c r="D136" s="124"/>
      <c r="E136" s="113">
        <v>152406.19</v>
      </c>
      <c r="F136" s="81">
        <f t="shared" si="0"/>
        <v>4321245.410000002</v>
      </c>
      <c r="G136" s="125"/>
      <c r="H136" s="94"/>
      <c r="I136" s="94"/>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c r="AV136" s="125"/>
      <c r="AW136" s="125"/>
      <c r="AX136" s="125"/>
      <c r="AY136" s="125"/>
      <c r="AZ136" s="125"/>
      <c r="BA136" s="125"/>
      <c r="BB136" s="125"/>
      <c r="BC136" s="125"/>
      <c r="BD136" s="125"/>
      <c r="BE136" s="125"/>
      <c r="BF136" s="125"/>
      <c r="BG136" s="125"/>
      <c r="BH136" s="125"/>
    </row>
    <row r="137" spans="1:60" s="126" customFormat="1" ht="39" customHeight="1" x14ac:dyDescent="0.2">
      <c r="A137" s="110">
        <v>46073</v>
      </c>
      <c r="B137" s="111" t="s">
        <v>137</v>
      </c>
      <c r="C137" s="112" t="s">
        <v>138</v>
      </c>
      <c r="D137" s="124"/>
      <c r="E137" s="113">
        <v>6675</v>
      </c>
      <c r="F137" s="81">
        <f t="shared" si="0"/>
        <v>4314570.410000002</v>
      </c>
      <c r="G137" s="125"/>
      <c r="H137" s="94"/>
      <c r="I137" s="94"/>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c r="AV137" s="125"/>
      <c r="AW137" s="125"/>
      <c r="AX137" s="125"/>
      <c r="AY137" s="125"/>
      <c r="AZ137" s="125"/>
      <c r="BA137" s="125"/>
      <c r="BB137" s="125"/>
      <c r="BC137" s="125"/>
      <c r="BD137" s="125"/>
      <c r="BE137" s="125"/>
      <c r="BF137" s="125"/>
      <c r="BG137" s="125"/>
      <c r="BH137" s="125"/>
    </row>
    <row r="138" spans="1:60" s="126" customFormat="1" ht="36.75" customHeight="1" x14ac:dyDescent="0.2">
      <c r="A138" s="110">
        <v>46073</v>
      </c>
      <c r="B138" s="111" t="s">
        <v>139</v>
      </c>
      <c r="C138" s="112" t="s">
        <v>140</v>
      </c>
      <c r="D138" s="124"/>
      <c r="E138" s="113">
        <v>97551.06</v>
      </c>
      <c r="F138" s="81">
        <f t="shared" si="0"/>
        <v>4217019.3500000024</v>
      </c>
      <c r="G138" s="125"/>
      <c r="H138" s="94"/>
      <c r="I138" s="94"/>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c r="AV138" s="125"/>
      <c r="AW138" s="125"/>
      <c r="AX138" s="125"/>
      <c r="AY138" s="125"/>
      <c r="AZ138" s="125"/>
      <c r="BA138" s="125"/>
      <c r="BB138" s="125"/>
      <c r="BC138" s="125"/>
      <c r="BD138" s="125"/>
      <c r="BE138" s="125"/>
      <c r="BF138" s="125"/>
      <c r="BG138" s="125"/>
      <c r="BH138" s="125"/>
    </row>
    <row r="139" spans="1:60" s="126" customFormat="1" ht="37.5" customHeight="1" x14ac:dyDescent="0.2">
      <c r="A139" s="110">
        <v>46073</v>
      </c>
      <c r="B139" s="111" t="s">
        <v>141</v>
      </c>
      <c r="C139" s="112" t="s">
        <v>142</v>
      </c>
      <c r="D139" s="124"/>
      <c r="E139" s="113">
        <v>16570.5</v>
      </c>
      <c r="F139" s="81">
        <f t="shared" si="0"/>
        <v>4200448.8500000024</v>
      </c>
      <c r="G139" s="125"/>
      <c r="H139" s="94"/>
      <c r="I139" s="94"/>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c r="AV139" s="125"/>
      <c r="AW139" s="125"/>
      <c r="AX139" s="125"/>
      <c r="AY139" s="125"/>
      <c r="AZ139" s="125"/>
      <c r="BA139" s="125"/>
      <c r="BB139" s="125"/>
      <c r="BC139" s="125"/>
      <c r="BD139" s="125"/>
      <c r="BE139" s="125"/>
      <c r="BF139" s="125"/>
      <c r="BG139" s="125"/>
      <c r="BH139" s="125"/>
    </row>
    <row r="140" spans="1:60" s="126" customFormat="1" ht="38.25" customHeight="1" x14ac:dyDescent="0.2">
      <c r="A140" s="110">
        <v>46073</v>
      </c>
      <c r="B140" s="111" t="s">
        <v>143</v>
      </c>
      <c r="C140" s="112" t="s">
        <v>144</v>
      </c>
      <c r="D140" s="124"/>
      <c r="E140" s="113">
        <v>119879.94</v>
      </c>
      <c r="F140" s="81">
        <f t="shared" si="0"/>
        <v>4080568.9100000025</v>
      </c>
      <c r="G140" s="125"/>
      <c r="H140" s="94"/>
      <c r="I140" s="94"/>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c r="AV140" s="125"/>
      <c r="AW140" s="125"/>
      <c r="AX140" s="125"/>
      <c r="AY140" s="125"/>
      <c r="AZ140" s="125"/>
      <c r="BA140" s="125"/>
      <c r="BB140" s="125"/>
      <c r="BC140" s="125"/>
      <c r="BD140" s="125"/>
      <c r="BE140" s="125"/>
      <c r="BF140" s="125"/>
      <c r="BG140" s="125"/>
      <c r="BH140" s="125"/>
    </row>
    <row r="141" spans="1:60" s="126" customFormat="1" ht="39" customHeight="1" x14ac:dyDescent="0.2">
      <c r="A141" s="110">
        <v>46073</v>
      </c>
      <c r="B141" s="111" t="s">
        <v>145</v>
      </c>
      <c r="C141" s="112" t="s">
        <v>146</v>
      </c>
      <c r="D141" s="124"/>
      <c r="E141" s="113">
        <v>24955.25</v>
      </c>
      <c r="F141" s="81">
        <f t="shared" si="0"/>
        <v>4055613.6600000025</v>
      </c>
      <c r="G141" s="125"/>
      <c r="H141" s="94"/>
      <c r="I141" s="94"/>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c r="AV141" s="125"/>
      <c r="AW141" s="125"/>
      <c r="AX141" s="125"/>
      <c r="AY141" s="125"/>
      <c r="AZ141" s="125"/>
      <c r="BA141" s="125"/>
      <c r="BB141" s="125"/>
      <c r="BC141" s="125"/>
      <c r="BD141" s="125"/>
      <c r="BE141" s="125"/>
      <c r="BF141" s="125"/>
      <c r="BG141" s="125"/>
      <c r="BH141" s="125"/>
    </row>
    <row r="142" spans="1:60" s="126" customFormat="1" ht="50.25" customHeight="1" x14ac:dyDescent="0.2">
      <c r="A142" s="110">
        <v>46073</v>
      </c>
      <c r="B142" s="111" t="s">
        <v>147</v>
      </c>
      <c r="C142" s="112" t="s">
        <v>148</v>
      </c>
      <c r="D142" s="124"/>
      <c r="E142" s="113">
        <v>254357.03</v>
      </c>
      <c r="F142" s="81">
        <f t="shared" si="0"/>
        <v>3801256.6300000027</v>
      </c>
      <c r="G142" s="125"/>
      <c r="H142" s="94"/>
      <c r="I142" s="94"/>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c r="AV142" s="125"/>
      <c r="AW142" s="125"/>
      <c r="AX142" s="125"/>
      <c r="AY142" s="125"/>
      <c r="AZ142" s="125"/>
      <c r="BA142" s="125"/>
      <c r="BB142" s="125"/>
      <c r="BC142" s="125"/>
      <c r="BD142" s="125"/>
      <c r="BE142" s="125"/>
      <c r="BF142" s="125"/>
      <c r="BG142" s="125"/>
      <c r="BH142" s="125"/>
    </row>
    <row r="143" spans="1:60" s="126" customFormat="1" ht="37.5" customHeight="1" x14ac:dyDescent="0.2">
      <c r="A143" s="110">
        <v>46073</v>
      </c>
      <c r="B143" s="111" t="s">
        <v>149</v>
      </c>
      <c r="C143" s="112" t="s">
        <v>150</v>
      </c>
      <c r="D143" s="124"/>
      <c r="E143" s="113">
        <v>11986</v>
      </c>
      <c r="F143" s="81">
        <f t="shared" si="0"/>
        <v>3789270.6300000027</v>
      </c>
      <c r="G143" s="125"/>
      <c r="H143" s="94"/>
      <c r="I143" s="94"/>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c r="AV143" s="125"/>
      <c r="AW143" s="125"/>
      <c r="AX143" s="125"/>
      <c r="AY143" s="125"/>
      <c r="AZ143" s="125"/>
      <c r="BA143" s="125"/>
      <c r="BB143" s="125"/>
      <c r="BC143" s="125"/>
      <c r="BD143" s="125"/>
      <c r="BE143" s="125"/>
      <c r="BF143" s="125"/>
      <c r="BG143" s="125"/>
      <c r="BH143" s="125"/>
    </row>
    <row r="144" spans="1:60" s="126" customFormat="1" ht="30" customHeight="1" x14ac:dyDescent="0.2">
      <c r="A144" s="110">
        <v>46073</v>
      </c>
      <c r="B144" s="111" t="s">
        <v>151</v>
      </c>
      <c r="C144" s="112" t="s">
        <v>152</v>
      </c>
      <c r="D144" s="124"/>
      <c r="E144" s="113">
        <v>352696.27</v>
      </c>
      <c r="F144" s="81">
        <f t="shared" si="0"/>
        <v>3436574.3600000027</v>
      </c>
      <c r="G144" s="125"/>
      <c r="H144" s="94"/>
      <c r="I144" s="94"/>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c r="AV144" s="125"/>
      <c r="AW144" s="125"/>
      <c r="AX144" s="125"/>
      <c r="AY144" s="125"/>
      <c r="AZ144" s="125"/>
      <c r="BA144" s="125"/>
      <c r="BB144" s="125"/>
      <c r="BC144" s="125"/>
      <c r="BD144" s="125"/>
      <c r="BE144" s="125"/>
      <c r="BF144" s="125"/>
      <c r="BG144" s="125"/>
      <c r="BH144" s="125"/>
    </row>
    <row r="145" spans="1:60" s="126" customFormat="1" ht="38.25" customHeight="1" x14ac:dyDescent="0.2">
      <c r="A145" s="110">
        <v>46073</v>
      </c>
      <c r="B145" s="111" t="s">
        <v>153</v>
      </c>
      <c r="C145" s="112" t="s">
        <v>154</v>
      </c>
      <c r="D145" s="124"/>
      <c r="E145" s="113">
        <v>10000.799999999999</v>
      </c>
      <c r="F145" s="81">
        <f t="shared" si="0"/>
        <v>3426573.5600000028</v>
      </c>
      <c r="G145" s="125"/>
      <c r="H145" s="94"/>
      <c r="I145" s="94"/>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c r="AV145" s="125"/>
      <c r="AW145" s="125"/>
      <c r="AX145" s="125"/>
      <c r="AY145" s="125"/>
      <c r="AZ145" s="125"/>
      <c r="BA145" s="125"/>
      <c r="BB145" s="125"/>
      <c r="BC145" s="125"/>
      <c r="BD145" s="125"/>
      <c r="BE145" s="125"/>
      <c r="BF145" s="125"/>
      <c r="BG145" s="125"/>
      <c r="BH145" s="125"/>
    </row>
    <row r="146" spans="1:60" s="126" customFormat="1" ht="51" customHeight="1" x14ac:dyDescent="0.2">
      <c r="A146" s="110">
        <v>46073</v>
      </c>
      <c r="B146" s="111" t="s">
        <v>155</v>
      </c>
      <c r="C146" s="112" t="s">
        <v>156</v>
      </c>
      <c r="D146" s="127"/>
      <c r="E146" s="128">
        <v>19067.8</v>
      </c>
      <c r="F146" s="81">
        <f t="shared" si="0"/>
        <v>3407505.760000003</v>
      </c>
      <c r="G146" s="125"/>
      <c r="H146" s="94"/>
      <c r="I146" s="94"/>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c r="AV146" s="125"/>
      <c r="AW146" s="125"/>
      <c r="AX146" s="125"/>
      <c r="AY146" s="125"/>
      <c r="AZ146" s="125"/>
      <c r="BA146" s="125"/>
      <c r="BB146" s="125"/>
      <c r="BC146" s="125"/>
      <c r="BD146" s="125"/>
      <c r="BE146" s="125"/>
      <c r="BF146" s="125"/>
      <c r="BG146" s="125"/>
      <c r="BH146" s="125"/>
    </row>
    <row r="147" spans="1:60" s="126" customFormat="1" ht="50.25" customHeight="1" x14ac:dyDescent="0.2">
      <c r="A147" s="110">
        <v>46073</v>
      </c>
      <c r="B147" s="111" t="s">
        <v>157</v>
      </c>
      <c r="C147" s="129" t="s">
        <v>158</v>
      </c>
      <c r="D147" s="124"/>
      <c r="E147" s="83">
        <v>18000</v>
      </c>
      <c r="F147" s="81">
        <f t="shared" si="0"/>
        <v>3389505.760000003</v>
      </c>
      <c r="G147" s="125"/>
      <c r="H147" s="94"/>
      <c r="I147" s="94"/>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c r="AV147" s="125"/>
      <c r="AW147" s="125"/>
      <c r="AX147" s="125"/>
      <c r="AY147" s="125"/>
      <c r="AZ147" s="125"/>
      <c r="BA147" s="125"/>
      <c r="BB147" s="125"/>
      <c r="BC147" s="125"/>
      <c r="BD147" s="125"/>
      <c r="BE147" s="125"/>
      <c r="BF147" s="125"/>
      <c r="BG147" s="125"/>
      <c r="BH147" s="125"/>
    </row>
    <row r="148" spans="1:60" s="126" customFormat="1" ht="27.75" customHeight="1" x14ac:dyDescent="0.2">
      <c r="A148" s="110">
        <v>46073</v>
      </c>
      <c r="B148" s="111" t="s">
        <v>159</v>
      </c>
      <c r="C148" s="129" t="s">
        <v>160</v>
      </c>
      <c r="D148" s="124"/>
      <c r="E148" s="83">
        <v>179829.14</v>
      </c>
      <c r="F148" s="81">
        <f t="shared" si="0"/>
        <v>3209676.6200000029</v>
      </c>
      <c r="G148" s="125"/>
      <c r="H148" s="94"/>
      <c r="I148" s="94"/>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c r="AV148" s="125"/>
      <c r="AW148" s="125"/>
      <c r="AX148" s="125"/>
      <c r="AY148" s="125"/>
      <c r="AZ148" s="125"/>
      <c r="BA148" s="125"/>
      <c r="BB148" s="125"/>
      <c r="BC148" s="125"/>
      <c r="BD148" s="125"/>
      <c r="BE148" s="125"/>
      <c r="BF148" s="125"/>
      <c r="BG148" s="125"/>
      <c r="BH148" s="125"/>
    </row>
    <row r="149" spans="1:60" s="126" customFormat="1" ht="29.25" customHeight="1" x14ac:dyDescent="0.2">
      <c r="A149" s="110">
        <v>46073</v>
      </c>
      <c r="B149" s="111" t="s">
        <v>161</v>
      </c>
      <c r="C149" s="129" t="s">
        <v>162</v>
      </c>
      <c r="D149" s="124"/>
      <c r="E149" s="83">
        <v>299396.40000000002</v>
      </c>
      <c r="F149" s="81">
        <f t="shared" si="0"/>
        <v>2910280.220000003</v>
      </c>
      <c r="G149" s="125"/>
      <c r="H149" s="94"/>
      <c r="I149" s="94"/>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c r="AV149" s="125"/>
      <c r="AW149" s="125"/>
      <c r="AX149" s="125"/>
      <c r="AY149" s="125"/>
      <c r="AZ149" s="125"/>
      <c r="BA149" s="125"/>
      <c r="BB149" s="125"/>
      <c r="BC149" s="125"/>
      <c r="BD149" s="125"/>
      <c r="BE149" s="125"/>
      <c r="BF149" s="125"/>
      <c r="BG149" s="125"/>
      <c r="BH149" s="125"/>
    </row>
    <row r="150" spans="1:60" s="126" customFormat="1" ht="30" customHeight="1" x14ac:dyDescent="0.2">
      <c r="A150" s="110">
        <v>46073</v>
      </c>
      <c r="B150" s="111" t="s">
        <v>163</v>
      </c>
      <c r="C150" s="129" t="s">
        <v>164</v>
      </c>
      <c r="D150" s="124"/>
      <c r="E150" s="83">
        <v>2122.7600000000002</v>
      </c>
      <c r="F150" s="81">
        <f t="shared" si="0"/>
        <v>2908157.4600000032</v>
      </c>
      <c r="G150" s="125"/>
      <c r="H150" s="94"/>
      <c r="I150" s="94"/>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c r="AV150" s="125"/>
      <c r="AW150" s="125"/>
      <c r="AX150" s="125"/>
      <c r="AY150" s="125"/>
      <c r="AZ150" s="125"/>
      <c r="BA150" s="125"/>
      <c r="BB150" s="125"/>
      <c r="BC150" s="125"/>
      <c r="BD150" s="125"/>
      <c r="BE150" s="125"/>
      <c r="BF150" s="125"/>
      <c r="BG150" s="125"/>
      <c r="BH150" s="125"/>
    </row>
    <row r="151" spans="1:60" s="126" customFormat="1" ht="30" customHeight="1" x14ac:dyDescent="0.2">
      <c r="A151" s="110">
        <v>46073</v>
      </c>
      <c r="B151" s="111" t="s">
        <v>165</v>
      </c>
      <c r="C151" s="129" t="s">
        <v>166</v>
      </c>
      <c r="D151" s="124"/>
      <c r="E151" s="83">
        <v>533416.49</v>
      </c>
      <c r="F151" s="81">
        <f t="shared" si="0"/>
        <v>2374740.9700000035</v>
      </c>
      <c r="G151" s="125"/>
      <c r="H151" s="94"/>
      <c r="I151" s="94"/>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c r="AV151" s="125"/>
      <c r="AW151" s="125"/>
      <c r="AX151" s="125"/>
      <c r="AY151" s="125"/>
      <c r="AZ151" s="125"/>
      <c r="BA151" s="125"/>
      <c r="BB151" s="125"/>
      <c r="BC151" s="125"/>
      <c r="BD151" s="125"/>
      <c r="BE151" s="125"/>
      <c r="BF151" s="125"/>
      <c r="BG151" s="125"/>
      <c r="BH151" s="125"/>
    </row>
    <row r="152" spans="1:60" s="126" customFormat="1" ht="29.25" customHeight="1" x14ac:dyDescent="0.2">
      <c r="A152" s="130">
        <v>46073</v>
      </c>
      <c r="B152" s="131" t="s">
        <v>167</v>
      </c>
      <c r="C152" s="132" t="s">
        <v>168</v>
      </c>
      <c r="D152" s="133"/>
      <c r="E152" s="134">
        <v>131486.15</v>
      </c>
      <c r="F152" s="81">
        <f t="shared" si="0"/>
        <v>2243254.8200000036</v>
      </c>
      <c r="G152" s="125"/>
      <c r="H152" s="94"/>
      <c r="I152" s="94"/>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c r="AV152" s="125"/>
      <c r="AW152" s="125"/>
      <c r="AX152" s="125"/>
      <c r="AY152" s="125"/>
      <c r="AZ152" s="125"/>
      <c r="BA152" s="125"/>
      <c r="BB152" s="125"/>
      <c r="BC152" s="125"/>
      <c r="BD152" s="125"/>
      <c r="BE152" s="125"/>
      <c r="BF152" s="125"/>
      <c r="BG152" s="125"/>
      <c r="BH152" s="125"/>
    </row>
    <row r="153" spans="1:60" s="126" customFormat="1" ht="27" customHeight="1" x14ac:dyDescent="0.2">
      <c r="A153" s="130">
        <v>46078</v>
      </c>
      <c r="B153" s="131">
        <v>51361</v>
      </c>
      <c r="C153" s="129" t="s">
        <v>169</v>
      </c>
      <c r="D153" s="124"/>
      <c r="E153" s="113">
        <v>299882.09000000003</v>
      </c>
      <c r="F153" s="81">
        <f t="shared" si="0"/>
        <v>1943372.7300000035</v>
      </c>
      <c r="G153" s="125"/>
      <c r="H153" s="94"/>
      <c r="I153" s="94"/>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c r="AV153" s="125"/>
      <c r="AW153" s="125"/>
      <c r="AX153" s="125"/>
      <c r="AY153" s="125"/>
      <c r="AZ153" s="125"/>
      <c r="BA153" s="125"/>
      <c r="BB153" s="125"/>
      <c r="BC153" s="125"/>
      <c r="BD153" s="125"/>
      <c r="BE153" s="125"/>
      <c r="BF153" s="125"/>
      <c r="BG153" s="125"/>
      <c r="BH153" s="125"/>
    </row>
    <row r="154" spans="1:60" s="126" customFormat="1" ht="38.25" customHeight="1" x14ac:dyDescent="0.2">
      <c r="A154" s="130">
        <v>46073</v>
      </c>
      <c r="B154" s="135" t="s">
        <v>170</v>
      </c>
      <c r="C154" s="136" t="s">
        <v>171</v>
      </c>
      <c r="D154" s="124"/>
      <c r="E154" s="137">
        <v>33255.9</v>
      </c>
      <c r="F154" s="81">
        <f t="shared" si="0"/>
        <v>1910116.8300000036</v>
      </c>
      <c r="G154" s="125"/>
      <c r="H154" s="94"/>
      <c r="I154" s="94"/>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c r="AV154" s="125"/>
      <c r="AW154" s="125"/>
      <c r="AX154" s="125"/>
      <c r="AY154" s="125"/>
      <c r="AZ154" s="125"/>
      <c r="BA154" s="125"/>
      <c r="BB154" s="125"/>
      <c r="BC154" s="125"/>
      <c r="BD154" s="125"/>
      <c r="BE154" s="125"/>
      <c r="BF154" s="125"/>
      <c r="BG154" s="125"/>
      <c r="BH154" s="125"/>
    </row>
    <row r="155" spans="1:60" s="126" customFormat="1" ht="49.5" customHeight="1" x14ac:dyDescent="0.2">
      <c r="A155" s="130">
        <v>46073</v>
      </c>
      <c r="B155" s="135" t="s">
        <v>172</v>
      </c>
      <c r="C155" s="136" t="s">
        <v>173</v>
      </c>
      <c r="D155" s="124"/>
      <c r="E155" s="137">
        <v>122345.1</v>
      </c>
      <c r="F155" s="81">
        <f t="shared" si="0"/>
        <v>1787771.7300000035</v>
      </c>
      <c r="G155" s="125"/>
      <c r="H155" s="94"/>
      <c r="I155" s="94"/>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c r="AV155" s="125"/>
      <c r="AW155" s="125"/>
      <c r="AX155" s="125"/>
      <c r="AY155" s="125"/>
      <c r="AZ155" s="125"/>
      <c r="BA155" s="125"/>
      <c r="BB155" s="125"/>
      <c r="BC155" s="125"/>
      <c r="BD155" s="125"/>
      <c r="BE155" s="125"/>
      <c r="BF155" s="125"/>
      <c r="BG155" s="125"/>
      <c r="BH155" s="125"/>
    </row>
    <row r="156" spans="1:60" s="126" customFormat="1" ht="39" customHeight="1" x14ac:dyDescent="0.2">
      <c r="A156" s="130">
        <v>46073</v>
      </c>
      <c r="B156" s="135" t="s">
        <v>174</v>
      </c>
      <c r="C156" s="136" t="s">
        <v>175</v>
      </c>
      <c r="D156" s="124"/>
      <c r="E156" s="137">
        <v>20000.009999999998</v>
      </c>
      <c r="F156" s="81">
        <f t="shared" si="0"/>
        <v>1767771.7200000035</v>
      </c>
      <c r="G156" s="125"/>
      <c r="H156" s="94"/>
      <c r="I156" s="94"/>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c r="AV156" s="125"/>
      <c r="AW156" s="125"/>
      <c r="AX156" s="125"/>
      <c r="AY156" s="125"/>
      <c r="AZ156" s="125"/>
      <c r="BA156" s="125"/>
      <c r="BB156" s="125"/>
      <c r="BC156" s="125"/>
      <c r="BD156" s="125"/>
      <c r="BE156" s="125"/>
      <c r="BF156" s="125"/>
      <c r="BG156" s="125"/>
      <c r="BH156" s="125"/>
    </row>
    <row r="157" spans="1:60" s="126" customFormat="1" ht="60" customHeight="1" x14ac:dyDescent="0.2">
      <c r="A157" s="130">
        <v>46073</v>
      </c>
      <c r="B157" s="135" t="s">
        <v>176</v>
      </c>
      <c r="C157" s="136" t="s">
        <v>177</v>
      </c>
      <c r="D157" s="124"/>
      <c r="E157" s="137">
        <v>9000</v>
      </c>
      <c r="F157" s="81">
        <f t="shared" si="0"/>
        <v>1758771.7200000035</v>
      </c>
      <c r="G157" s="125"/>
      <c r="H157" s="94"/>
      <c r="I157" s="94"/>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c r="AV157" s="125"/>
      <c r="AW157" s="125"/>
      <c r="AX157" s="125"/>
      <c r="AY157" s="125"/>
      <c r="AZ157" s="125"/>
      <c r="BA157" s="125"/>
      <c r="BB157" s="125"/>
      <c r="BC157" s="125"/>
      <c r="BD157" s="125"/>
      <c r="BE157" s="125"/>
      <c r="BF157" s="125"/>
      <c r="BG157" s="125"/>
      <c r="BH157" s="125"/>
    </row>
    <row r="158" spans="1:60" s="126" customFormat="1" ht="51.75" customHeight="1" x14ac:dyDescent="0.2">
      <c r="A158" s="130">
        <v>46073</v>
      </c>
      <c r="B158" s="135" t="s">
        <v>178</v>
      </c>
      <c r="C158" s="136" t="s">
        <v>179</v>
      </c>
      <c r="D158" s="124"/>
      <c r="E158" s="137">
        <v>20000.009999999998</v>
      </c>
      <c r="F158" s="81">
        <f t="shared" si="0"/>
        <v>1738771.7100000035</v>
      </c>
      <c r="G158" s="125"/>
      <c r="H158" s="94"/>
      <c r="I158" s="94"/>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c r="AV158" s="125"/>
      <c r="AW158" s="125"/>
      <c r="AX158" s="125"/>
      <c r="AY158" s="125"/>
      <c r="AZ158" s="125"/>
      <c r="BA158" s="125"/>
      <c r="BB158" s="125"/>
      <c r="BC158" s="125"/>
      <c r="BD158" s="125"/>
      <c r="BE158" s="125"/>
      <c r="BF158" s="125"/>
      <c r="BG158" s="125"/>
      <c r="BH158" s="125"/>
    </row>
    <row r="159" spans="1:60" s="126" customFormat="1" ht="39.75" customHeight="1" x14ac:dyDescent="0.2">
      <c r="A159" s="130">
        <v>46073</v>
      </c>
      <c r="B159" s="135" t="s">
        <v>180</v>
      </c>
      <c r="C159" s="136" t="s">
        <v>181</v>
      </c>
      <c r="D159" s="124"/>
      <c r="E159" s="137">
        <v>10350</v>
      </c>
      <c r="F159" s="81">
        <f t="shared" si="0"/>
        <v>1728421.7100000035</v>
      </c>
      <c r="G159" s="125"/>
      <c r="H159" s="94"/>
      <c r="I159" s="94"/>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c r="AV159" s="125"/>
      <c r="AW159" s="125"/>
      <c r="AX159" s="125"/>
      <c r="AY159" s="125"/>
      <c r="AZ159" s="125"/>
      <c r="BA159" s="125"/>
      <c r="BB159" s="125"/>
      <c r="BC159" s="125"/>
      <c r="BD159" s="125"/>
      <c r="BE159" s="125"/>
      <c r="BF159" s="125"/>
      <c r="BG159" s="125"/>
      <c r="BH159" s="125"/>
    </row>
    <row r="160" spans="1:60" s="126" customFormat="1" ht="41.25" customHeight="1" x14ac:dyDescent="0.2">
      <c r="A160" s="130">
        <v>46073</v>
      </c>
      <c r="B160" s="135" t="s">
        <v>182</v>
      </c>
      <c r="C160" s="136" t="s">
        <v>183</v>
      </c>
      <c r="D160" s="124"/>
      <c r="E160" s="137">
        <v>12600</v>
      </c>
      <c r="F160" s="81">
        <f t="shared" si="0"/>
        <v>1715821.7100000035</v>
      </c>
      <c r="G160" s="125"/>
      <c r="H160" s="94"/>
      <c r="I160" s="94"/>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c r="AV160" s="125"/>
      <c r="AW160" s="125"/>
      <c r="AX160" s="125"/>
      <c r="AY160" s="125"/>
      <c r="AZ160" s="125"/>
      <c r="BA160" s="125"/>
      <c r="BB160" s="125"/>
      <c r="BC160" s="125"/>
      <c r="BD160" s="125"/>
      <c r="BE160" s="125"/>
      <c r="BF160" s="125"/>
      <c r="BG160" s="125"/>
      <c r="BH160" s="125"/>
    </row>
    <row r="161" spans="1:60" s="126" customFormat="1" ht="40.5" customHeight="1" x14ac:dyDescent="0.2">
      <c r="A161" s="130">
        <v>46073</v>
      </c>
      <c r="B161" s="135" t="s">
        <v>184</v>
      </c>
      <c r="C161" s="136" t="s">
        <v>185</v>
      </c>
      <c r="D161" s="124"/>
      <c r="E161" s="137">
        <v>9000</v>
      </c>
      <c r="F161" s="81">
        <f t="shared" si="0"/>
        <v>1706821.7100000035</v>
      </c>
      <c r="G161" s="125"/>
      <c r="H161" s="94"/>
      <c r="I161" s="94"/>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c r="AV161" s="125"/>
      <c r="AW161" s="125"/>
      <c r="AX161" s="125"/>
      <c r="AY161" s="125"/>
      <c r="AZ161" s="125"/>
      <c r="BA161" s="125"/>
      <c r="BB161" s="125"/>
      <c r="BC161" s="125"/>
      <c r="BD161" s="125"/>
      <c r="BE161" s="125"/>
      <c r="BF161" s="125"/>
      <c r="BG161" s="125"/>
      <c r="BH161" s="125"/>
    </row>
    <row r="162" spans="1:60" s="126" customFormat="1" ht="52.5" customHeight="1" x14ac:dyDescent="0.2">
      <c r="A162" s="130">
        <v>46073</v>
      </c>
      <c r="B162" s="135" t="s">
        <v>186</v>
      </c>
      <c r="C162" s="136" t="s">
        <v>187</v>
      </c>
      <c r="D162" s="124"/>
      <c r="E162" s="137">
        <v>20593.22</v>
      </c>
      <c r="F162" s="81">
        <f t="shared" si="0"/>
        <v>1686228.4900000035</v>
      </c>
      <c r="G162" s="125"/>
      <c r="H162" s="94"/>
      <c r="I162" s="94"/>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c r="AV162" s="125"/>
      <c r="AW162" s="125"/>
      <c r="AX162" s="125"/>
      <c r="AY162" s="125"/>
      <c r="AZ162" s="125"/>
      <c r="BA162" s="125"/>
      <c r="BB162" s="125"/>
      <c r="BC162" s="125"/>
      <c r="BD162" s="125"/>
      <c r="BE162" s="125"/>
      <c r="BF162" s="125"/>
      <c r="BG162" s="125"/>
      <c r="BH162" s="125"/>
    </row>
    <row r="163" spans="1:60" s="126" customFormat="1" ht="53.25" customHeight="1" x14ac:dyDescent="0.2">
      <c r="A163" s="130">
        <v>46073</v>
      </c>
      <c r="B163" s="135" t="s">
        <v>188</v>
      </c>
      <c r="C163" s="136" t="s">
        <v>189</v>
      </c>
      <c r="D163" s="124"/>
      <c r="E163" s="137">
        <v>15000.36</v>
      </c>
      <c r="F163" s="81">
        <f t="shared" si="0"/>
        <v>1671228.1300000034</v>
      </c>
      <c r="G163" s="125"/>
      <c r="H163" s="94"/>
      <c r="I163" s="94"/>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c r="AV163" s="125"/>
      <c r="AW163" s="125"/>
      <c r="AX163" s="125"/>
      <c r="AY163" s="125"/>
      <c r="AZ163" s="125"/>
      <c r="BA163" s="125"/>
      <c r="BB163" s="125"/>
      <c r="BC163" s="125"/>
      <c r="BD163" s="125"/>
      <c r="BE163" s="125"/>
      <c r="BF163" s="125"/>
      <c r="BG163" s="125"/>
      <c r="BH163" s="125"/>
    </row>
    <row r="164" spans="1:60" s="126" customFormat="1" ht="41.25" customHeight="1" x14ac:dyDescent="0.2">
      <c r="A164" s="130">
        <v>46073</v>
      </c>
      <c r="B164" s="135" t="s">
        <v>190</v>
      </c>
      <c r="C164" s="136" t="s">
        <v>191</v>
      </c>
      <c r="D164" s="124"/>
      <c r="E164" s="137">
        <v>20700</v>
      </c>
      <c r="F164" s="81">
        <f t="shared" si="0"/>
        <v>1650528.1300000034</v>
      </c>
      <c r="G164" s="125"/>
      <c r="H164" s="94"/>
      <c r="I164" s="94"/>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c r="AV164" s="125"/>
      <c r="AW164" s="125"/>
      <c r="AX164" s="125"/>
      <c r="AY164" s="125"/>
      <c r="AZ164" s="125"/>
      <c r="BA164" s="125"/>
      <c r="BB164" s="125"/>
      <c r="BC164" s="125"/>
      <c r="BD164" s="125"/>
      <c r="BE164" s="125"/>
      <c r="BF164" s="125"/>
      <c r="BG164" s="125"/>
      <c r="BH164" s="125"/>
    </row>
    <row r="165" spans="1:60" s="126" customFormat="1" ht="53.25" customHeight="1" x14ac:dyDescent="0.2">
      <c r="A165" s="110">
        <v>46073</v>
      </c>
      <c r="B165" s="135" t="s">
        <v>192</v>
      </c>
      <c r="C165" s="136" t="s">
        <v>193</v>
      </c>
      <c r="D165" s="124"/>
      <c r="E165" s="137">
        <v>83160</v>
      </c>
      <c r="F165" s="81">
        <f t="shared" ref="F165" si="1">F164-E165</f>
        <v>1567368.1300000034</v>
      </c>
      <c r="G165" s="125"/>
      <c r="H165" s="94"/>
      <c r="I165" s="94"/>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c r="AV165" s="125"/>
      <c r="AW165" s="125"/>
      <c r="AX165" s="125"/>
      <c r="AY165" s="125"/>
      <c r="AZ165" s="125"/>
      <c r="BA165" s="125"/>
      <c r="BB165" s="125"/>
      <c r="BC165" s="125"/>
      <c r="BD165" s="125"/>
      <c r="BE165" s="125"/>
      <c r="BF165" s="125"/>
      <c r="BG165" s="125"/>
      <c r="BH165" s="125"/>
    </row>
    <row r="166" spans="1:60" s="126" customFormat="1" ht="15" customHeight="1" x14ac:dyDescent="0.2">
      <c r="A166" s="138"/>
      <c r="B166" s="139"/>
      <c r="C166" s="139"/>
      <c r="D166" s="133"/>
      <c r="E166" s="140"/>
      <c r="F166" s="141"/>
      <c r="G166" s="125"/>
      <c r="H166" s="94"/>
      <c r="I166" s="94"/>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c r="AV166" s="125"/>
      <c r="AW166" s="125"/>
      <c r="AX166" s="125"/>
      <c r="AY166" s="125"/>
      <c r="AZ166" s="125"/>
      <c r="BA166" s="125"/>
      <c r="BB166" s="125"/>
      <c r="BC166" s="125"/>
      <c r="BD166" s="125"/>
      <c r="BE166" s="125"/>
      <c r="BF166" s="125"/>
      <c r="BG166" s="125"/>
      <c r="BH166" s="125"/>
    </row>
    <row r="167" spans="1:60" s="126" customFormat="1" ht="15" customHeight="1" x14ac:dyDescent="0.2">
      <c r="A167" s="138"/>
      <c r="B167" s="142"/>
      <c r="C167" s="142"/>
      <c r="D167" s="133"/>
      <c r="E167" s="143"/>
      <c r="F167" s="141"/>
      <c r="G167" s="125"/>
      <c r="H167" s="94"/>
      <c r="I167" s="94"/>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c r="AV167" s="125"/>
      <c r="AW167" s="125"/>
      <c r="AX167" s="125"/>
      <c r="AY167" s="125"/>
      <c r="AZ167" s="125"/>
      <c r="BA167" s="125"/>
      <c r="BB167" s="125"/>
      <c r="BC167" s="125"/>
      <c r="BD167" s="125"/>
      <c r="BE167" s="125"/>
      <c r="BF167" s="125"/>
      <c r="BG167" s="125"/>
      <c r="BH167" s="125"/>
    </row>
    <row r="168" spans="1:60" s="126" customFormat="1" ht="15" customHeight="1" x14ac:dyDescent="0.2">
      <c r="A168" s="138"/>
      <c r="B168" s="142"/>
      <c r="C168" s="142"/>
      <c r="D168" s="133"/>
      <c r="E168" s="143"/>
      <c r="F168" s="141"/>
      <c r="G168" s="125"/>
      <c r="H168" s="94"/>
      <c r="I168" s="94"/>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c r="AV168" s="125"/>
      <c r="AW168" s="125"/>
      <c r="AX168" s="125"/>
      <c r="AY168" s="125"/>
      <c r="AZ168" s="125"/>
      <c r="BA168" s="125"/>
      <c r="BB168" s="125"/>
      <c r="BC168" s="125"/>
      <c r="BD168" s="125"/>
      <c r="BE168" s="125"/>
      <c r="BF168" s="125"/>
      <c r="BG168" s="125"/>
      <c r="BH168" s="125"/>
    </row>
    <row r="169" spans="1:60" s="126" customFormat="1" ht="15" customHeight="1" x14ac:dyDescent="0.2">
      <c r="A169" s="138"/>
      <c r="B169" s="142"/>
      <c r="C169" s="142"/>
      <c r="D169" s="133"/>
      <c r="E169" s="143"/>
      <c r="F169" s="141"/>
      <c r="G169" s="125"/>
      <c r="H169" s="94"/>
      <c r="I169" s="94"/>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c r="AV169" s="125"/>
      <c r="AW169" s="125"/>
      <c r="AX169" s="125"/>
      <c r="AY169" s="125"/>
      <c r="AZ169" s="125"/>
      <c r="BA169" s="125"/>
      <c r="BB169" s="125"/>
      <c r="BC169" s="125"/>
      <c r="BD169" s="125"/>
      <c r="BE169" s="125"/>
      <c r="BF169" s="125"/>
      <c r="BG169" s="125"/>
      <c r="BH169" s="125"/>
    </row>
    <row r="170" spans="1:60" s="126" customFormat="1" ht="15" customHeight="1" x14ac:dyDescent="0.2">
      <c r="A170" s="144"/>
      <c r="B170" s="88"/>
      <c r="C170" s="60"/>
      <c r="D170" s="133"/>
      <c r="E170" s="133"/>
      <c r="F170" s="141"/>
      <c r="G170" s="125"/>
      <c r="H170" s="94"/>
      <c r="I170" s="94"/>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c r="AV170" s="125"/>
      <c r="AW170" s="125"/>
      <c r="AX170" s="125"/>
      <c r="AY170" s="125"/>
      <c r="AZ170" s="125"/>
      <c r="BA170" s="125"/>
      <c r="BB170" s="125"/>
      <c r="BC170" s="125"/>
      <c r="BD170" s="125"/>
      <c r="BE170" s="125"/>
      <c r="BF170" s="125"/>
      <c r="BG170" s="125"/>
      <c r="BH170" s="125"/>
    </row>
    <row r="171" spans="1:60" s="126" customFormat="1" ht="15" customHeight="1" x14ac:dyDescent="0.2">
      <c r="A171" s="144"/>
      <c r="B171" s="88"/>
      <c r="C171" s="60"/>
      <c r="D171" s="133"/>
      <c r="E171" s="133"/>
      <c r="F171" s="141"/>
      <c r="G171" s="125"/>
      <c r="H171" s="94"/>
      <c r="I171" s="94"/>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c r="AV171" s="125"/>
      <c r="AW171" s="125"/>
      <c r="AX171" s="125"/>
      <c r="AY171" s="125"/>
      <c r="AZ171" s="125"/>
      <c r="BA171" s="125"/>
      <c r="BB171" s="125"/>
      <c r="BC171" s="125"/>
      <c r="BD171" s="125"/>
      <c r="BE171" s="125"/>
      <c r="BF171" s="125"/>
      <c r="BG171" s="125"/>
      <c r="BH171" s="125"/>
    </row>
    <row r="172" spans="1:60" s="126" customFormat="1" ht="15" customHeight="1" x14ac:dyDescent="0.2">
      <c r="A172" s="144"/>
      <c r="B172" s="88"/>
      <c r="C172" s="60"/>
      <c r="D172" s="133"/>
      <c r="E172" s="133"/>
      <c r="F172" s="141"/>
      <c r="G172" s="125"/>
      <c r="H172" s="94"/>
      <c r="I172" s="94"/>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c r="AV172" s="125"/>
      <c r="AW172" s="125"/>
      <c r="AX172" s="125"/>
      <c r="AY172" s="125"/>
      <c r="AZ172" s="125"/>
      <c r="BA172" s="125"/>
      <c r="BB172" s="125"/>
      <c r="BC172" s="125"/>
      <c r="BD172" s="125"/>
      <c r="BE172" s="125"/>
      <c r="BF172" s="125"/>
      <c r="BG172" s="125"/>
      <c r="BH172" s="125"/>
    </row>
    <row r="173" spans="1:60" s="126" customFormat="1" ht="15" customHeight="1" x14ac:dyDescent="0.2">
      <c r="A173" s="144"/>
      <c r="B173" s="88"/>
      <c r="C173" s="60"/>
      <c r="D173" s="133"/>
      <c r="E173" s="133"/>
      <c r="F173" s="141"/>
      <c r="G173" s="125"/>
      <c r="H173" s="94"/>
      <c r="I173" s="94"/>
      <c r="J173" s="125"/>
      <c r="K173" s="125"/>
      <c r="L173" s="125"/>
      <c r="M173" s="125"/>
      <c r="N173" s="125"/>
      <c r="O173" s="125"/>
      <c r="P173" s="125"/>
      <c r="Q173" s="125"/>
      <c r="R173" s="125"/>
      <c r="S173" s="125"/>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c r="AV173" s="125"/>
      <c r="AW173" s="125"/>
      <c r="AX173" s="125"/>
      <c r="AY173" s="125"/>
      <c r="AZ173" s="125"/>
      <c r="BA173" s="125"/>
      <c r="BB173" s="125"/>
      <c r="BC173" s="125"/>
      <c r="BD173" s="125"/>
      <c r="BE173" s="125"/>
      <c r="BF173" s="125"/>
      <c r="BG173" s="125"/>
      <c r="BH173" s="125"/>
    </row>
    <row r="174" spans="1:60" s="126" customFormat="1" ht="15" customHeight="1" x14ac:dyDescent="0.2">
      <c r="A174" s="144"/>
      <c r="B174" s="88"/>
      <c r="C174" s="60"/>
      <c r="D174" s="133"/>
      <c r="E174" s="133"/>
      <c r="F174" s="141"/>
      <c r="G174" s="125"/>
      <c r="H174" s="94"/>
      <c r="I174" s="94"/>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c r="AV174" s="125"/>
      <c r="AW174" s="125"/>
      <c r="AX174" s="125"/>
      <c r="AY174" s="125"/>
      <c r="AZ174" s="125"/>
      <c r="BA174" s="125"/>
      <c r="BB174" s="125"/>
      <c r="BC174" s="125"/>
      <c r="BD174" s="125"/>
      <c r="BE174" s="125"/>
      <c r="BF174" s="125"/>
      <c r="BG174" s="125"/>
      <c r="BH174" s="125"/>
    </row>
    <row r="175" spans="1:60" s="126" customFormat="1" ht="15" customHeight="1" x14ac:dyDescent="0.2">
      <c r="A175" s="144"/>
      <c r="B175" s="88"/>
      <c r="C175" s="60"/>
      <c r="D175" s="133"/>
      <c r="E175" s="133"/>
      <c r="F175" s="141"/>
      <c r="G175" s="125"/>
      <c r="H175" s="94"/>
      <c r="I175" s="94"/>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c r="AV175" s="125"/>
      <c r="AW175" s="125"/>
      <c r="AX175" s="125"/>
      <c r="AY175" s="125"/>
      <c r="AZ175" s="125"/>
      <c r="BA175" s="125"/>
      <c r="BB175" s="125"/>
      <c r="BC175" s="125"/>
      <c r="BD175" s="125"/>
      <c r="BE175" s="125"/>
      <c r="BF175" s="125"/>
      <c r="BG175" s="125"/>
      <c r="BH175" s="125"/>
    </row>
    <row r="176" spans="1:60" s="126" customFormat="1" ht="15" customHeight="1" x14ac:dyDescent="0.2">
      <c r="A176" s="144"/>
      <c r="B176" s="88"/>
      <c r="C176" s="60"/>
      <c r="D176" s="133"/>
      <c r="E176" s="133"/>
      <c r="F176" s="141"/>
      <c r="G176" s="125"/>
      <c r="H176" s="94"/>
      <c r="I176" s="94"/>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c r="AV176" s="125"/>
      <c r="AW176" s="125"/>
      <c r="AX176" s="125"/>
      <c r="AY176" s="125"/>
      <c r="AZ176" s="125"/>
      <c r="BA176" s="125"/>
      <c r="BB176" s="125"/>
      <c r="BC176" s="125"/>
      <c r="BD176" s="125"/>
      <c r="BE176" s="125"/>
      <c r="BF176" s="125"/>
      <c r="BG176" s="125"/>
      <c r="BH176" s="125"/>
    </row>
    <row r="177" spans="1:60" s="126" customFormat="1" ht="15" customHeight="1" x14ac:dyDescent="0.2">
      <c r="A177" s="144"/>
      <c r="B177" s="88"/>
      <c r="C177" s="60"/>
      <c r="D177" s="133"/>
      <c r="E177" s="133"/>
      <c r="F177" s="141"/>
      <c r="G177" s="125"/>
      <c r="H177" s="94"/>
      <c r="I177" s="94"/>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c r="AV177" s="125"/>
      <c r="AW177" s="125"/>
      <c r="AX177" s="125"/>
      <c r="AY177" s="125"/>
      <c r="AZ177" s="125"/>
      <c r="BA177" s="125"/>
      <c r="BB177" s="125"/>
      <c r="BC177" s="125"/>
      <c r="BD177" s="125"/>
      <c r="BE177" s="125"/>
      <c r="BF177" s="125"/>
      <c r="BG177" s="125"/>
      <c r="BH177" s="125"/>
    </row>
    <row r="178" spans="1:60" s="126" customFormat="1" ht="15" customHeight="1" x14ac:dyDescent="0.2">
      <c r="A178" s="144"/>
      <c r="B178" s="88"/>
      <c r="C178" s="60"/>
      <c r="D178" s="133"/>
      <c r="E178" s="133"/>
      <c r="F178" s="141"/>
      <c r="G178" s="125"/>
      <c r="H178" s="94"/>
      <c r="I178" s="94"/>
      <c r="J178" s="125"/>
      <c r="K178" s="125"/>
      <c r="L178" s="125"/>
      <c r="M178" s="125"/>
      <c r="N178" s="125"/>
      <c r="O178" s="125"/>
      <c r="P178" s="125"/>
      <c r="Q178" s="125"/>
      <c r="R178" s="125"/>
      <c r="S178" s="125"/>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c r="AV178" s="125"/>
      <c r="AW178" s="125"/>
      <c r="AX178" s="125"/>
      <c r="AY178" s="125"/>
      <c r="AZ178" s="125"/>
      <c r="BA178" s="125"/>
      <c r="BB178" s="125"/>
      <c r="BC178" s="125"/>
      <c r="BD178" s="125"/>
      <c r="BE178" s="125"/>
      <c r="BF178" s="125"/>
      <c r="BG178" s="125"/>
      <c r="BH178" s="125"/>
    </row>
    <row r="179" spans="1:60" s="126" customFormat="1" ht="15" customHeight="1" x14ac:dyDescent="0.2">
      <c r="A179" s="144"/>
      <c r="B179" s="88"/>
      <c r="C179" s="60"/>
      <c r="D179" s="133"/>
      <c r="E179" s="133"/>
      <c r="F179" s="141"/>
      <c r="G179" s="125"/>
      <c r="H179" s="94"/>
      <c r="I179" s="94"/>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c r="AV179" s="125"/>
      <c r="AW179" s="125"/>
      <c r="AX179" s="125"/>
      <c r="AY179" s="125"/>
      <c r="AZ179" s="125"/>
      <c r="BA179" s="125"/>
      <c r="BB179" s="125"/>
      <c r="BC179" s="125"/>
      <c r="BD179" s="125"/>
      <c r="BE179" s="125"/>
      <c r="BF179" s="125"/>
      <c r="BG179" s="125"/>
      <c r="BH179" s="125"/>
    </row>
    <row r="180" spans="1:60" s="126" customFormat="1" ht="15" customHeight="1" x14ac:dyDescent="0.2">
      <c r="A180" s="144"/>
      <c r="B180" s="88"/>
      <c r="C180" s="60"/>
      <c r="D180" s="133"/>
      <c r="E180" s="133"/>
      <c r="F180" s="141"/>
      <c r="G180" s="125"/>
      <c r="H180" s="94"/>
      <c r="I180" s="94"/>
      <c r="J180" s="125"/>
      <c r="K180" s="125"/>
      <c r="L180" s="125"/>
      <c r="M180" s="125"/>
      <c r="N180" s="125"/>
      <c r="O180" s="125"/>
      <c r="P180" s="125"/>
      <c r="Q180" s="125"/>
      <c r="R180" s="125"/>
      <c r="S180" s="125"/>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c r="AV180" s="125"/>
      <c r="AW180" s="125"/>
      <c r="AX180" s="125"/>
      <c r="AY180" s="125"/>
      <c r="AZ180" s="125"/>
      <c r="BA180" s="125"/>
      <c r="BB180" s="125"/>
      <c r="BC180" s="125"/>
      <c r="BD180" s="125"/>
      <c r="BE180" s="125"/>
      <c r="BF180" s="125"/>
      <c r="BG180" s="125"/>
      <c r="BH180" s="125"/>
    </row>
    <row r="181" spans="1:60" s="126" customFormat="1" ht="15" customHeight="1" x14ac:dyDescent="0.2">
      <c r="A181" s="144"/>
      <c r="B181" s="88"/>
      <c r="C181" s="60"/>
      <c r="D181" s="133"/>
      <c r="E181" s="133"/>
      <c r="F181" s="141"/>
      <c r="G181" s="125"/>
      <c r="H181" s="94"/>
      <c r="I181" s="94"/>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c r="AV181" s="125"/>
      <c r="AW181" s="125"/>
      <c r="AX181" s="125"/>
      <c r="AY181" s="125"/>
      <c r="AZ181" s="125"/>
      <c r="BA181" s="125"/>
      <c r="BB181" s="125"/>
      <c r="BC181" s="125"/>
      <c r="BD181" s="125"/>
      <c r="BE181" s="125"/>
      <c r="BF181" s="125"/>
      <c r="BG181" s="125"/>
      <c r="BH181" s="125"/>
    </row>
    <row r="182" spans="1:60" s="126" customFormat="1" ht="15" customHeight="1" x14ac:dyDescent="0.2">
      <c r="A182" s="144"/>
      <c r="B182" s="88"/>
      <c r="C182" s="60"/>
      <c r="D182" s="133"/>
      <c r="E182" s="133"/>
      <c r="F182" s="141"/>
      <c r="G182" s="125"/>
      <c r="H182" s="94"/>
      <c r="I182" s="94"/>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c r="AV182" s="125"/>
      <c r="AW182" s="125"/>
      <c r="AX182" s="125"/>
      <c r="AY182" s="125"/>
      <c r="AZ182" s="125"/>
      <c r="BA182" s="125"/>
      <c r="BB182" s="125"/>
      <c r="BC182" s="125"/>
      <c r="BD182" s="125"/>
      <c r="BE182" s="125"/>
      <c r="BF182" s="125"/>
      <c r="BG182" s="125"/>
      <c r="BH182" s="125"/>
    </row>
    <row r="183" spans="1:60" s="126" customFormat="1" ht="15" customHeight="1" x14ac:dyDescent="0.2">
      <c r="A183" s="144"/>
      <c r="B183" s="88"/>
      <c r="C183" s="60"/>
      <c r="D183" s="133"/>
      <c r="E183" s="133"/>
      <c r="F183" s="141"/>
      <c r="G183" s="125"/>
      <c r="H183" s="94"/>
      <c r="I183" s="94"/>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c r="AV183" s="125"/>
      <c r="AW183" s="125"/>
      <c r="AX183" s="125"/>
      <c r="AY183" s="125"/>
      <c r="AZ183" s="125"/>
      <c r="BA183" s="125"/>
      <c r="BB183" s="125"/>
      <c r="BC183" s="125"/>
      <c r="BD183" s="125"/>
      <c r="BE183" s="125"/>
      <c r="BF183" s="125"/>
      <c r="BG183" s="125"/>
      <c r="BH183" s="125"/>
    </row>
    <row r="184" spans="1:60" s="126" customFormat="1" ht="15" customHeight="1" x14ac:dyDescent="0.2">
      <c r="A184" s="144"/>
      <c r="B184" s="88"/>
      <c r="C184" s="60"/>
      <c r="D184" s="133"/>
      <c r="E184" s="133"/>
      <c r="F184" s="141"/>
      <c r="G184" s="125"/>
      <c r="H184" s="94"/>
      <c r="I184" s="94"/>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c r="AV184" s="125"/>
      <c r="AW184" s="125"/>
      <c r="AX184" s="125"/>
      <c r="AY184" s="125"/>
      <c r="AZ184" s="125"/>
      <c r="BA184" s="125"/>
      <c r="BB184" s="125"/>
      <c r="BC184" s="125"/>
      <c r="BD184" s="125"/>
      <c r="BE184" s="125"/>
      <c r="BF184" s="125"/>
      <c r="BG184" s="125"/>
      <c r="BH184" s="125"/>
    </row>
    <row r="185" spans="1:60" s="126" customFormat="1" ht="15" customHeight="1" x14ac:dyDescent="0.2">
      <c r="A185" s="144"/>
      <c r="B185" s="88"/>
      <c r="C185" s="60"/>
      <c r="D185" s="133"/>
      <c r="E185" s="133"/>
      <c r="F185" s="141"/>
      <c r="G185" s="125"/>
      <c r="H185" s="94"/>
      <c r="I185" s="94"/>
      <c r="J185" s="125"/>
      <c r="K185" s="125"/>
      <c r="L185" s="125"/>
      <c r="M185" s="125"/>
      <c r="N185" s="125"/>
      <c r="O185" s="125"/>
      <c r="P185" s="125"/>
      <c r="Q185" s="125"/>
      <c r="R185" s="125"/>
      <c r="S185" s="125"/>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c r="AV185" s="125"/>
      <c r="AW185" s="125"/>
      <c r="AX185" s="125"/>
      <c r="AY185" s="125"/>
      <c r="AZ185" s="125"/>
      <c r="BA185" s="125"/>
      <c r="BB185" s="125"/>
      <c r="BC185" s="125"/>
      <c r="BD185" s="125"/>
      <c r="BE185" s="125"/>
      <c r="BF185" s="125"/>
      <c r="BG185" s="125"/>
      <c r="BH185" s="125"/>
    </row>
    <row r="186" spans="1:60" s="126" customFormat="1" ht="15" customHeight="1" x14ac:dyDescent="0.2">
      <c r="A186" s="144"/>
      <c r="B186" s="88"/>
      <c r="C186" s="60"/>
      <c r="D186" s="133"/>
      <c r="E186" s="133"/>
      <c r="F186" s="141"/>
      <c r="G186" s="125"/>
      <c r="H186" s="94"/>
      <c r="I186" s="94"/>
      <c r="J186" s="125"/>
      <c r="K186" s="125"/>
      <c r="L186" s="125"/>
      <c r="M186" s="125"/>
      <c r="N186" s="125"/>
      <c r="O186" s="125"/>
      <c r="P186" s="125"/>
      <c r="Q186" s="125"/>
      <c r="R186" s="125"/>
      <c r="S186" s="125"/>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c r="AV186" s="125"/>
      <c r="AW186" s="125"/>
      <c r="AX186" s="125"/>
      <c r="AY186" s="125"/>
      <c r="AZ186" s="125"/>
      <c r="BA186" s="125"/>
      <c r="BB186" s="125"/>
      <c r="BC186" s="125"/>
      <c r="BD186" s="125"/>
      <c r="BE186" s="125"/>
      <c r="BF186" s="125"/>
      <c r="BG186" s="125"/>
      <c r="BH186" s="125"/>
    </row>
    <row r="187" spans="1:60" s="126" customFormat="1" ht="15" customHeight="1" x14ac:dyDescent="0.2">
      <c r="A187" s="144"/>
      <c r="B187" s="88"/>
      <c r="C187" s="60"/>
      <c r="D187" s="133"/>
      <c r="E187" s="133"/>
      <c r="F187" s="141"/>
      <c r="G187" s="125"/>
      <c r="H187" s="94"/>
      <c r="I187" s="94"/>
      <c r="J187" s="125"/>
      <c r="K187" s="125"/>
      <c r="L187" s="125"/>
      <c r="M187" s="125"/>
      <c r="N187" s="125"/>
      <c r="O187" s="125"/>
      <c r="P187" s="125"/>
      <c r="Q187" s="125"/>
      <c r="R187" s="125"/>
      <c r="S187" s="125"/>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c r="AV187" s="125"/>
      <c r="AW187" s="125"/>
      <c r="AX187" s="125"/>
      <c r="AY187" s="125"/>
      <c r="AZ187" s="125"/>
      <c r="BA187" s="125"/>
      <c r="BB187" s="125"/>
      <c r="BC187" s="125"/>
      <c r="BD187" s="125"/>
      <c r="BE187" s="125"/>
      <c r="BF187" s="125"/>
      <c r="BG187" s="125"/>
      <c r="BH187" s="125"/>
    </row>
    <row r="188" spans="1:60" s="126" customFormat="1" ht="15" customHeight="1" x14ac:dyDescent="0.2">
      <c r="A188" s="144"/>
      <c r="B188" s="88"/>
      <c r="C188" s="60"/>
      <c r="D188" s="133"/>
      <c r="E188" s="133"/>
      <c r="F188" s="141"/>
      <c r="G188" s="125"/>
      <c r="H188" s="94"/>
      <c r="I188" s="94"/>
      <c r="J188" s="125"/>
      <c r="K188" s="125"/>
      <c r="L188" s="125"/>
      <c r="M188" s="125"/>
      <c r="N188" s="125"/>
      <c r="O188" s="125"/>
      <c r="P188" s="125"/>
      <c r="Q188" s="125"/>
      <c r="R188" s="125"/>
      <c r="S188" s="125"/>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c r="AV188" s="125"/>
      <c r="AW188" s="125"/>
      <c r="AX188" s="125"/>
      <c r="AY188" s="125"/>
      <c r="AZ188" s="125"/>
      <c r="BA188" s="125"/>
      <c r="BB188" s="125"/>
      <c r="BC188" s="125"/>
      <c r="BD188" s="125"/>
      <c r="BE188" s="125"/>
      <c r="BF188" s="125"/>
      <c r="BG188" s="125"/>
      <c r="BH188" s="125"/>
    </row>
    <row r="189" spans="1:60" s="126" customFormat="1" ht="15" customHeight="1" x14ac:dyDescent="0.2">
      <c r="A189" s="144"/>
      <c r="B189" s="88"/>
      <c r="C189" s="60"/>
      <c r="D189" s="133"/>
      <c r="E189" s="133"/>
      <c r="F189" s="141"/>
      <c r="G189" s="125"/>
      <c r="H189" s="94"/>
      <c r="I189" s="94"/>
      <c r="J189" s="125"/>
      <c r="K189" s="125"/>
      <c r="L189" s="125"/>
      <c r="M189" s="125"/>
      <c r="N189" s="125"/>
      <c r="O189" s="125"/>
      <c r="P189" s="125"/>
      <c r="Q189" s="125"/>
      <c r="R189" s="125"/>
      <c r="S189" s="125"/>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c r="AV189" s="125"/>
      <c r="AW189" s="125"/>
      <c r="AX189" s="125"/>
      <c r="AY189" s="125"/>
      <c r="AZ189" s="125"/>
      <c r="BA189" s="125"/>
      <c r="BB189" s="125"/>
      <c r="BC189" s="125"/>
      <c r="BD189" s="125"/>
      <c r="BE189" s="125"/>
      <c r="BF189" s="125"/>
      <c r="BG189" s="125"/>
      <c r="BH189" s="125"/>
    </row>
    <row r="190" spans="1:60" s="126" customFormat="1" ht="15" customHeight="1" x14ac:dyDescent="0.2">
      <c r="A190" s="144"/>
      <c r="B190" s="88"/>
      <c r="C190" s="60"/>
      <c r="D190" s="133"/>
      <c r="E190" s="133"/>
      <c r="F190" s="141"/>
      <c r="G190" s="125"/>
      <c r="H190" s="94"/>
      <c r="I190" s="94"/>
      <c r="J190" s="125"/>
      <c r="K190" s="125"/>
      <c r="L190" s="125"/>
      <c r="M190" s="125"/>
      <c r="N190" s="125"/>
      <c r="O190" s="125"/>
      <c r="P190" s="125"/>
      <c r="Q190" s="125"/>
      <c r="R190" s="125"/>
      <c r="S190" s="125"/>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c r="AV190" s="125"/>
      <c r="AW190" s="125"/>
      <c r="AX190" s="125"/>
      <c r="AY190" s="125"/>
      <c r="AZ190" s="125"/>
      <c r="BA190" s="125"/>
      <c r="BB190" s="125"/>
      <c r="BC190" s="125"/>
      <c r="BD190" s="125"/>
      <c r="BE190" s="125"/>
      <c r="BF190" s="125"/>
      <c r="BG190" s="125"/>
      <c r="BH190" s="125"/>
    </row>
    <row r="191" spans="1:60" s="126" customFormat="1" ht="15" customHeight="1" x14ac:dyDescent="0.2">
      <c r="A191" s="144"/>
      <c r="B191" s="88"/>
      <c r="C191" s="60"/>
      <c r="D191" s="133"/>
      <c r="E191" s="133"/>
      <c r="F191" s="141"/>
      <c r="G191" s="125"/>
      <c r="H191" s="94"/>
      <c r="I191" s="94"/>
      <c r="J191" s="125"/>
      <c r="K191" s="125"/>
      <c r="L191" s="125"/>
      <c r="M191" s="125"/>
      <c r="N191" s="125"/>
      <c r="O191" s="125"/>
      <c r="P191" s="125"/>
      <c r="Q191" s="125"/>
      <c r="R191" s="125"/>
      <c r="S191" s="125"/>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c r="AV191" s="125"/>
      <c r="AW191" s="125"/>
      <c r="AX191" s="125"/>
      <c r="AY191" s="125"/>
      <c r="AZ191" s="125"/>
      <c r="BA191" s="125"/>
      <c r="BB191" s="125"/>
      <c r="BC191" s="125"/>
      <c r="BD191" s="125"/>
      <c r="BE191" s="125"/>
      <c r="BF191" s="125"/>
      <c r="BG191" s="125"/>
      <c r="BH191" s="125"/>
    </row>
    <row r="192" spans="1:60" s="126" customFormat="1" ht="15" customHeight="1" x14ac:dyDescent="0.2">
      <c r="A192" s="144"/>
      <c r="B192" s="88"/>
      <c r="C192" s="60"/>
      <c r="D192" s="133"/>
      <c r="E192" s="133"/>
      <c r="F192" s="141"/>
      <c r="G192" s="125"/>
      <c r="H192" s="94"/>
      <c r="I192" s="94"/>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c r="AV192" s="125"/>
      <c r="AW192" s="125"/>
      <c r="AX192" s="125"/>
      <c r="AY192" s="125"/>
      <c r="AZ192" s="125"/>
      <c r="BA192" s="125"/>
      <c r="BB192" s="125"/>
      <c r="BC192" s="125"/>
      <c r="BD192" s="125"/>
      <c r="BE192" s="125"/>
      <c r="BF192" s="125"/>
      <c r="BG192" s="125"/>
      <c r="BH192" s="125"/>
    </row>
    <row r="193" spans="1:60" s="126" customFormat="1" ht="15" customHeight="1" x14ac:dyDescent="0.2">
      <c r="A193" s="144"/>
      <c r="B193" s="88"/>
      <c r="C193" s="60"/>
      <c r="D193" s="133"/>
      <c r="E193" s="133"/>
      <c r="F193" s="141"/>
      <c r="G193" s="125"/>
      <c r="H193" s="94"/>
      <c r="I193" s="94"/>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c r="AV193" s="125"/>
      <c r="AW193" s="125"/>
      <c r="AX193" s="125"/>
      <c r="AY193" s="125"/>
      <c r="AZ193" s="125"/>
      <c r="BA193" s="125"/>
      <c r="BB193" s="125"/>
      <c r="BC193" s="125"/>
      <c r="BD193" s="125"/>
      <c r="BE193" s="125"/>
      <c r="BF193" s="125"/>
      <c r="BG193" s="125"/>
      <c r="BH193" s="125"/>
    </row>
    <row r="194" spans="1:60" s="126" customFormat="1" ht="15" customHeight="1" x14ac:dyDescent="0.2">
      <c r="A194" s="144"/>
      <c r="B194" s="88"/>
      <c r="C194" s="60"/>
      <c r="D194" s="133"/>
      <c r="E194" s="133"/>
      <c r="F194" s="141"/>
      <c r="G194" s="125"/>
      <c r="H194" s="94"/>
      <c r="I194" s="94"/>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c r="AV194" s="125"/>
      <c r="AW194" s="125"/>
      <c r="AX194" s="125"/>
      <c r="AY194" s="125"/>
      <c r="AZ194" s="125"/>
      <c r="BA194" s="125"/>
      <c r="BB194" s="125"/>
      <c r="BC194" s="125"/>
      <c r="BD194" s="125"/>
      <c r="BE194" s="125"/>
      <c r="BF194" s="125"/>
      <c r="BG194" s="125"/>
      <c r="BH194" s="125"/>
    </row>
    <row r="195" spans="1:60" s="126" customFormat="1" ht="15" customHeight="1" x14ac:dyDescent="0.2">
      <c r="A195" s="144"/>
      <c r="B195" s="88"/>
      <c r="C195" s="60"/>
      <c r="D195" s="133"/>
      <c r="E195" s="133"/>
      <c r="F195" s="141"/>
      <c r="G195" s="125"/>
      <c r="H195" s="94"/>
      <c r="I195" s="94"/>
      <c r="J195" s="125"/>
      <c r="K195" s="125"/>
      <c r="L195" s="125"/>
      <c r="M195" s="125"/>
      <c r="N195" s="125"/>
      <c r="O195" s="125"/>
      <c r="P195" s="125"/>
      <c r="Q195" s="125"/>
      <c r="R195" s="125"/>
      <c r="S195" s="125"/>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c r="AV195" s="125"/>
      <c r="AW195" s="125"/>
      <c r="AX195" s="125"/>
      <c r="AY195" s="125"/>
      <c r="AZ195" s="125"/>
      <c r="BA195" s="125"/>
      <c r="BB195" s="125"/>
      <c r="BC195" s="125"/>
      <c r="BD195" s="125"/>
      <c r="BE195" s="125"/>
      <c r="BF195" s="125"/>
      <c r="BG195" s="125"/>
      <c r="BH195" s="125"/>
    </row>
    <row r="196" spans="1:60" s="126" customFormat="1" ht="15" customHeight="1" x14ac:dyDescent="0.2">
      <c r="A196" s="144"/>
      <c r="B196" s="88"/>
      <c r="C196" s="60"/>
      <c r="D196" s="133"/>
      <c r="E196" s="133"/>
      <c r="F196" s="141"/>
      <c r="G196" s="125"/>
      <c r="H196" s="94"/>
      <c r="I196" s="94"/>
      <c r="J196" s="125"/>
      <c r="K196" s="125"/>
      <c r="L196" s="125"/>
      <c r="M196" s="125"/>
      <c r="N196" s="125"/>
      <c r="O196" s="125"/>
      <c r="P196" s="125"/>
      <c r="Q196" s="125"/>
      <c r="R196" s="125"/>
      <c r="S196" s="125"/>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c r="AV196" s="125"/>
      <c r="AW196" s="125"/>
      <c r="AX196" s="125"/>
      <c r="AY196" s="125"/>
      <c r="AZ196" s="125"/>
      <c r="BA196" s="125"/>
      <c r="BB196" s="125"/>
      <c r="BC196" s="125"/>
      <c r="BD196" s="125"/>
      <c r="BE196" s="125"/>
      <c r="BF196" s="125"/>
      <c r="BG196" s="125"/>
      <c r="BH196" s="125"/>
    </row>
    <row r="197" spans="1:60" s="126" customFormat="1" ht="15" customHeight="1" x14ac:dyDescent="0.2">
      <c r="A197" s="144"/>
      <c r="B197" s="88"/>
      <c r="C197" s="60"/>
      <c r="D197" s="133"/>
      <c r="E197" s="133"/>
      <c r="F197" s="141"/>
      <c r="G197" s="125"/>
      <c r="H197" s="94"/>
      <c r="I197" s="94"/>
      <c r="J197" s="125"/>
      <c r="K197" s="125"/>
      <c r="L197" s="125"/>
      <c r="M197" s="125"/>
      <c r="N197" s="125"/>
      <c r="O197" s="125"/>
      <c r="P197" s="125"/>
      <c r="Q197" s="125"/>
      <c r="R197" s="125"/>
      <c r="S197" s="125"/>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c r="AV197" s="125"/>
      <c r="AW197" s="125"/>
      <c r="AX197" s="125"/>
      <c r="AY197" s="125"/>
      <c r="AZ197" s="125"/>
      <c r="BA197" s="125"/>
      <c r="BB197" s="125"/>
      <c r="BC197" s="125"/>
      <c r="BD197" s="125"/>
      <c r="BE197" s="125"/>
      <c r="BF197" s="125"/>
      <c r="BG197" s="125"/>
      <c r="BH197" s="125"/>
    </row>
    <row r="198" spans="1:60" s="126" customFormat="1" ht="15" customHeight="1" x14ac:dyDescent="0.2">
      <c r="A198" s="144"/>
      <c r="B198" s="88"/>
      <c r="C198" s="60"/>
      <c r="D198" s="133"/>
      <c r="E198" s="133"/>
      <c r="F198" s="141"/>
      <c r="G198" s="125"/>
      <c r="H198" s="94"/>
      <c r="I198" s="94"/>
      <c r="J198" s="125"/>
      <c r="K198" s="125"/>
      <c r="L198" s="125"/>
      <c r="M198" s="125"/>
      <c r="N198" s="125"/>
      <c r="O198" s="125"/>
      <c r="P198" s="125"/>
      <c r="Q198" s="125"/>
      <c r="R198" s="125"/>
      <c r="S198" s="125"/>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c r="AV198" s="125"/>
      <c r="AW198" s="125"/>
      <c r="AX198" s="125"/>
      <c r="AY198" s="125"/>
      <c r="AZ198" s="125"/>
      <c r="BA198" s="125"/>
      <c r="BB198" s="125"/>
      <c r="BC198" s="125"/>
      <c r="BD198" s="125"/>
      <c r="BE198" s="125"/>
      <c r="BF198" s="125"/>
      <c r="BG198" s="125"/>
      <c r="BH198" s="125"/>
    </row>
    <row r="199" spans="1:60" s="126" customFormat="1" ht="15" customHeight="1" x14ac:dyDescent="0.2">
      <c r="A199" s="144"/>
      <c r="B199" s="88"/>
      <c r="C199" s="60"/>
      <c r="D199" s="133"/>
      <c r="E199" s="133"/>
      <c r="F199" s="141"/>
      <c r="G199" s="125"/>
      <c r="H199" s="94"/>
      <c r="I199" s="94"/>
      <c r="J199" s="125"/>
      <c r="K199" s="125"/>
      <c r="L199" s="125"/>
      <c r="M199" s="125"/>
      <c r="N199" s="125"/>
      <c r="O199" s="125"/>
      <c r="P199" s="125"/>
      <c r="Q199" s="125"/>
      <c r="R199" s="125"/>
      <c r="S199" s="125"/>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c r="AV199" s="125"/>
      <c r="AW199" s="125"/>
      <c r="AX199" s="125"/>
      <c r="AY199" s="125"/>
      <c r="AZ199" s="125"/>
      <c r="BA199" s="125"/>
      <c r="BB199" s="125"/>
      <c r="BC199" s="125"/>
      <c r="BD199" s="125"/>
      <c r="BE199" s="125"/>
      <c r="BF199" s="125"/>
      <c r="BG199" s="125"/>
      <c r="BH199" s="125"/>
    </row>
    <row r="200" spans="1:60" s="126" customFormat="1" ht="15" customHeight="1" x14ac:dyDescent="0.2">
      <c r="A200" s="144"/>
      <c r="B200" s="88"/>
      <c r="C200" s="60"/>
      <c r="D200" s="133"/>
      <c r="E200" s="133"/>
      <c r="F200" s="141"/>
      <c r="G200" s="125"/>
      <c r="H200" s="94"/>
      <c r="I200" s="94"/>
      <c r="J200" s="125"/>
      <c r="K200" s="125"/>
      <c r="L200" s="125"/>
      <c r="M200" s="125"/>
      <c r="N200" s="125"/>
      <c r="O200" s="125"/>
      <c r="P200" s="125"/>
      <c r="Q200" s="125"/>
      <c r="R200" s="125"/>
      <c r="S200" s="125"/>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c r="AV200" s="125"/>
      <c r="AW200" s="125"/>
      <c r="AX200" s="125"/>
      <c r="AY200" s="125"/>
      <c r="AZ200" s="125"/>
      <c r="BA200" s="125"/>
      <c r="BB200" s="125"/>
      <c r="BC200" s="125"/>
      <c r="BD200" s="125"/>
      <c r="BE200" s="125"/>
      <c r="BF200" s="125"/>
      <c r="BG200" s="125"/>
      <c r="BH200" s="125"/>
    </row>
    <row r="201" spans="1:60" s="126" customFormat="1" ht="15" customHeight="1" x14ac:dyDescent="0.2">
      <c r="A201" s="144"/>
      <c r="B201" s="88"/>
      <c r="C201" s="60"/>
      <c r="D201" s="133"/>
      <c r="E201" s="133"/>
      <c r="F201" s="141"/>
      <c r="G201" s="125"/>
      <c r="H201" s="94"/>
      <c r="I201" s="94"/>
      <c r="J201" s="125"/>
      <c r="K201" s="125"/>
      <c r="L201" s="125"/>
      <c r="M201" s="125"/>
      <c r="N201" s="125"/>
      <c r="O201" s="125"/>
      <c r="P201" s="125"/>
      <c r="Q201" s="125"/>
      <c r="R201" s="125"/>
      <c r="S201" s="125"/>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c r="AV201" s="125"/>
      <c r="AW201" s="125"/>
      <c r="AX201" s="125"/>
      <c r="AY201" s="125"/>
      <c r="AZ201" s="125"/>
      <c r="BA201" s="125"/>
      <c r="BB201" s="125"/>
      <c r="BC201" s="125"/>
      <c r="BD201" s="125"/>
      <c r="BE201" s="125"/>
      <c r="BF201" s="125"/>
      <c r="BG201" s="125"/>
      <c r="BH201" s="125"/>
    </row>
    <row r="202" spans="1:60" s="126" customFormat="1" ht="15" customHeight="1" x14ac:dyDescent="0.2">
      <c r="A202" s="144"/>
      <c r="B202" s="88"/>
      <c r="C202" s="60"/>
      <c r="D202" s="133"/>
      <c r="E202" s="133"/>
      <c r="F202" s="141"/>
      <c r="G202" s="125"/>
      <c r="H202" s="94"/>
      <c r="I202" s="94"/>
      <c r="J202" s="125"/>
      <c r="K202" s="125"/>
      <c r="L202" s="125"/>
      <c r="M202" s="125"/>
      <c r="N202" s="125"/>
      <c r="O202" s="125"/>
      <c r="P202" s="125"/>
      <c r="Q202" s="125"/>
      <c r="R202" s="125"/>
      <c r="S202" s="125"/>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c r="AV202" s="125"/>
      <c r="AW202" s="125"/>
      <c r="AX202" s="125"/>
      <c r="AY202" s="125"/>
      <c r="AZ202" s="125"/>
      <c r="BA202" s="125"/>
      <c r="BB202" s="125"/>
      <c r="BC202" s="125"/>
      <c r="BD202" s="125"/>
      <c r="BE202" s="125"/>
      <c r="BF202" s="125"/>
      <c r="BG202" s="125"/>
      <c r="BH202" s="125"/>
    </row>
    <row r="203" spans="1:60" s="126" customFormat="1" ht="15" customHeight="1" x14ac:dyDescent="0.2">
      <c r="A203" s="144"/>
      <c r="B203" s="88"/>
      <c r="C203" s="60"/>
      <c r="D203" s="133"/>
      <c r="E203" s="133"/>
      <c r="F203" s="141"/>
      <c r="G203" s="125"/>
      <c r="H203" s="94"/>
      <c r="I203" s="94"/>
      <c r="J203" s="125"/>
      <c r="K203" s="125"/>
      <c r="L203" s="125"/>
      <c r="M203" s="125"/>
      <c r="N203" s="125"/>
      <c r="O203" s="125"/>
      <c r="P203" s="125"/>
      <c r="Q203" s="125"/>
      <c r="R203" s="125"/>
      <c r="S203" s="125"/>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c r="AV203" s="125"/>
      <c r="AW203" s="125"/>
      <c r="AX203" s="125"/>
      <c r="AY203" s="125"/>
      <c r="AZ203" s="125"/>
      <c r="BA203" s="125"/>
      <c r="BB203" s="125"/>
      <c r="BC203" s="125"/>
      <c r="BD203" s="125"/>
      <c r="BE203" s="125"/>
      <c r="BF203" s="125"/>
      <c r="BG203" s="125"/>
      <c r="BH203" s="125"/>
    </row>
    <row r="204" spans="1:60" s="126" customFormat="1" ht="15" customHeight="1" x14ac:dyDescent="0.2">
      <c r="A204" s="144"/>
      <c r="B204" s="88"/>
      <c r="C204" s="60"/>
      <c r="D204" s="133"/>
      <c r="E204" s="133"/>
      <c r="F204" s="141"/>
      <c r="G204" s="125"/>
      <c r="H204" s="94"/>
      <c r="I204" s="94"/>
      <c r="J204" s="125"/>
      <c r="K204" s="125"/>
      <c r="L204" s="125"/>
      <c r="M204" s="125"/>
      <c r="N204" s="125"/>
      <c r="O204" s="125"/>
      <c r="P204" s="125"/>
      <c r="Q204" s="125"/>
      <c r="R204" s="125"/>
      <c r="S204" s="125"/>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c r="AV204" s="125"/>
      <c r="AW204" s="125"/>
      <c r="AX204" s="125"/>
      <c r="AY204" s="125"/>
      <c r="AZ204" s="125"/>
      <c r="BA204" s="125"/>
      <c r="BB204" s="125"/>
      <c r="BC204" s="125"/>
      <c r="BD204" s="125"/>
      <c r="BE204" s="125"/>
      <c r="BF204" s="125"/>
      <c r="BG204" s="125"/>
      <c r="BH204" s="125"/>
    </row>
    <row r="205" spans="1:60" s="126" customFormat="1" ht="15" customHeight="1" x14ac:dyDescent="0.25">
      <c r="A205" s="1" t="s">
        <v>0</v>
      </c>
      <c r="B205" s="1"/>
      <c r="C205" s="1"/>
      <c r="D205" s="1"/>
      <c r="E205" s="1"/>
      <c r="F205" s="1"/>
      <c r="G205" s="125"/>
      <c r="H205" s="94"/>
      <c r="I205" s="94"/>
      <c r="J205" s="125"/>
      <c r="K205" s="125"/>
      <c r="L205" s="125"/>
      <c r="M205" s="125"/>
      <c r="N205" s="125"/>
      <c r="O205" s="125"/>
      <c r="P205" s="125"/>
      <c r="Q205" s="125"/>
      <c r="R205" s="125"/>
      <c r="S205" s="125"/>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c r="AV205" s="125"/>
      <c r="AW205" s="125"/>
      <c r="AX205" s="125"/>
      <c r="AY205" s="125"/>
      <c r="AZ205" s="125"/>
      <c r="BA205" s="125"/>
      <c r="BB205" s="125"/>
      <c r="BC205" s="125"/>
      <c r="BD205" s="125"/>
      <c r="BE205" s="125"/>
      <c r="BF205" s="125"/>
      <c r="BG205" s="125"/>
      <c r="BH205" s="125"/>
    </row>
    <row r="206" spans="1:60" ht="15" customHeight="1" x14ac:dyDescent="0.25">
      <c r="A206" s="39" t="s">
        <v>1</v>
      </c>
      <c r="B206" s="39"/>
      <c r="C206" s="39"/>
      <c r="D206" s="39"/>
      <c r="E206" s="39"/>
      <c r="F206" s="39"/>
    </row>
    <row r="207" spans="1:60" ht="15" customHeight="1" x14ac:dyDescent="0.25">
      <c r="A207" s="5" t="s">
        <v>194</v>
      </c>
      <c r="B207" s="5"/>
      <c r="C207" s="5"/>
      <c r="D207" s="5"/>
      <c r="E207" s="5"/>
      <c r="F207" s="5"/>
    </row>
    <row r="208" spans="1:60" ht="15" customHeight="1" x14ac:dyDescent="0.25">
      <c r="A208" s="43" t="s">
        <v>3</v>
      </c>
      <c r="B208" s="43"/>
      <c r="C208" s="43"/>
      <c r="D208" s="43"/>
      <c r="E208" s="43"/>
      <c r="F208" s="43"/>
    </row>
    <row r="209" spans="1:10" ht="15" customHeight="1" x14ac:dyDescent="0.2">
      <c r="A209" s="31"/>
      <c r="B209" s="66"/>
      <c r="C209" s="2"/>
      <c r="D209" s="67"/>
      <c r="E209" s="35"/>
      <c r="F209" s="69"/>
    </row>
    <row r="210" spans="1:10" ht="15" customHeight="1" x14ac:dyDescent="0.2">
      <c r="A210" s="50" t="s">
        <v>195</v>
      </c>
      <c r="B210" s="51"/>
      <c r="C210" s="51"/>
      <c r="D210" s="51"/>
      <c r="E210" s="51"/>
      <c r="F210" s="52"/>
    </row>
    <row r="211" spans="1:10" ht="15" customHeight="1" x14ac:dyDescent="0.2">
      <c r="A211" s="50" t="s">
        <v>33</v>
      </c>
      <c r="B211" s="51"/>
      <c r="C211" s="51"/>
      <c r="D211" s="51"/>
      <c r="E211" s="52"/>
      <c r="F211" s="70">
        <v>6975020140.9300003</v>
      </c>
      <c r="H211" s="145"/>
    </row>
    <row r="212" spans="1:10" ht="15" customHeight="1" x14ac:dyDescent="0.2">
      <c r="A212" s="17" t="s">
        <v>6</v>
      </c>
      <c r="B212" s="17" t="s">
        <v>34</v>
      </c>
      <c r="C212" s="17" t="s">
        <v>35</v>
      </c>
      <c r="D212" s="17" t="s">
        <v>9</v>
      </c>
      <c r="E212" s="17" t="s">
        <v>10</v>
      </c>
      <c r="F212" s="17" t="s">
        <v>11</v>
      </c>
    </row>
    <row r="213" spans="1:10" ht="15" customHeight="1" x14ac:dyDescent="0.2">
      <c r="A213" s="18"/>
      <c r="B213" s="19"/>
      <c r="C213" s="20" t="s">
        <v>12</v>
      </c>
      <c r="D213" s="71">
        <v>43025221.899999999</v>
      </c>
      <c r="E213" s="146"/>
      <c r="F213" s="23">
        <f>F211+D213</f>
        <v>7018045362.8299999</v>
      </c>
    </row>
    <row r="214" spans="1:10" ht="15" customHeight="1" x14ac:dyDescent="0.2">
      <c r="A214" s="18"/>
      <c r="B214" s="19"/>
      <c r="C214" s="20" t="s">
        <v>37</v>
      </c>
      <c r="D214" s="71">
        <v>84629663.590000004</v>
      </c>
      <c r="E214" s="146"/>
      <c r="F214" s="147">
        <f>F213+D214</f>
        <v>7102675026.4200001</v>
      </c>
    </row>
    <row r="215" spans="1:10" ht="15" customHeight="1" x14ac:dyDescent="0.2">
      <c r="A215" s="148"/>
      <c r="B215" s="74"/>
      <c r="C215" s="20" t="s">
        <v>196</v>
      </c>
      <c r="D215" s="149">
        <v>1356188402.26</v>
      </c>
      <c r="E215" s="146"/>
      <c r="F215" s="147">
        <f>F214+D215</f>
        <v>8458863428.6800003</v>
      </c>
    </row>
    <row r="216" spans="1:10" ht="15" customHeight="1" x14ac:dyDescent="0.2">
      <c r="A216" s="148"/>
      <c r="B216" s="74"/>
      <c r="C216" s="20" t="s">
        <v>197</v>
      </c>
      <c r="D216" s="149">
        <v>4629959.7699999996</v>
      </c>
      <c r="E216" s="146"/>
      <c r="F216" s="147">
        <f>F215+D216</f>
        <v>8463493388.4500008</v>
      </c>
      <c r="G216" s="12"/>
    </row>
    <row r="217" spans="1:10" ht="15" customHeight="1" x14ac:dyDescent="0.2">
      <c r="A217" s="148"/>
      <c r="B217" s="74"/>
      <c r="C217" s="20" t="s">
        <v>198</v>
      </c>
      <c r="D217" s="71">
        <v>2484957.02</v>
      </c>
      <c r="E217" s="146"/>
      <c r="F217" s="147">
        <f>F216+D217</f>
        <v>8465978345.4700012</v>
      </c>
      <c r="G217" s="150"/>
      <c r="H217" s="151"/>
      <c r="I217" s="151"/>
      <c r="J217" s="152"/>
    </row>
    <row r="218" spans="1:10" x14ac:dyDescent="0.2">
      <c r="A218" s="148"/>
      <c r="B218" s="74"/>
      <c r="C218" s="20" t="s">
        <v>37</v>
      </c>
      <c r="D218" s="71"/>
      <c r="E218" s="153">
        <v>9314135.1600000001</v>
      </c>
      <c r="F218" s="147">
        <f>F217-E218</f>
        <v>8456664210.3100014</v>
      </c>
    </row>
    <row r="219" spans="1:10" x14ac:dyDescent="0.2">
      <c r="A219" s="148"/>
      <c r="B219" s="74"/>
      <c r="C219" s="20" t="s">
        <v>199</v>
      </c>
      <c r="D219" s="71"/>
      <c r="E219" s="146">
        <v>4000</v>
      </c>
      <c r="F219" s="147">
        <f>F218-E219</f>
        <v>8456660210.3100014</v>
      </c>
    </row>
    <row r="220" spans="1:10" x14ac:dyDescent="0.2">
      <c r="A220" s="148"/>
      <c r="B220" s="74"/>
      <c r="C220" s="20" t="s">
        <v>200</v>
      </c>
      <c r="D220" s="71"/>
      <c r="E220" s="146">
        <v>0.35</v>
      </c>
      <c r="F220" s="147">
        <f>F219-E220</f>
        <v>8456660209.960001</v>
      </c>
    </row>
    <row r="221" spans="1:10" x14ac:dyDescent="0.2">
      <c r="A221" s="148"/>
      <c r="B221" s="74"/>
      <c r="C221" s="20" t="s">
        <v>201</v>
      </c>
      <c r="D221" s="71">
        <v>20000</v>
      </c>
      <c r="E221" s="146"/>
      <c r="F221" s="147">
        <f>F220+D221</f>
        <v>8456680209.960001</v>
      </c>
    </row>
    <row r="222" spans="1:10" x14ac:dyDescent="0.2">
      <c r="A222" s="148"/>
      <c r="B222" s="74"/>
      <c r="C222" s="20" t="s">
        <v>202</v>
      </c>
      <c r="D222" s="71"/>
      <c r="E222" s="146"/>
      <c r="F222" s="147">
        <f>F221</f>
        <v>8456680209.960001</v>
      </c>
    </row>
    <row r="223" spans="1:10" x14ac:dyDescent="0.2">
      <c r="A223" s="148"/>
      <c r="B223" s="74"/>
      <c r="C223" s="20" t="s">
        <v>203</v>
      </c>
      <c r="D223" s="71">
        <v>86439.77</v>
      </c>
      <c r="E223" s="146"/>
      <c r="F223" s="147">
        <f>F222+D223</f>
        <v>8456766649.7300014</v>
      </c>
    </row>
    <row r="224" spans="1:10" x14ac:dyDescent="0.2">
      <c r="A224" s="148"/>
      <c r="B224" s="74"/>
      <c r="C224" s="20" t="s">
        <v>204</v>
      </c>
      <c r="D224" s="71"/>
      <c r="E224" s="146"/>
      <c r="F224" s="147">
        <f>F223</f>
        <v>8456766649.7300014</v>
      </c>
    </row>
    <row r="225" spans="1:60" ht="15" customHeight="1" x14ac:dyDescent="0.2">
      <c r="A225" s="148"/>
      <c r="B225" s="74"/>
      <c r="C225" s="20" t="s">
        <v>205</v>
      </c>
      <c r="D225" s="71">
        <v>120510.77</v>
      </c>
      <c r="E225" s="146"/>
      <c r="F225" s="147">
        <f>F224+D225</f>
        <v>8456887160.5000019</v>
      </c>
    </row>
    <row r="226" spans="1:60" ht="15" customHeight="1" x14ac:dyDescent="0.2">
      <c r="A226" s="148"/>
      <c r="B226" s="74"/>
      <c r="C226" s="20" t="s">
        <v>206</v>
      </c>
      <c r="D226" s="71"/>
      <c r="E226" s="146"/>
      <c r="F226" s="147">
        <f>F225</f>
        <v>8456887160.5000019</v>
      </c>
    </row>
    <row r="227" spans="1:60" s="3" customFormat="1" ht="48.75" customHeight="1" x14ac:dyDescent="0.2">
      <c r="A227" s="154">
        <v>46055</v>
      </c>
      <c r="B227" s="111" t="s">
        <v>207</v>
      </c>
      <c r="C227" s="112" t="s">
        <v>208</v>
      </c>
      <c r="D227" s="155"/>
      <c r="E227" s="113">
        <v>144233.79999999999</v>
      </c>
      <c r="F227" s="147">
        <f>F226-E227</f>
        <v>8456742926.7000017</v>
      </c>
      <c r="G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row>
    <row r="228" spans="1:60" s="3" customFormat="1" ht="63.75" customHeight="1" x14ac:dyDescent="0.2">
      <c r="A228" s="154">
        <v>46056</v>
      </c>
      <c r="B228" s="111" t="s">
        <v>209</v>
      </c>
      <c r="C228" s="112" t="s">
        <v>210</v>
      </c>
      <c r="D228" s="21"/>
      <c r="E228" s="113">
        <v>547251.81000000006</v>
      </c>
      <c r="F228" s="147">
        <f>F227-E228</f>
        <v>8456195674.8900013</v>
      </c>
      <c r="G228" s="150"/>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row>
    <row r="229" spans="1:60" s="3" customFormat="1" ht="62.25" customHeight="1" x14ac:dyDescent="0.2">
      <c r="A229" s="154">
        <v>46056</v>
      </c>
      <c r="B229" s="111" t="s">
        <v>211</v>
      </c>
      <c r="C229" s="112" t="s">
        <v>212</v>
      </c>
      <c r="D229" s="21"/>
      <c r="E229" s="113">
        <v>73365.399999999994</v>
      </c>
      <c r="F229" s="147">
        <f t="shared" ref="F229:F292" si="2">F228-E229</f>
        <v>8456122309.4900017</v>
      </c>
      <c r="G229" s="150"/>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row>
    <row r="230" spans="1:60" s="3" customFormat="1" ht="64.5" customHeight="1" x14ac:dyDescent="0.2">
      <c r="A230" s="154">
        <v>46056</v>
      </c>
      <c r="B230" s="111" t="s">
        <v>213</v>
      </c>
      <c r="C230" s="112" t="s">
        <v>214</v>
      </c>
      <c r="D230" s="120"/>
      <c r="E230" s="113">
        <v>98287.05</v>
      </c>
      <c r="F230" s="147">
        <f t="shared" si="2"/>
        <v>8456024022.4400015</v>
      </c>
      <c r="G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row>
    <row r="231" spans="1:60" s="3" customFormat="1" ht="75.75" customHeight="1" x14ac:dyDescent="0.2">
      <c r="A231" s="154">
        <v>46056</v>
      </c>
      <c r="B231" s="111" t="s">
        <v>215</v>
      </c>
      <c r="C231" s="112" t="s">
        <v>216</v>
      </c>
      <c r="D231" s="120"/>
      <c r="E231" s="113">
        <v>62952.5</v>
      </c>
      <c r="F231" s="147">
        <f t="shared" si="2"/>
        <v>8455961069.9400015</v>
      </c>
      <c r="G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row>
    <row r="232" spans="1:60" s="3" customFormat="1" ht="32.25" customHeight="1" x14ac:dyDescent="0.2">
      <c r="A232" s="154">
        <v>46056</v>
      </c>
      <c r="B232" s="111" t="s">
        <v>217</v>
      </c>
      <c r="C232" s="112" t="s">
        <v>218</v>
      </c>
      <c r="D232" s="120"/>
      <c r="E232" s="113">
        <v>114321.67</v>
      </c>
      <c r="F232" s="147">
        <f t="shared" si="2"/>
        <v>8455846748.2700014</v>
      </c>
      <c r="G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row>
    <row r="233" spans="1:60" s="3" customFormat="1" ht="54" customHeight="1" x14ac:dyDescent="0.2">
      <c r="A233" s="154">
        <v>46057</v>
      </c>
      <c r="B233" s="111" t="s">
        <v>219</v>
      </c>
      <c r="C233" s="112" t="s">
        <v>220</v>
      </c>
      <c r="D233" s="120"/>
      <c r="E233" s="113">
        <v>114418970.72</v>
      </c>
      <c r="F233" s="147">
        <f t="shared" si="2"/>
        <v>8341427777.5500011</v>
      </c>
      <c r="G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row>
    <row r="234" spans="1:60" s="3" customFormat="1" ht="51.75" customHeight="1" x14ac:dyDescent="0.2">
      <c r="A234" s="154">
        <v>46058</v>
      </c>
      <c r="B234" s="111" t="s">
        <v>221</v>
      </c>
      <c r="C234" s="112" t="s">
        <v>222</v>
      </c>
      <c r="D234" s="122"/>
      <c r="E234" s="113">
        <v>3324060.42</v>
      </c>
      <c r="F234" s="147">
        <f t="shared" si="2"/>
        <v>8338103717.1300011</v>
      </c>
      <c r="G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row>
    <row r="235" spans="1:60" s="3" customFormat="1" ht="32.25" customHeight="1" x14ac:dyDescent="0.2">
      <c r="A235" s="154">
        <v>46059</v>
      </c>
      <c r="B235" s="111" t="s">
        <v>223</v>
      </c>
      <c r="C235" s="112" t="s">
        <v>224</v>
      </c>
      <c r="D235" s="122"/>
      <c r="E235" s="113">
        <v>155800</v>
      </c>
      <c r="F235" s="147">
        <f t="shared" si="2"/>
        <v>8337947917.1300011</v>
      </c>
      <c r="G235" s="150"/>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row>
    <row r="236" spans="1:60" s="3" customFormat="1" ht="30" customHeight="1" x14ac:dyDescent="0.2">
      <c r="A236" s="154">
        <v>46059</v>
      </c>
      <c r="B236" s="111" t="s">
        <v>225</v>
      </c>
      <c r="C236" s="112" t="s">
        <v>226</v>
      </c>
      <c r="D236" s="123"/>
      <c r="E236" s="113">
        <v>2399688.7599999998</v>
      </c>
      <c r="F236" s="147">
        <f t="shared" si="2"/>
        <v>8335548228.3700008</v>
      </c>
      <c r="G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row>
    <row r="237" spans="1:60" s="3" customFormat="1" ht="30" customHeight="1" x14ac:dyDescent="0.2">
      <c r="A237" s="154">
        <v>46059</v>
      </c>
      <c r="B237" s="111" t="s">
        <v>227</v>
      </c>
      <c r="C237" s="112" t="s">
        <v>228</v>
      </c>
      <c r="D237" s="123"/>
      <c r="E237" s="113">
        <v>2430075.9900000002</v>
      </c>
      <c r="F237" s="147">
        <f t="shared" si="2"/>
        <v>8333118152.3800011</v>
      </c>
      <c r="G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row>
    <row r="238" spans="1:60" s="3" customFormat="1" ht="42.75" customHeight="1" x14ac:dyDescent="0.2">
      <c r="A238" s="154">
        <v>46062</v>
      </c>
      <c r="B238" s="111" t="s">
        <v>229</v>
      </c>
      <c r="C238" s="112" t="s">
        <v>230</v>
      </c>
      <c r="D238" s="123"/>
      <c r="E238" s="113">
        <v>2123267.06</v>
      </c>
      <c r="F238" s="147">
        <f t="shared" si="2"/>
        <v>8330994885.3200006</v>
      </c>
      <c r="G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row>
    <row r="239" spans="1:60" s="2" customFormat="1" ht="54.75" customHeight="1" x14ac:dyDescent="0.2">
      <c r="A239" s="154">
        <v>46062</v>
      </c>
      <c r="B239" s="111" t="s">
        <v>231</v>
      </c>
      <c r="C239" s="112" t="s">
        <v>232</v>
      </c>
      <c r="D239" s="123"/>
      <c r="E239" s="113">
        <v>354782.35</v>
      </c>
      <c r="F239" s="147">
        <f t="shared" si="2"/>
        <v>8330640102.9700003</v>
      </c>
      <c r="H239" s="3"/>
      <c r="I239" s="3"/>
    </row>
    <row r="240" spans="1:60" s="2" customFormat="1" ht="51.75" customHeight="1" x14ac:dyDescent="0.2">
      <c r="A240" s="154">
        <v>46062</v>
      </c>
      <c r="B240" s="111" t="s">
        <v>233</v>
      </c>
      <c r="C240" s="112" t="s">
        <v>234</v>
      </c>
      <c r="D240" s="123"/>
      <c r="E240" s="113">
        <v>141336.45000000001</v>
      </c>
      <c r="F240" s="147">
        <f t="shared" si="2"/>
        <v>8330498766.5200005</v>
      </c>
      <c r="G240" s="150"/>
      <c r="H240" s="3"/>
      <c r="I240" s="3"/>
    </row>
    <row r="241" spans="1:60" s="2" customFormat="1" ht="51" customHeight="1" x14ac:dyDescent="0.2">
      <c r="A241" s="154">
        <v>46062</v>
      </c>
      <c r="B241" s="111" t="s">
        <v>235</v>
      </c>
      <c r="C241" s="112" t="s">
        <v>236</v>
      </c>
      <c r="D241" s="123"/>
      <c r="E241" s="113">
        <v>32784.019999999997</v>
      </c>
      <c r="F241" s="147">
        <f t="shared" si="2"/>
        <v>8330465982.5</v>
      </c>
      <c r="G241" s="150"/>
      <c r="H241" s="3"/>
      <c r="I241" s="3"/>
    </row>
    <row r="242" spans="1:60" s="2" customFormat="1" ht="64.5" customHeight="1" x14ac:dyDescent="0.2">
      <c r="A242" s="154">
        <v>46062</v>
      </c>
      <c r="B242" s="111" t="s">
        <v>237</v>
      </c>
      <c r="C242" s="112" t="s">
        <v>238</v>
      </c>
      <c r="D242" s="123"/>
      <c r="E242" s="113">
        <v>43928965.119999997</v>
      </c>
      <c r="F242" s="147">
        <f t="shared" si="2"/>
        <v>8286537017.3800001</v>
      </c>
      <c r="G242" s="150"/>
      <c r="H242" s="3"/>
      <c r="I242" s="3"/>
    </row>
    <row r="243" spans="1:60" s="2" customFormat="1" ht="41.25" customHeight="1" x14ac:dyDescent="0.2">
      <c r="A243" s="154">
        <v>46062</v>
      </c>
      <c r="B243" s="111" t="s">
        <v>239</v>
      </c>
      <c r="C243" s="112" t="s">
        <v>240</v>
      </c>
      <c r="D243" s="123"/>
      <c r="E243" s="113">
        <v>1777391.65</v>
      </c>
      <c r="F243" s="147">
        <f t="shared" si="2"/>
        <v>8284759625.7300005</v>
      </c>
      <c r="G243" s="150"/>
      <c r="H243" s="3"/>
      <c r="I243" s="3"/>
    </row>
    <row r="244" spans="1:60" s="2" customFormat="1" ht="40.5" customHeight="1" x14ac:dyDescent="0.2">
      <c r="A244" s="154">
        <v>46062</v>
      </c>
      <c r="B244" s="111" t="s">
        <v>241</v>
      </c>
      <c r="C244" s="112" t="s">
        <v>242</v>
      </c>
      <c r="D244" s="123"/>
      <c r="E244" s="113">
        <v>383582.65</v>
      </c>
      <c r="F244" s="147">
        <f t="shared" si="2"/>
        <v>8284376043.0800009</v>
      </c>
      <c r="H244" s="3"/>
      <c r="I244" s="3"/>
    </row>
    <row r="245" spans="1:60" s="2" customFormat="1" ht="53.25" customHeight="1" x14ac:dyDescent="0.2">
      <c r="A245" s="154">
        <v>46062</v>
      </c>
      <c r="B245" s="111" t="s">
        <v>243</v>
      </c>
      <c r="C245" s="112" t="s">
        <v>244</v>
      </c>
      <c r="D245" s="123"/>
      <c r="E245" s="113">
        <v>10148.15</v>
      </c>
      <c r="F245" s="147">
        <f t="shared" si="2"/>
        <v>8284365894.9300013</v>
      </c>
      <c r="G245" s="150"/>
      <c r="H245" s="3"/>
      <c r="I245" s="3"/>
    </row>
    <row r="246" spans="1:60" s="2" customFormat="1" ht="33.75" customHeight="1" x14ac:dyDescent="0.2">
      <c r="A246" s="154">
        <v>46062</v>
      </c>
      <c r="B246" s="111" t="s">
        <v>245</v>
      </c>
      <c r="C246" s="112" t="s">
        <v>246</v>
      </c>
      <c r="D246" s="123"/>
      <c r="E246" s="113">
        <v>1318400</v>
      </c>
      <c r="F246" s="147">
        <f t="shared" si="2"/>
        <v>8283047494.9300013</v>
      </c>
      <c r="H246" s="3"/>
      <c r="I246" s="3"/>
    </row>
    <row r="247" spans="1:60" s="2" customFormat="1" ht="42.75" customHeight="1" x14ac:dyDescent="0.2">
      <c r="A247" s="154">
        <v>46062</v>
      </c>
      <c r="B247" s="111" t="s">
        <v>247</v>
      </c>
      <c r="C247" s="112" t="s">
        <v>248</v>
      </c>
      <c r="D247" s="123"/>
      <c r="E247" s="113">
        <v>43712.02</v>
      </c>
      <c r="F247" s="147">
        <f t="shared" si="2"/>
        <v>8283003782.9100008</v>
      </c>
      <c r="H247" s="3"/>
      <c r="I247" s="156"/>
    </row>
    <row r="248" spans="1:60" s="2" customFormat="1" ht="42.75" customHeight="1" x14ac:dyDescent="0.2">
      <c r="A248" s="154">
        <v>46062</v>
      </c>
      <c r="B248" s="111" t="s">
        <v>249</v>
      </c>
      <c r="C248" s="112" t="s">
        <v>250</v>
      </c>
      <c r="D248" s="123"/>
      <c r="E248" s="113">
        <v>10140</v>
      </c>
      <c r="F248" s="147">
        <f t="shared" si="2"/>
        <v>8282993642.9100008</v>
      </c>
      <c r="H248" s="3"/>
      <c r="I248" s="3"/>
    </row>
    <row r="249" spans="1:60" s="2" customFormat="1" ht="32.25" customHeight="1" x14ac:dyDescent="0.2">
      <c r="A249" s="154">
        <v>46063</v>
      </c>
      <c r="B249" s="111" t="s">
        <v>251</v>
      </c>
      <c r="C249" s="112" t="s">
        <v>252</v>
      </c>
      <c r="D249" s="123"/>
      <c r="E249" s="113">
        <v>2060000</v>
      </c>
      <c r="F249" s="147">
        <f t="shared" si="2"/>
        <v>8280933642.9100008</v>
      </c>
      <c r="H249" s="3"/>
      <c r="I249" s="3"/>
    </row>
    <row r="250" spans="1:60" s="2" customFormat="1" ht="31.5" customHeight="1" x14ac:dyDescent="0.2">
      <c r="A250" s="154">
        <v>46063</v>
      </c>
      <c r="B250" s="111" t="s">
        <v>253</v>
      </c>
      <c r="C250" s="112" t="s">
        <v>254</v>
      </c>
      <c r="D250" s="123"/>
      <c r="E250" s="113">
        <v>48109797.299999997</v>
      </c>
      <c r="F250" s="147">
        <f t="shared" si="2"/>
        <v>8232823845.6100006</v>
      </c>
      <c r="H250" s="3"/>
      <c r="I250" s="3"/>
    </row>
    <row r="251" spans="1:60" s="2" customFormat="1" ht="54" customHeight="1" x14ac:dyDescent="0.2">
      <c r="A251" s="154">
        <v>46063</v>
      </c>
      <c r="B251" s="111" t="s">
        <v>255</v>
      </c>
      <c r="C251" s="112" t="s">
        <v>256</v>
      </c>
      <c r="D251" s="123"/>
      <c r="E251" s="113">
        <v>2733704.84</v>
      </c>
      <c r="F251" s="147">
        <f t="shared" si="2"/>
        <v>8230090140.7700005</v>
      </c>
      <c r="G251" s="150"/>
      <c r="H251" s="3"/>
      <c r="I251" s="3"/>
    </row>
    <row r="252" spans="1:60" s="2" customFormat="1" ht="39.75" customHeight="1" x14ac:dyDescent="0.2">
      <c r="A252" s="154">
        <v>46063</v>
      </c>
      <c r="B252" s="111" t="s">
        <v>257</v>
      </c>
      <c r="C252" s="112" t="s">
        <v>258</v>
      </c>
      <c r="D252" s="157"/>
      <c r="E252" s="113">
        <v>1273229.94</v>
      </c>
      <c r="F252" s="147">
        <f t="shared" si="2"/>
        <v>8228816910.8300009</v>
      </c>
      <c r="H252" s="3"/>
      <c r="I252" s="3"/>
    </row>
    <row r="253" spans="1:60" s="2" customFormat="1" ht="39.75" customHeight="1" x14ac:dyDescent="0.2">
      <c r="A253" s="154">
        <v>46063</v>
      </c>
      <c r="B253" s="111" t="s">
        <v>259</v>
      </c>
      <c r="C253" s="112" t="s">
        <v>260</v>
      </c>
      <c r="D253" s="123"/>
      <c r="E253" s="113">
        <v>34124.300000000003</v>
      </c>
      <c r="F253" s="147">
        <f t="shared" si="2"/>
        <v>8228782786.5300007</v>
      </c>
      <c r="G253" s="150"/>
      <c r="H253" s="3"/>
      <c r="I253" s="3"/>
    </row>
    <row r="254" spans="1:60" s="2" customFormat="1" ht="41.25" customHeight="1" x14ac:dyDescent="0.2">
      <c r="A254" s="154">
        <v>46063</v>
      </c>
      <c r="B254" s="111" t="s">
        <v>261</v>
      </c>
      <c r="C254" s="112" t="s">
        <v>262</v>
      </c>
      <c r="D254" s="123"/>
      <c r="E254" s="113">
        <v>2500</v>
      </c>
      <c r="F254" s="147">
        <f t="shared" si="2"/>
        <v>8228780286.5300007</v>
      </c>
      <c r="H254" s="3"/>
      <c r="I254" s="3"/>
    </row>
    <row r="255" spans="1:60" s="3" customFormat="1" ht="42" customHeight="1" x14ac:dyDescent="0.2">
      <c r="A255" s="154">
        <v>46063</v>
      </c>
      <c r="B255" s="111" t="s">
        <v>263</v>
      </c>
      <c r="C255" s="112" t="s">
        <v>264</v>
      </c>
      <c r="D255" s="123"/>
      <c r="E255" s="113">
        <v>33941.550000000003</v>
      </c>
      <c r="F255" s="147">
        <f t="shared" si="2"/>
        <v>8228746344.9800005</v>
      </c>
      <c r="G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row>
    <row r="256" spans="1:60" s="3" customFormat="1" ht="40.5" customHeight="1" x14ac:dyDescent="0.2">
      <c r="A256" s="154">
        <v>46063</v>
      </c>
      <c r="B256" s="111" t="s">
        <v>265</v>
      </c>
      <c r="C256" s="112" t="s">
        <v>266</v>
      </c>
      <c r="D256" s="123"/>
      <c r="E256" s="113">
        <v>41362.76</v>
      </c>
      <c r="F256" s="147">
        <f t="shared" si="2"/>
        <v>8228704982.2200003</v>
      </c>
      <c r="G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row>
    <row r="257" spans="1:60" s="3" customFormat="1" ht="42.75" customHeight="1" x14ac:dyDescent="0.2">
      <c r="A257" s="154">
        <v>46063</v>
      </c>
      <c r="B257" s="111" t="s">
        <v>267</v>
      </c>
      <c r="C257" s="112" t="s">
        <v>268</v>
      </c>
      <c r="D257" s="123"/>
      <c r="E257" s="113">
        <v>12415.65</v>
      </c>
      <c r="F257" s="147">
        <f t="shared" si="2"/>
        <v>8228692566.5700006</v>
      </c>
      <c r="G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row>
    <row r="258" spans="1:60" s="3" customFormat="1" ht="41.25" customHeight="1" x14ac:dyDescent="0.2">
      <c r="A258" s="154">
        <v>46063</v>
      </c>
      <c r="B258" s="111" t="s">
        <v>269</v>
      </c>
      <c r="C258" s="112" t="s">
        <v>270</v>
      </c>
      <c r="D258" s="123"/>
      <c r="E258" s="113">
        <v>46858.46</v>
      </c>
      <c r="F258" s="147">
        <f t="shared" si="2"/>
        <v>8228645708.1100006</v>
      </c>
      <c r="G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row>
    <row r="259" spans="1:60" s="3" customFormat="1" ht="28.5" customHeight="1" x14ac:dyDescent="0.2">
      <c r="A259" s="154">
        <v>46063</v>
      </c>
      <c r="B259" s="111" t="s">
        <v>271</v>
      </c>
      <c r="C259" s="112" t="s">
        <v>61</v>
      </c>
      <c r="D259" s="123"/>
      <c r="E259" s="113">
        <v>0</v>
      </c>
      <c r="F259" s="147">
        <f t="shared" si="2"/>
        <v>8228645708.1100006</v>
      </c>
      <c r="G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row>
    <row r="260" spans="1:60" s="3" customFormat="1" ht="38.25" customHeight="1" x14ac:dyDescent="0.2">
      <c r="A260" s="154">
        <v>46063</v>
      </c>
      <c r="B260" s="111" t="s">
        <v>272</v>
      </c>
      <c r="C260" s="112" t="s">
        <v>273</v>
      </c>
      <c r="D260" s="123"/>
      <c r="E260" s="113">
        <v>28797.29</v>
      </c>
      <c r="F260" s="147">
        <f t="shared" si="2"/>
        <v>8228616910.8200006</v>
      </c>
      <c r="G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row>
    <row r="261" spans="1:60" s="2" customFormat="1" ht="84" customHeight="1" x14ac:dyDescent="0.2">
      <c r="A261" s="154">
        <v>46065</v>
      </c>
      <c r="B261" s="111" t="s">
        <v>274</v>
      </c>
      <c r="C261" s="112" t="s">
        <v>275</v>
      </c>
      <c r="D261" s="123"/>
      <c r="E261" s="113">
        <v>4462616.0999999996</v>
      </c>
      <c r="F261" s="147">
        <f t="shared" si="2"/>
        <v>8224154294.7200003</v>
      </c>
      <c r="G261" s="150"/>
      <c r="H261" s="3"/>
      <c r="I261" s="3"/>
    </row>
    <row r="262" spans="1:60" s="2" customFormat="1" ht="40.5" customHeight="1" x14ac:dyDescent="0.2">
      <c r="A262" s="154">
        <v>46065</v>
      </c>
      <c r="B262" s="111" t="s">
        <v>276</v>
      </c>
      <c r="C262" s="112" t="s">
        <v>277</v>
      </c>
      <c r="D262" s="123"/>
      <c r="E262" s="113">
        <v>4013342.19</v>
      </c>
      <c r="F262" s="147">
        <f t="shared" si="2"/>
        <v>8220140952.5300007</v>
      </c>
      <c r="H262" s="3"/>
      <c r="I262" s="3"/>
    </row>
    <row r="263" spans="1:60" s="2" customFormat="1" ht="41.25" customHeight="1" x14ac:dyDescent="0.2">
      <c r="A263" s="154">
        <v>46065</v>
      </c>
      <c r="B263" s="111" t="s">
        <v>278</v>
      </c>
      <c r="C263" s="112" t="s">
        <v>279</v>
      </c>
      <c r="D263" s="123"/>
      <c r="E263" s="113">
        <v>88374581.900000006</v>
      </c>
      <c r="F263" s="147">
        <f t="shared" si="2"/>
        <v>8131766370.6300011</v>
      </c>
      <c r="H263" s="3"/>
      <c r="I263" s="3"/>
    </row>
    <row r="264" spans="1:60" s="2" customFormat="1" ht="52.5" customHeight="1" x14ac:dyDescent="0.2">
      <c r="A264" s="154">
        <v>46066</v>
      </c>
      <c r="B264" s="111" t="s">
        <v>280</v>
      </c>
      <c r="C264" s="112" t="s">
        <v>281</v>
      </c>
      <c r="D264" s="123"/>
      <c r="E264" s="113">
        <v>11324.22</v>
      </c>
      <c r="F264" s="147">
        <f t="shared" si="2"/>
        <v>8131755046.4100008</v>
      </c>
      <c r="H264" s="3"/>
      <c r="I264" s="3"/>
    </row>
    <row r="265" spans="1:60" s="2" customFormat="1" ht="41.25" customHeight="1" x14ac:dyDescent="0.2">
      <c r="A265" s="154">
        <v>46069</v>
      </c>
      <c r="B265" s="111" t="s">
        <v>282</v>
      </c>
      <c r="C265" s="112" t="s">
        <v>283</v>
      </c>
      <c r="D265" s="123"/>
      <c r="E265" s="113">
        <v>74340</v>
      </c>
      <c r="F265" s="147">
        <f t="shared" si="2"/>
        <v>8131680706.4100008</v>
      </c>
      <c r="H265" s="3"/>
      <c r="I265" s="3"/>
    </row>
    <row r="266" spans="1:60" s="2" customFormat="1" ht="50.25" customHeight="1" x14ac:dyDescent="0.2">
      <c r="A266" s="154">
        <v>46069</v>
      </c>
      <c r="B266" s="111" t="s">
        <v>284</v>
      </c>
      <c r="C266" s="112" t="s">
        <v>285</v>
      </c>
      <c r="D266" s="123"/>
      <c r="E266" s="113">
        <v>1587574.17</v>
      </c>
      <c r="F266" s="147">
        <f t="shared" si="2"/>
        <v>8130093132.2400007</v>
      </c>
      <c r="H266" s="3"/>
      <c r="I266" s="3"/>
    </row>
    <row r="267" spans="1:60" s="2" customFormat="1" ht="49.5" customHeight="1" x14ac:dyDescent="0.2">
      <c r="A267" s="154">
        <v>46069</v>
      </c>
      <c r="B267" s="111" t="s">
        <v>286</v>
      </c>
      <c r="C267" s="112" t="s">
        <v>287</v>
      </c>
      <c r="D267" s="123"/>
      <c r="E267" s="113">
        <v>741650</v>
      </c>
      <c r="F267" s="147">
        <f t="shared" si="2"/>
        <v>8129351482.2400007</v>
      </c>
      <c r="H267" s="3"/>
      <c r="I267" s="3"/>
    </row>
    <row r="268" spans="1:60" s="2" customFormat="1" ht="39" customHeight="1" x14ac:dyDescent="0.2">
      <c r="A268" s="154">
        <v>46069</v>
      </c>
      <c r="B268" s="111" t="s">
        <v>288</v>
      </c>
      <c r="C268" s="112" t="s">
        <v>289</v>
      </c>
      <c r="D268" s="123"/>
      <c r="E268" s="113">
        <v>3520324</v>
      </c>
      <c r="F268" s="147">
        <f t="shared" si="2"/>
        <v>8125831158.2400007</v>
      </c>
      <c r="G268" s="150"/>
      <c r="H268" s="3"/>
      <c r="I268" s="3"/>
    </row>
    <row r="269" spans="1:60" s="2" customFormat="1" ht="51" customHeight="1" x14ac:dyDescent="0.2">
      <c r="A269" s="154">
        <v>46069</v>
      </c>
      <c r="B269" s="111" t="s">
        <v>290</v>
      </c>
      <c r="C269" s="112" t="s">
        <v>291</v>
      </c>
      <c r="D269" s="123"/>
      <c r="E269" s="113">
        <v>1216839.23</v>
      </c>
      <c r="F269" s="147">
        <f t="shared" si="2"/>
        <v>8124614319.0100012</v>
      </c>
      <c r="H269" s="3"/>
      <c r="I269" s="3"/>
    </row>
    <row r="270" spans="1:60" s="2" customFormat="1" ht="36.75" customHeight="1" x14ac:dyDescent="0.2">
      <c r="A270" s="154">
        <v>46069</v>
      </c>
      <c r="B270" s="111" t="s">
        <v>292</v>
      </c>
      <c r="C270" s="112" t="s">
        <v>293</v>
      </c>
      <c r="D270" s="123"/>
      <c r="E270" s="113">
        <v>22843311.559999999</v>
      </c>
      <c r="F270" s="147">
        <f t="shared" si="2"/>
        <v>8101771007.4500008</v>
      </c>
      <c r="H270" s="3"/>
      <c r="I270" s="3"/>
    </row>
    <row r="271" spans="1:60" s="2" customFormat="1" ht="43.5" customHeight="1" x14ac:dyDescent="0.2">
      <c r="A271" s="154">
        <v>46069</v>
      </c>
      <c r="B271" s="111" t="s">
        <v>294</v>
      </c>
      <c r="C271" s="112" t="s">
        <v>295</v>
      </c>
      <c r="D271" s="123"/>
      <c r="E271" s="113">
        <v>8613633.3599999994</v>
      </c>
      <c r="F271" s="147">
        <f t="shared" si="2"/>
        <v>8093157374.0900011</v>
      </c>
      <c r="H271" s="3"/>
      <c r="I271" s="3"/>
    </row>
    <row r="272" spans="1:60" s="2" customFormat="1" ht="39.75" customHeight="1" x14ac:dyDescent="0.2">
      <c r="A272" s="154">
        <v>46069</v>
      </c>
      <c r="B272" s="111" t="s">
        <v>296</v>
      </c>
      <c r="C272" s="112" t="s">
        <v>297</v>
      </c>
      <c r="D272" s="157"/>
      <c r="E272" s="128">
        <v>255376.19</v>
      </c>
      <c r="F272" s="147">
        <f t="shared" si="2"/>
        <v>8092901997.9000015</v>
      </c>
      <c r="H272" s="3"/>
      <c r="I272" s="3"/>
    </row>
    <row r="273" spans="1:9" s="2" customFormat="1" ht="52.5" customHeight="1" x14ac:dyDescent="0.2">
      <c r="A273" s="154">
        <v>46069</v>
      </c>
      <c r="B273" s="111" t="s">
        <v>298</v>
      </c>
      <c r="C273" s="129" t="s">
        <v>299</v>
      </c>
      <c r="D273" s="123"/>
      <c r="E273" s="83">
        <v>7283634.5499999998</v>
      </c>
      <c r="F273" s="147">
        <f t="shared" si="2"/>
        <v>8085618363.3500013</v>
      </c>
      <c r="H273" s="3"/>
      <c r="I273" s="3"/>
    </row>
    <row r="274" spans="1:9" s="2" customFormat="1" ht="41.25" customHeight="1" x14ac:dyDescent="0.2">
      <c r="A274" s="154">
        <v>46069</v>
      </c>
      <c r="B274" s="111" t="s">
        <v>300</v>
      </c>
      <c r="C274" s="129" t="s">
        <v>301</v>
      </c>
      <c r="D274" s="123"/>
      <c r="E274" s="83">
        <v>23721.69</v>
      </c>
      <c r="F274" s="147">
        <f t="shared" si="2"/>
        <v>8085594641.6600018</v>
      </c>
      <c r="H274" s="3"/>
      <c r="I274" s="3"/>
    </row>
    <row r="275" spans="1:9" s="2" customFormat="1" ht="40.5" customHeight="1" x14ac:dyDescent="0.2">
      <c r="A275" s="158">
        <v>46069</v>
      </c>
      <c r="B275" s="131" t="s">
        <v>302</v>
      </c>
      <c r="C275" s="159" t="s">
        <v>303</v>
      </c>
      <c r="D275" s="157"/>
      <c r="E275" s="160">
        <v>55416.76</v>
      </c>
      <c r="F275" s="147">
        <f t="shared" si="2"/>
        <v>8085539224.9000015</v>
      </c>
      <c r="H275" s="3"/>
      <c r="I275" s="3"/>
    </row>
    <row r="276" spans="1:9" s="2" customFormat="1" ht="38.25" customHeight="1" x14ac:dyDescent="0.2">
      <c r="A276" s="110">
        <v>46070</v>
      </c>
      <c r="B276" s="111" t="s">
        <v>304</v>
      </c>
      <c r="C276" s="112" t="s">
        <v>305</v>
      </c>
      <c r="D276" s="123"/>
      <c r="E276" s="113">
        <v>326283.06</v>
      </c>
      <c r="F276" s="147">
        <f t="shared" si="2"/>
        <v>8085212941.8400011</v>
      </c>
      <c r="H276" s="3"/>
      <c r="I276" s="3"/>
    </row>
    <row r="277" spans="1:9" s="2" customFormat="1" ht="53.25" customHeight="1" x14ac:dyDescent="0.2">
      <c r="A277" s="110">
        <v>46070</v>
      </c>
      <c r="B277" s="111" t="s">
        <v>306</v>
      </c>
      <c r="C277" s="112" t="s">
        <v>307</v>
      </c>
      <c r="D277" s="123"/>
      <c r="E277" s="113">
        <v>144233.79999999999</v>
      </c>
      <c r="F277" s="147">
        <f t="shared" si="2"/>
        <v>8085068708.0400009</v>
      </c>
      <c r="H277" s="3"/>
      <c r="I277" s="3"/>
    </row>
    <row r="278" spans="1:9" s="2" customFormat="1" ht="52.5" customHeight="1" x14ac:dyDescent="0.2">
      <c r="A278" s="110">
        <v>46070</v>
      </c>
      <c r="B278" s="111" t="s">
        <v>308</v>
      </c>
      <c r="C278" s="112" t="s">
        <v>309</v>
      </c>
      <c r="D278" s="123"/>
      <c r="E278" s="113">
        <v>648050.04</v>
      </c>
      <c r="F278" s="147">
        <f t="shared" si="2"/>
        <v>8084420658.000001</v>
      </c>
      <c r="H278" s="3"/>
      <c r="I278" s="3"/>
    </row>
    <row r="279" spans="1:9" s="2" customFormat="1" ht="41.25" customHeight="1" x14ac:dyDescent="0.2">
      <c r="A279" s="110">
        <v>46071</v>
      </c>
      <c r="B279" s="111" t="s">
        <v>310</v>
      </c>
      <c r="C279" s="112" t="s">
        <v>311</v>
      </c>
      <c r="D279" s="123"/>
      <c r="E279" s="113">
        <v>374866.94</v>
      </c>
      <c r="F279" s="147">
        <f t="shared" si="2"/>
        <v>8084045791.0600014</v>
      </c>
      <c r="H279" s="3"/>
      <c r="I279" s="3"/>
    </row>
    <row r="280" spans="1:9" s="2" customFormat="1" ht="65.25" customHeight="1" x14ac:dyDescent="0.2">
      <c r="A280" s="110">
        <v>46073</v>
      </c>
      <c r="B280" s="111" t="s">
        <v>312</v>
      </c>
      <c r="C280" s="112" t="s">
        <v>313</v>
      </c>
      <c r="D280" s="123"/>
      <c r="E280" s="113">
        <v>43999.99</v>
      </c>
      <c r="F280" s="147">
        <f t="shared" si="2"/>
        <v>8084001791.0700016</v>
      </c>
      <c r="H280" s="3"/>
      <c r="I280" s="3"/>
    </row>
    <row r="281" spans="1:9" s="2" customFormat="1" ht="33.75" customHeight="1" x14ac:dyDescent="0.2">
      <c r="A281" s="110">
        <v>46073</v>
      </c>
      <c r="B281" s="111" t="s">
        <v>314</v>
      </c>
      <c r="C281" s="112" t="s">
        <v>315</v>
      </c>
      <c r="D281" s="123"/>
      <c r="E281" s="113">
        <v>60497964.299999997</v>
      </c>
      <c r="F281" s="147">
        <f t="shared" si="2"/>
        <v>8023503826.7700014</v>
      </c>
      <c r="H281" s="3"/>
      <c r="I281" s="3"/>
    </row>
    <row r="282" spans="1:9" s="2" customFormat="1" ht="54.75" customHeight="1" x14ac:dyDescent="0.2">
      <c r="A282" s="110">
        <v>46073</v>
      </c>
      <c r="B282" s="111" t="s">
        <v>316</v>
      </c>
      <c r="C282" s="112" t="s">
        <v>317</v>
      </c>
      <c r="D282" s="123"/>
      <c r="E282" s="113">
        <v>136539.12</v>
      </c>
      <c r="F282" s="147">
        <f t="shared" si="2"/>
        <v>8023367287.6500015</v>
      </c>
      <c r="H282" s="3"/>
      <c r="I282" s="3"/>
    </row>
    <row r="283" spans="1:9" s="2" customFormat="1" ht="45" x14ac:dyDescent="0.2">
      <c r="A283" s="110">
        <v>46073</v>
      </c>
      <c r="B283" s="111" t="s">
        <v>318</v>
      </c>
      <c r="C283" s="112" t="s">
        <v>319</v>
      </c>
      <c r="D283" s="123"/>
      <c r="E283" s="113">
        <v>44604</v>
      </c>
      <c r="F283" s="147">
        <f t="shared" si="2"/>
        <v>8023322683.6500015</v>
      </c>
      <c r="H283" s="3"/>
      <c r="I283" s="3"/>
    </row>
    <row r="284" spans="1:9" s="2" customFormat="1" ht="33.75" customHeight="1" x14ac:dyDescent="0.2">
      <c r="A284" s="110">
        <v>46073</v>
      </c>
      <c r="B284" s="111" t="s">
        <v>320</v>
      </c>
      <c r="C284" s="112" t="s">
        <v>321</v>
      </c>
      <c r="D284" s="123"/>
      <c r="E284" s="113">
        <v>860436.09</v>
      </c>
      <c r="F284" s="147">
        <f t="shared" si="2"/>
        <v>8022462247.5600014</v>
      </c>
      <c r="H284" s="3"/>
      <c r="I284" s="3"/>
    </row>
    <row r="285" spans="1:9" s="2" customFormat="1" ht="45" customHeight="1" x14ac:dyDescent="0.2">
      <c r="A285" s="110">
        <v>46073</v>
      </c>
      <c r="B285" s="111" t="s">
        <v>322</v>
      </c>
      <c r="C285" s="112" t="s">
        <v>323</v>
      </c>
      <c r="D285" s="123"/>
      <c r="E285" s="113">
        <v>16520</v>
      </c>
      <c r="F285" s="147">
        <f t="shared" si="2"/>
        <v>8022445727.5600014</v>
      </c>
      <c r="H285" s="3"/>
      <c r="I285" s="3"/>
    </row>
    <row r="286" spans="1:9" s="2" customFormat="1" ht="34.5" customHeight="1" x14ac:dyDescent="0.2">
      <c r="A286" s="110">
        <v>46073</v>
      </c>
      <c r="B286" s="111" t="s">
        <v>324</v>
      </c>
      <c r="C286" s="112" t="s">
        <v>325</v>
      </c>
      <c r="D286" s="123"/>
      <c r="E286" s="113">
        <v>394420.01</v>
      </c>
      <c r="F286" s="147">
        <f t="shared" si="2"/>
        <v>8022051307.5500011</v>
      </c>
      <c r="H286" s="3"/>
      <c r="I286" s="3"/>
    </row>
    <row r="287" spans="1:9" s="2" customFormat="1" ht="45" x14ac:dyDescent="0.2">
      <c r="A287" s="110">
        <v>46073</v>
      </c>
      <c r="B287" s="111" t="s">
        <v>326</v>
      </c>
      <c r="C287" s="112" t="s">
        <v>327</v>
      </c>
      <c r="D287" s="123"/>
      <c r="E287" s="113">
        <v>8702500</v>
      </c>
      <c r="F287" s="147">
        <f t="shared" si="2"/>
        <v>8013348807.5500011</v>
      </c>
      <c r="H287" s="3"/>
      <c r="I287" s="3"/>
    </row>
    <row r="288" spans="1:9" s="2" customFormat="1" ht="30.75" customHeight="1" x14ac:dyDescent="0.2">
      <c r="A288" s="110">
        <v>46073</v>
      </c>
      <c r="B288" s="111" t="s">
        <v>328</v>
      </c>
      <c r="C288" s="112" t="s">
        <v>329</v>
      </c>
      <c r="D288" s="123"/>
      <c r="E288" s="113">
        <v>24231.9</v>
      </c>
      <c r="F288" s="147">
        <f t="shared" si="2"/>
        <v>8013324575.6500015</v>
      </c>
      <c r="H288" s="3"/>
      <c r="I288" s="3"/>
    </row>
    <row r="289" spans="1:9" s="2" customFormat="1" ht="32.25" customHeight="1" x14ac:dyDescent="0.2">
      <c r="A289" s="110">
        <v>46073</v>
      </c>
      <c r="B289" s="111" t="s">
        <v>330</v>
      </c>
      <c r="C289" s="112" t="s">
        <v>331</v>
      </c>
      <c r="D289" s="123"/>
      <c r="E289" s="113">
        <v>4545367.96</v>
      </c>
      <c r="F289" s="147">
        <f t="shared" si="2"/>
        <v>8008779207.6900015</v>
      </c>
      <c r="H289" s="3"/>
      <c r="I289" s="3"/>
    </row>
    <row r="290" spans="1:9" s="2" customFormat="1" ht="32.25" customHeight="1" x14ac:dyDescent="0.2">
      <c r="A290" s="110">
        <v>46073</v>
      </c>
      <c r="B290" s="111" t="s">
        <v>332</v>
      </c>
      <c r="C290" s="112" t="s">
        <v>333</v>
      </c>
      <c r="D290" s="123"/>
      <c r="E290" s="113">
        <v>11986993.4</v>
      </c>
      <c r="F290" s="147">
        <f t="shared" si="2"/>
        <v>7996792214.2900019</v>
      </c>
      <c r="H290" s="3"/>
      <c r="I290" s="3"/>
    </row>
    <row r="291" spans="1:9" s="2" customFormat="1" ht="30.75" customHeight="1" x14ac:dyDescent="0.2">
      <c r="A291" s="110">
        <v>46073</v>
      </c>
      <c r="B291" s="111" t="s">
        <v>334</v>
      </c>
      <c r="C291" s="112" t="s">
        <v>335</v>
      </c>
      <c r="D291" s="123"/>
      <c r="E291" s="113">
        <v>6860862.1799999997</v>
      </c>
      <c r="F291" s="147">
        <f t="shared" si="2"/>
        <v>7989931352.1100016</v>
      </c>
      <c r="H291" s="3"/>
      <c r="I291" s="3"/>
    </row>
    <row r="292" spans="1:9" s="2" customFormat="1" ht="33.75" customHeight="1" x14ac:dyDescent="0.2">
      <c r="A292" s="110">
        <v>46073</v>
      </c>
      <c r="B292" s="111" t="s">
        <v>336</v>
      </c>
      <c r="C292" s="112" t="s">
        <v>337</v>
      </c>
      <c r="D292" s="123"/>
      <c r="E292" s="113">
        <v>57127570.43</v>
      </c>
      <c r="F292" s="147">
        <f t="shared" si="2"/>
        <v>7932803781.6800013</v>
      </c>
      <c r="H292" s="3"/>
      <c r="I292" s="3"/>
    </row>
    <row r="293" spans="1:9" s="2" customFormat="1" ht="35.25" customHeight="1" x14ac:dyDescent="0.2">
      <c r="A293" s="110">
        <v>46073</v>
      </c>
      <c r="B293" s="111" t="s">
        <v>338</v>
      </c>
      <c r="C293" s="112" t="s">
        <v>339</v>
      </c>
      <c r="D293" s="123"/>
      <c r="E293" s="113">
        <v>41180693.07</v>
      </c>
      <c r="F293" s="147">
        <f t="shared" ref="F293:F342" si="3">F292-E293</f>
        <v>7891623088.6100016</v>
      </c>
      <c r="H293" s="3"/>
      <c r="I293" s="3"/>
    </row>
    <row r="294" spans="1:9" s="2" customFormat="1" ht="33" customHeight="1" x14ac:dyDescent="0.2">
      <c r="A294" s="110">
        <v>46073</v>
      </c>
      <c r="B294" s="111" t="s">
        <v>340</v>
      </c>
      <c r="C294" s="112" t="s">
        <v>341</v>
      </c>
      <c r="D294" s="123"/>
      <c r="E294" s="113">
        <v>4936064</v>
      </c>
      <c r="F294" s="147">
        <f t="shared" si="3"/>
        <v>7886687024.6100016</v>
      </c>
      <c r="H294" s="3"/>
      <c r="I294" s="3"/>
    </row>
    <row r="295" spans="1:9" s="2" customFormat="1" ht="31.5" customHeight="1" x14ac:dyDescent="0.2">
      <c r="A295" s="110">
        <v>46073</v>
      </c>
      <c r="B295" s="111" t="s">
        <v>342</v>
      </c>
      <c r="C295" s="112" t="s">
        <v>343</v>
      </c>
      <c r="D295" s="123"/>
      <c r="E295" s="113">
        <v>3000798</v>
      </c>
      <c r="F295" s="147">
        <f t="shared" si="3"/>
        <v>7883686226.6100016</v>
      </c>
      <c r="H295" s="3"/>
      <c r="I295" s="3"/>
    </row>
    <row r="296" spans="1:9" s="2" customFormat="1" ht="31.5" customHeight="1" x14ac:dyDescent="0.2">
      <c r="A296" s="110">
        <v>46073</v>
      </c>
      <c r="B296" s="111" t="s">
        <v>344</v>
      </c>
      <c r="C296" s="112" t="s">
        <v>345</v>
      </c>
      <c r="D296" s="123"/>
      <c r="E296" s="113">
        <v>1336575</v>
      </c>
      <c r="F296" s="147">
        <f t="shared" si="3"/>
        <v>7882349651.6100016</v>
      </c>
      <c r="H296" s="3"/>
      <c r="I296" s="3"/>
    </row>
    <row r="297" spans="1:9" s="2" customFormat="1" ht="30" customHeight="1" x14ac:dyDescent="0.2">
      <c r="A297" s="110">
        <v>46073</v>
      </c>
      <c r="B297" s="111" t="s">
        <v>346</v>
      </c>
      <c r="C297" s="112" t="s">
        <v>347</v>
      </c>
      <c r="D297" s="123"/>
      <c r="E297" s="113">
        <v>18056579.359999999</v>
      </c>
      <c r="F297" s="147">
        <f t="shared" si="3"/>
        <v>7864293072.2500019</v>
      </c>
      <c r="H297" s="3"/>
      <c r="I297" s="3"/>
    </row>
    <row r="298" spans="1:9" s="2" customFormat="1" ht="33" customHeight="1" x14ac:dyDescent="0.2">
      <c r="A298" s="110">
        <v>46073</v>
      </c>
      <c r="B298" s="111" t="s">
        <v>348</v>
      </c>
      <c r="C298" s="112" t="s">
        <v>349</v>
      </c>
      <c r="D298" s="123"/>
      <c r="E298" s="113">
        <v>2305635.39</v>
      </c>
      <c r="F298" s="147">
        <f t="shared" si="3"/>
        <v>7861987436.8600016</v>
      </c>
      <c r="H298" s="3"/>
      <c r="I298" s="3"/>
    </row>
    <row r="299" spans="1:9" s="2" customFormat="1" ht="33.75" customHeight="1" x14ac:dyDescent="0.2">
      <c r="A299" s="110">
        <v>46073</v>
      </c>
      <c r="B299" s="111" t="s">
        <v>350</v>
      </c>
      <c r="C299" s="112" t="s">
        <v>351</v>
      </c>
      <c r="D299" s="123"/>
      <c r="E299" s="113">
        <v>4417517.25</v>
      </c>
      <c r="F299" s="147">
        <f t="shared" si="3"/>
        <v>7857569919.6100016</v>
      </c>
      <c r="H299" s="3"/>
      <c r="I299" s="3"/>
    </row>
    <row r="300" spans="1:9" s="2" customFormat="1" ht="31.5" customHeight="1" x14ac:dyDescent="0.2">
      <c r="A300" s="110">
        <v>46073</v>
      </c>
      <c r="B300" s="111" t="s">
        <v>352</v>
      </c>
      <c r="C300" s="112" t="s">
        <v>353</v>
      </c>
      <c r="D300" s="123"/>
      <c r="E300" s="113">
        <v>3336758.22</v>
      </c>
      <c r="F300" s="147">
        <f t="shared" si="3"/>
        <v>7854233161.3900013</v>
      </c>
      <c r="H300" s="3"/>
      <c r="I300" s="3"/>
    </row>
    <row r="301" spans="1:9" s="2" customFormat="1" ht="41.25" customHeight="1" x14ac:dyDescent="0.2">
      <c r="A301" s="110">
        <v>46073</v>
      </c>
      <c r="B301" s="111" t="s">
        <v>354</v>
      </c>
      <c r="C301" s="112" t="s">
        <v>355</v>
      </c>
      <c r="D301" s="123"/>
      <c r="E301" s="113">
        <v>323092</v>
      </c>
      <c r="F301" s="147">
        <f t="shared" si="3"/>
        <v>7853910069.3900013</v>
      </c>
      <c r="H301" s="3"/>
      <c r="I301" s="3"/>
    </row>
    <row r="302" spans="1:9" s="2" customFormat="1" ht="34.5" customHeight="1" x14ac:dyDescent="0.2">
      <c r="A302" s="110">
        <v>46073</v>
      </c>
      <c r="B302" s="111" t="s">
        <v>356</v>
      </c>
      <c r="C302" s="112" t="s">
        <v>357</v>
      </c>
      <c r="D302" s="123"/>
      <c r="E302" s="113">
        <v>52082406.759999998</v>
      </c>
      <c r="F302" s="147">
        <f t="shared" si="3"/>
        <v>7801827662.6300011</v>
      </c>
      <c r="H302" s="3"/>
      <c r="I302" s="3"/>
    </row>
    <row r="303" spans="1:9" s="2" customFormat="1" ht="39.75" customHeight="1" x14ac:dyDescent="0.2">
      <c r="A303" s="110">
        <v>46076</v>
      </c>
      <c r="B303" s="111" t="s">
        <v>358</v>
      </c>
      <c r="C303" s="112" t="s">
        <v>359</v>
      </c>
      <c r="D303" s="123"/>
      <c r="E303" s="113">
        <v>750281.19</v>
      </c>
      <c r="F303" s="147">
        <f t="shared" si="3"/>
        <v>7801077381.4400015</v>
      </c>
      <c r="H303" s="3"/>
      <c r="I303" s="3"/>
    </row>
    <row r="304" spans="1:9" s="2" customFormat="1" ht="39" customHeight="1" x14ac:dyDescent="0.2">
      <c r="A304" s="110">
        <v>46076</v>
      </c>
      <c r="B304" s="111" t="s">
        <v>360</v>
      </c>
      <c r="C304" s="112" t="s">
        <v>361</v>
      </c>
      <c r="D304" s="123"/>
      <c r="E304" s="113">
        <v>11810.34</v>
      </c>
      <c r="F304" s="147">
        <f t="shared" si="3"/>
        <v>7801065571.1000013</v>
      </c>
      <c r="H304" s="3"/>
      <c r="I304" s="3"/>
    </row>
    <row r="305" spans="1:9" s="2" customFormat="1" ht="48.75" customHeight="1" x14ac:dyDescent="0.2">
      <c r="A305" s="110">
        <v>46076</v>
      </c>
      <c r="B305" s="111" t="s">
        <v>362</v>
      </c>
      <c r="C305" s="112" t="s">
        <v>363</v>
      </c>
      <c r="D305" s="123"/>
      <c r="E305" s="113">
        <v>35300</v>
      </c>
      <c r="F305" s="147">
        <f t="shared" si="3"/>
        <v>7801030271.1000013</v>
      </c>
      <c r="H305" s="3"/>
      <c r="I305" s="3"/>
    </row>
    <row r="306" spans="1:9" s="2" customFormat="1" ht="38.25" customHeight="1" x14ac:dyDescent="0.2">
      <c r="A306" s="110">
        <v>46076</v>
      </c>
      <c r="B306" s="111" t="s">
        <v>364</v>
      </c>
      <c r="C306" s="112" t="s">
        <v>365</v>
      </c>
      <c r="D306" s="123"/>
      <c r="E306" s="113">
        <v>23600</v>
      </c>
      <c r="F306" s="147">
        <f t="shared" si="3"/>
        <v>7801006671.1000013</v>
      </c>
      <c r="H306" s="3"/>
      <c r="I306" s="3"/>
    </row>
    <row r="307" spans="1:9" s="2" customFormat="1" ht="40.5" customHeight="1" x14ac:dyDescent="0.2">
      <c r="A307" s="110">
        <v>46076</v>
      </c>
      <c r="B307" s="111" t="s">
        <v>366</v>
      </c>
      <c r="C307" s="112" t="s">
        <v>367</v>
      </c>
      <c r="D307" s="123"/>
      <c r="E307" s="113">
        <v>200000</v>
      </c>
      <c r="F307" s="147">
        <f t="shared" si="3"/>
        <v>7800806671.1000013</v>
      </c>
      <c r="H307" s="3"/>
      <c r="I307" s="3"/>
    </row>
    <row r="308" spans="1:9" s="2" customFormat="1" ht="33.75" customHeight="1" x14ac:dyDescent="0.2">
      <c r="A308" s="110">
        <v>46076</v>
      </c>
      <c r="B308" s="111" t="s">
        <v>368</v>
      </c>
      <c r="C308" s="112" t="s">
        <v>369</v>
      </c>
      <c r="D308" s="123"/>
      <c r="E308" s="113">
        <v>793438.69</v>
      </c>
      <c r="F308" s="147">
        <f t="shared" si="3"/>
        <v>7800013232.4100018</v>
      </c>
      <c r="H308" s="3"/>
      <c r="I308" s="3"/>
    </row>
    <row r="309" spans="1:9" s="2" customFormat="1" ht="40.5" customHeight="1" x14ac:dyDescent="0.2">
      <c r="A309" s="110">
        <v>46077</v>
      </c>
      <c r="B309" s="111" t="s">
        <v>370</v>
      </c>
      <c r="C309" s="112" t="s">
        <v>371</v>
      </c>
      <c r="D309" s="123"/>
      <c r="E309" s="113">
        <v>290280</v>
      </c>
      <c r="F309" s="147">
        <f t="shared" si="3"/>
        <v>7799722952.4100018</v>
      </c>
      <c r="H309" s="3"/>
      <c r="I309" s="3"/>
    </row>
    <row r="310" spans="1:9" s="2" customFormat="1" ht="49.5" customHeight="1" x14ac:dyDescent="0.2">
      <c r="A310" s="110">
        <v>46077</v>
      </c>
      <c r="B310" s="111" t="s">
        <v>372</v>
      </c>
      <c r="C310" s="112" t="s">
        <v>373</v>
      </c>
      <c r="D310" s="123"/>
      <c r="E310" s="113">
        <v>1291560.93</v>
      </c>
      <c r="F310" s="147">
        <f t="shared" si="3"/>
        <v>7798431391.4800014</v>
      </c>
      <c r="H310" s="3"/>
      <c r="I310" s="3"/>
    </row>
    <row r="311" spans="1:9" s="2" customFormat="1" ht="52.5" customHeight="1" x14ac:dyDescent="0.2">
      <c r="A311" s="110">
        <v>46077</v>
      </c>
      <c r="B311" s="111" t="s">
        <v>374</v>
      </c>
      <c r="C311" s="112" t="s">
        <v>375</v>
      </c>
      <c r="D311" s="123"/>
      <c r="E311" s="113">
        <v>601516.80000000005</v>
      </c>
      <c r="F311" s="147">
        <f t="shared" si="3"/>
        <v>7797829874.6800013</v>
      </c>
      <c r="H311" s="3"/>
      <c r="I311" s="3"/>
    </row>
    <row r="312" spans="1:9" s="2" customFormat="1" ht="50.25" customHeight="1" x14ac:dyDescent="0.2">
      <c r="A312" s="110">
        <v>46077</v>
      </c>
      <c r="B312" s="111" t="s">
        <v>376</v>
      </c>
      <c r="C312" s="112" t="s">
        <v>377</v>
      </c>
      <c r="D312" s="123"/>
      <c r="E312" s="113">
        <v>2307301.2000000002</v>
      </c>
      <c r="F312" s="147">
        <f t="shared" si="3"/>
        <v>7795522573.4800014</v>
      </c>
      <c r="H312" s="3"/>
      <c r="I312" s="3"/>
    </row>
    <row r="313" spans="1:9" s="2" customFormat="1" ht="51" customHeight="1" x14ac:dyDescent="0.2">
      <c r="A313" s="110">
        <v>46078</v>
      </c>
      <c r="B313" s="111" t="s">
        <v>378</v>
      </c>
      <c r="C313" s="112" t="s">
        <v>379</v>
      </c>
      <c r="D313" s="123"/>
      <c r="E313" s="113">
        <v>57631.78</v>
      </c>
      <c r="F313" s="147">
        <f t="shared" si="3"/>
        <v>7795464941.7000017</v>
      </c>
      <c r="H313" s="3"/>
      <c r="I313" s="3"/>
    </row>
    <row r="314" spans="1:9" s="2" customFormat="1" ht="32.25" customHeight="1" x14ac:dyDescent="0.2">
      <c r="A314" s="110">
        <v>46078</v>
      </c>
      <c r="B314" s="111" t="s">
        <v>380</v>
      </c>
      <c r="C314" s="112" t="s">
        <v>381</v>
      </c>
      <c r="D314" s="123"/>
      <c r="E314" s="113">
        <v>55142467.640000001</v>
      </c>
      <c r="F314" s="147">
        <f t="shared" si="3"/>
        <v>7740322474.0600014</v>
      </c>
      <c r="H314" s="3"/>
      <c r="I314" s="3"/>
    </row>
    <row r="315" spans="1:9" s="2" customFormat="1" ht="53.25" customHeight="1" x14ac:dyDescent="0.2">
      <c r="A315" s="110">
        <v>46078</v>
      </c>
      <c r="B315" s="111" t="s">
        <v>382</v>
      </c>
      <c r="C315" s="112" t="s">
        <v>383</v>
      </c>
      <c r="D315" s="123"/>
      <c r="E315" s="113">
        <v>40120</v>
      </c>
      <c r="F315" s="147">
        <f t="shared" si="3"/>
        <v>7740282354.0600014</v>
      </c>
      <c r="H315" s="3"/>
      <c r="I315" s="3"/>
    </row>
    <row r="316" spans="1:9" s="2" customFormat="1" ht="51.75" customHeight="1" x14ac:dyDescent="0.2">
      <c r="A316" s="110">
        <v>46078</v>
      </c>
      <c r="B316" s="111" t="s">
        <v>384</v>
      </c>
      <c r="C316" s="112" t="s">
        <v>385</v>
      </c>
      <c r="D316" s="123"/>
      <c r="E316" s="113">
        <v>275900</v>
      </c>
      <c r="F316" s="147">
        <f t="shared" si="3"/>
        <v>7740006454.0600014</v>
      </c>
      <c r="H316" s="3"/>
      <c r="I316" s="3"/>
    </row>
    <row r="317" spans="1:9" s="2" customFormat="1" ht="52.5" customHeight="1" x14ac:dyDescent="0.2">
      <c r="A317" s="110">
        <v>46078</v>
      </c>
      <c r="B317" s="111" t="s">
        <v>386</v>
      </c>
      <c r="C317" s="112" t="s">
        <v>387</v>
      </c>
      <c r="D317" s="123"/>
      <c r="E317" s="113">
        <v>275900</v>
      </c>
      <c r="F317" s="147">
        <f t="shared" si="3"/>
        <v>7739730554.0600014</v>
      </c>
      <c r="H317" s="3"/>
      <c r="I317" s="3"/>
    </row>
    <row r="318" spans="1:9" s="2" customFormat="1" ht="40.5" customHeight="1" x14ac:dyDescent="0.2">
      <c r="A318" s="110">
        <v>46078</v>
      </c>
      <c r="B318" s="111" t="s">
        <v>388</v>
      </c>
      <c r="C318" s="112" t="s">
        <v>389</v>
      </c>
      <c r="D318" s="123"/>
      <c r="E318" s="113">
        <v>45930.32</v>
      </c>
      <c r="F318" s="147">
        <f t="shared" si="3"/>
        <v>7739684623.7400017</v>
      </c>
      <c r="H318" s="3"/>
      <c r="I318" s="3"/>
    </row>
    <row r="319" spans="1:9" s="2" customFormat="1" ht="51" customHeight="1" x14ac:dyDescent="0.2">
      <c r="A319" s="110">
        <v>46078</v>
      </c>
      <c r="B319" s="111" t="s">
        <v>390</v>
      </c>
      <c r="C319" s="112" t="s">
        <v>391</v>
      </c>
      <c r="D319" s="123"/>
      <c r="E319" s="113">
        <v>275900</v>
      </c>
      <c r="F319" s="147">
        <f t="shared" si="3"/>
        <v>7739408723.7400017</v>
      </c>
      <c r="H319" s="3"/>
      <c r="I319" s="3"/>
    </row>
    <row r="320" spans="1:9" s="2" customFormat="1" ht="50.25" customHeight="1" x14ac:dyDescent="0.2">
      <c r="A320" s="110">
        <v>46078</v>
      </c>
      <c r="B320" s="111" t="s">
        <v>392</v>
      </c>
      <c r="C320" s="112" t="s">
        <v>393</v>
      </c>
      <c r="D320" s="123"/>
      <c r="E320" s="113">
        <v>4444.45</v>
      </c>
      <c r="F320" s="147">
        <f t="shared" si="3"/>
        <v>7739404279.2900019</v>
      </c>
      <c r="H320" s="3"/>
      <c r="I320" s="3"/>
    </row>
    <row r="321" spans="1:9" s="2" customFormat="1" ht="39" customHeight="1" x14ac:dyDescent="0.2">
      <c r="A321" s="110">
        <v>46078</v>
      </c>
      <c r="B321" s="111" t="s">
        <v>394</v>
      </c>
      <c r="C321" s="112" t="s">
        <v>395</v>
      </c>
      <c r="D321" s="123"/>
      <c r="E321" s="113">
        <v>297006</v>
      </c>
      <c r="F321" s="147">
        <f t="shared" si="3"/>
        <v>7739107273.2900019</v>
      </c>
      <c r="H321" s="3"/>
      <c r="I321" s="3"/>
    </row>
    <row r="322" spans="1:9" s="2" customFormat="1" ht="40.5" customHeight="1" x14ac:dyDescent="0.2">
      <c r="A322" s="110">
        <v>46078</v>
      </c>
      <c r="B322" s="111" t="s">
        <v>396</v>
      </c>
      <c r="C322" s="112" t="s">
        <v>397</v>
      </c>
      <c r="D322" s="123"/>
      <c r="E322" s="113">
        <v>251499.3</v>
      </c>
      <c r="F322" s="147">
        <f t="shared" si="3"/>
        <v>7738855773.9900017</v>
      </c>
      <c r="H322" s="3"/>
      <c r="I322" s="3"/>
    </row>
    <row r="323" spans="1:9" s="2" customFormat="1" ht="51.75" customHeight="1" x14ac:dyDescent="0.2">
      <c r="A323" s="110">
        <v>46078</v>
      </c>
      <c r="B323" s="111" t="s">
        <v>398</v>
      </c>
      <c r="C323" s="112" t="s">
        <v>399</v>
      </c>
      <c r="D323" s="123"/>
      <c r="E323" s="113">
        <v>275900</v>
      </c>
      <c r="F323" s="147">
        <f t="shared" si="3"/>
        <v>7738579873.9900017</v>
      </c>
      <c r="H323" s="3"/>
      <c r="I323" s="3"/>
    </row>
    <row r="324" spans="1:9" s="2" customFormat="1" ht="51.75" customHeight="1" x14ac:dyDescent="0.2">
      <c r="A324" s="110">
        <v>46078</v>
      </c>
      <c r="B324" s="111" t="s">
        <v>400</v>
      </c>
      <c r="C324" s="112" t="s">
        <v>401</v>
      </c>
      <c r="D324" s="123"/>
      <c r="E324" s="113">
        <v>20471</v>
      </c>
      <c r="F324" s="147">
        <f t="shared" si="3"/>
        <v>7738559402.9900017</v>
      </c>
      <c r="H324" s="3"/>
      <c r="I324" s="3"/>
    </row>
    <row r="325" spans="1:9" s="2" customFormat="1" ht="47.25" customHeight="1" x14ac:dyDescent="0.2">
      <c r="A325" s="110">
        <v>46078</v>
      </c>
      <c r="B325" s="111" t="s">
        <v>402</v>
      </c>
      <c r="C325" s="112" t="s">
        <v>403</v>
      </c>
      <c r="D325" s="123"/>
      <c r="E325" s="113">
        <v>275900</v>
      </c>
      <c r="F325" s="147">
        <f t="shared" si="3"/>
        <v>7738283502.9900017</v>
      </c>
      <c r="H325" s="3"/>
      <c r="I325" s="3"/>
    </row>
    <row r="326" spans="1:9" s="2" customFormat="1" ht="52.5" customHeight="1" x14ac:dyDescent="0.2">
      <c r="A326" s="110">
        <v>46078</v>
      </c>
      <c r="B326" s="111" t="s">
        <v>404</v>
      </c>
      <c r="C326" s="112" t="s">
        <v>405</v>
      </c>
      <c r="D326" s="123"/>
      <c r="E326" s="113">
        <v>275900</v>
      </c>
      <c r="F326" s="147">
        <f t="shared" si="3"/>
        <v>7738007602.9900017</v>
      </c>
      <c r="H326" s="3"/>
      <c r="I326" s="3"/>
    </row>
    <row r="327" spans="1:9" s="2" customFormat="1" ht="39.75" customHeight="1" x14ac:dyDescent="0.2">
      <c r="A327" s="110">
        <v>46078</v>
      </c>
      <c r="B327" s="111" t="s">
        <v>406</v>
      </c>
      <c r="C327" s="112" t="s">
        <v>407</v>
      </c>
      <c r="D327" s="123"/>
      <c r="E327" s="113">
        <v>113100</v>
      </c>
      <c r="F327" s="147">
        <f t="shared" si="3"/>
        <v>7737894502.9900017</v>
      </c>
      <c r="H327" s="3"/>
      <c r="I327" s="3"/>
    </row>
    <row r="328" spans="1:9" s="2" customFormat="1" ht="49.5" customHeight="1" x14ac:dyDescent="0.2">
      <c r="A328" s="110">
        <v>46078</v>
      </c>
      <c r="B328" s="111" t="s">
        <v>408</v>
      </c>
      <c r="C328" s="112" t="s">
        <v>409</v>
      </c>
      <c r="D328" s="123"/>
      <c r="E328" s="113">
        <v>275900</v>
      </c>
      <c r="F328" s="147">
        <f t="shared" si="3"/>
        <v>7737618602.9900017</v>
      </c>
      <c r="H328" s="3"/>
      <c r="I328" s="3"/>
    </row>
    <row r="329" spans="1:9" s="2" customFormat="1" ht="51.75" customHeight="1" x14ac:dyDescent="0.2">
      <c r="A329" s="110">
        <v>46078</v>
      </c>
      <c r="B329" s="111" t="s">
        <v>410</v>
      </c>
      <c r="C329" s="112" t="s">
        <v>411</v>
      </c>
      <c r="D329" s="123"/>
      <c r="E329" s="113">
        <v>275900</v>
      </c>
      <c r="F329" s="147">
        <f t="shared" si="3"/>
        <v>7737342702.9900017</v>
      </c>
      <c r="H329" s="3"/>
      <c r="I329" s="3"/>
    </row>
    <row r="330" spans="1:9" s="2" customFormat="1" ht="54.75" customHeight="1" x14ac:dyDescent="0.2">
      <c r="A330" s="110">
        <v>46079</v>
      </c>
      <c r="B330" s="111" t="s">
        <v>412</v>
      </c>
      <c r="C330" s="112" t="s">
        <v>413</v>
      </c>
      <c r="D330" s="123"/>
      <c r="E330" s="113">
        <v>275900</v>
      </c>
      <c r="F330" s="147">
        <f t="shared" si="3"/>
        <v>7737066802.9900017</v>
      </c>
      <c r="H330" s="3"/>
      <c r="I330" s="3"/>
    </row>
    <row r="331" spans="1:9" s="2" customFormat="1" ht="50.25" customHeight="1" x14ac:dyDescent="0.2">
      <c r="A331" s="110">
        <v>46079</v>
      </c>
      <c r="B331" s="111" t="s">
        <v>414</v>
      </c>
      <c r="C331" s="112" t="s">
        <v>415</v>
      </c>
      <c r="D331" s="123"/>
      <c r="E331" s="113">
        <v>275900</v>
      </c>
      <c r="F331" s="147">
        <f t="shared" si="3"/>
        <v>7736790902.9900017</v>
      </c>
      <c r="H331" s="3"/>
      <c r="I331" s="3"/>
    </row>
    <row r="332" spans="1:9" s="2" customFormat="1" ht="56.25" x14ac:dyDescent="0.2">
      <c r="A332" s="110">
        <v>46079</v>
      </c>
      <c r="B332" s="111" t="s">
        <v>416</v>
      </c>
      <c r="C332" s="112" t="s">
        <v>417</v>
      </c>
      <c r="D332" s="123"/>
      <c r="E332" s="113">
        <v>2500000</v>
      </c>
      <c r="F332" s="147">
        <f t="shared" si="3"/>
        <v>7734290902.9900017</v>
      </c>
      <c r="H332" s="3"/>
      <c r="I332" s="3"/>
    </row>
    <row r="333" spans="1:9" s="2" customFormat="1" ht="52.5" customHeight="1" x14ac:dyDescent="0.2">
      <c r="A333" s="110">
        <v>46079</v>
      </c>
      <c r="B333" s="111" t="s">
        <v>418</v>
      </c>
      <c r="C333" s="112" t="s">
        <v>419</v>
      </c>
      <c r="D333" s="123"/>
      <c r="E333" s="113">
        <v>79000.009999999995</v>
      </c>
      <c r="F333" s="147">
        <f t="shared" si="3"/>
        <v>7734211902.9800014</v>
      </c>
      <c r="H333" s="3"/>
      <c r="I333" s="3"/>
    </row>
    <row r="334" spans="1:9" s="2" customFormat="1" ht="51.75" customHeight="1" x14ac:dyDescent="0.2">
      <c r="A334" s="110">
        <v>46079</v>
      </c>
      <c r="B334" s="111" t="s">
        <v>420</v>
      </c>
      <c r="C334" s="112" t="s">
        <v>421</v>
      </c>
      <c r="D334" s="123"/>
      <c r="E334" s="113">
        <v>346271.94</v>
      </c>
      <c r="F334" s="147">
        <f t="shared" si="3"/>
        <v>7733865631.0400019</v>
      </c>
      <c r="H334" s="3"/>
      <c r="I334" s="3"/>
    </row>
    <row r="335" spans="1:9" s="2" customFormat="1" ht="53.25" customHeight="1" x14ac:dyDescent="0.2">
      <c r="A335" s="110">
        <v>46079</v>
      </c>
      <c r="B335" s="111" t="s">
        <v>422</v>
      </c>
      <c r="C335" s="112" t="s">
        <v>423</v>
      </c>
      <c r="D335" s="123"/>
      <c r="E335" s="113">
        <v>35400</v>
      </c>
      <c r="F335" s="147">
        <f t="shared" si="3"/>
        <v>7733830231.0400019</v>
      </c>
      <c r="H335" s="3"/>
      <c r="I335" s="3"/>
    </row>
    <row r="336" spans="1:9" s="2" customFormat="1" ht="52.5" customHeight="1" x14ac:dyDescent="0.2">
      <c r="A336" s="110">
        <v>46079</v>
      </c>
      <c r="B336" s="111" t="s">
        <v>424</v>
      </c>
      <c r="C336" s="112" t="s">
        <v>425</v>
      </c>
      <c r="D336" s="123"/>
      <c r="E336" s="113">
        <v>41300</v>
      </c>
      <c r="F336" s="147">
        <f t="shared" si="3"/>
        <v>7733788931.0400019</v>
      </c>
      <c r="H336" s="3"/>
      <c r="I336" s="3"/>
    </row>
    <row r="337" spans="1:9" s="2" customFormat="1" ht="51" customHeight="1" x14ac:dyDescent="0.2">
      <c r="A337" s="110">
        <v>46079</v>
      </c>
      <c r="B337" s="111" t="s">
        <v>426</v>
      </c>
      <c r="C337" s="112" t="s">
        <v>427</v>
      </c>
      <c r="D337" s="123"/>
      <c r="E337" s="113">
        <v>15104</v>
      </c>
      <c r="F337" s="147">
        <f t="shared" si="3"/>
        <v>7733773827.0400019</v>
      </c>
      <c r="H337" s="3"/>
      <c r="I337" s="3"/>
    </row>
    <row r="338" spans="1:9" s="2" customFormat="1" ht="56.25" x14ac:dyDescent="0.2">
      <c r="A338" s="110">
        <v>46079</v>
      </c>
      <c r="B338" s="111" t="s">
        <v>428</v>
      </c>
      <c r="C338" s="112" t="s">
        <v>429</v>
      </c>
      <c r="D338" s="123"/>
      <c r="E338" s="113">
        <v>233642.82</v>
      </c>
      <c r="F338" s="147">
        <f t="shared" si="3"/>
        <v>7733540184.2200022</v>
      </c>
      <c r="H338" s="3"/>
      <c r="I338" s="3"/>
    </row>
    <row r="339" spans="1:9" s="2" customFormat="1" ht="39.75" customHeight="1" x14ac:dyDescent="0.2">
      <c r="A339" s="110">
        <v>46079</v>
      </c>
      <c r="B339" s="111" t="s">
        <v>430</v>
      </c>
      <c r="C339" s="112" t="s">
        <v>431</v>
      </c>
      <c r="D339" s="123"/>
      <c r="E339" s="113">
        <v>219615</v>
      </c>
      <c r="F339" s="147">
        <f t="shared" si="3"/>
        <v>7733320569.2200022</v>
      </c>
      <c r="H339" s="3"/>
      <c r="I339" s="3"/>
    </row>
    <row r="340" spans="1:9" s="2" customFormat="1" ht="72.75" customHeight="1" x14ac:dyDescent="0.2">
      <c r="A340" s="110">
        <v>46079</v>
      </c>
      <c r="B340" s="111" t="s">
        <v>432</v>
      </c>
      <c r="C340" s="112" t="s">
        <v>433</v>
      </c>
      <c r="D340" s="123"/>
      <c r="E340" s="113">
        <v>27480061.879999999</v>
      </c>
      <c r="F340" s="147">
        <f t="shared" si="3"/>
        <v>7705840507.3400021</v>
      </c>
      <c r="H340" s="3"/>
      <c r="I340" s="3"/>
    </row>
    <row r="341" spans="1:9" s="2" customFormat="1" ht="52.5" customHeight="1" x14ac:dyDescent="0.2">
      <c r="A341" s="110">
        <v>46079</v>
      </c>
      <c r="B341" s="111" t="s">
        <v>434</v>
      </c>
      <c r="C341" s="112" t="s">
        <v>435</v>
      </c>
      <c r="D341" s="123"/>
      <c r="E341" s="113">
        <v>218256.36</v>
      </c>
      <c r="F341" s="147">
        <f t="shared" si="3"/>
        <v>7705622250.9800024</v>
      </c>
      <c r="H341" s="3"/>
      <c r="I341" s="3"/>
    </row>
    <row r="342" spans="1:9" s="2" customFormat="1" ht="51" customHeight="1" x14ac:dyDescent="0.2">
      <c r="A342" s="110">
        <v>46079</v>
      </c>
      <c r="B342" s="111" t="s">
        <v>436</v>
      </c>
      <c r="C342" s="112" t="s">
        <v>437</v>
      </c>
      <c r="D342" s="123"/>
      <c r="E342" s="113">
        <v>85196</v>
      </c>
      <c r="F342" s="147">
        <f t="shared" si="3"/>
        <v>7705537054.9800024</v>
      </c>
      <c r="H342" s="3"/>
      <c r="I342" s="3"/>
    </row>
    <row r="343" spans="1:9" s="2" customFormat="1" ht="12" x14ac:dyDescent="0.2">
      <c r="A343" s="138"/>
      <c r="B343" s="139"/>
      <c r="C343" s="139"/>
      <c r="D343" s="67"/>
      <c r="E343" s="140"/>
      <c r="F343" s="69"/>
      <c r="H343" s="3"/>
      <c r="I343" s="3"/>
    </row>
    <row r="344" spans="1:9" s="2" customFormat="1" ht="12" x14ac:dyDescent="0.2">
      <c r="A344" s="138"/>
      <c r="B344" s="139"/>
      <c r="C344" s="139"/>
      <c r="D344" s="67"/>
      <c r="E344" s="140"/>
      <c r="F344" s="69"/>
      <c r="H344" s="3"/>
      <c r="I344" s="3"/>
    </row>
    <row r="345" spans="1:9" s="2" customFormat="1" ht="12" x14ac:dyDescent="0.2">
      <c r="A345" s="138"/>
      <c r="B345" s="142"/>
      <c r="C345" s="142"/>
      <c r="D345" s="67"/>
      <c r="E345" s="143"/>
      <c r="F345" s="69"/>
      <c r="H345" s="3"/>
      <c r="I345" s="3"/>
    </row>
    <row r="346" spans="1:9" s="2" customFormat="1" ht="12" x14ac:dyDescent="0.2">
      <c r="A346" s="138"/>
      <c r="B346" s="142"/>
      <c r="C346" s="142"/>
      <c r="D346" s="67"/>
      <c r="E346" s="143"/>
      <c r="F346" s="69"/>
      <c r="H346" s="3"/>
      <c r="I346" s="3"/>
    </row>
    <row r="347" spans="1:9" ht="12" x14ac:dyDescent="0.2">
      <c r="A347" s="138"/>
      <c r="B347" s="142"/>
      <c r="C347" s="142"/>
      <c r="D347" s="67"/>
      <c r="E347" s="143"/>
      <c r="F347" s="69"/>
    </row>
    <row r="348" spans="1:9" ht="12" x14ac:dyDescent="0.2">
      <c r="A348" s="138"/>
      <c r="B348" s="142"/>
      <c r="C348" s="142"/>
      <c r="D348" s="67"/>
      <c r="E348" s="143"/>
      <c r="F348" s="69"/>
    </row>
    <row r="349" spans="1:9" ht="12" x14ac:dyDescent="0.2">
      <c r="A349" s="138"/>
      <c r="B349" s="142"/>
      <c r="C349" s="142"/>
      <c r="D349" s="67"/>
      <c r="E349" s="143"/>
      <c r="F349" s="69"/>
    </row>
    <row r="350" spans="1:9" ht="12" x14ac:dyDescent="0.2">
      <c r="A350" s="138"/>
      <c r="B350" s="142"/>
      <c r="C350" s="142"/>
      <c r="D350" s="67"/>
      <c r="E350" s="143"/>
      <c r="F350" s="69"/>
    </row>
    <row r="351" spans="1:9" ht="12" x14ac:dyDescent="0.2">
      <c r="A351" s="138"/>
      <c r="B351" s="142"/>
      <c r="C351" s="142"/>
      <c r="D351" s="67"/>
      <c r="E351" s="143"/>
      <c r="F351" s="69"/>
    </row>
    <row r="352" spans="1:9" ht="12" x14ac:dyDescent="0.2">
      <c r="A352" s="138"/>
      <c r="B352" s="142"/>
      <c r="C352" s="142"/>
      <c r="D352" s="67"/>
      <c r="E352" s="143"/>
      <c r="F352" s="69"/>
    </row>
    <row r="353" spans="1:6" ht="12" x14ac:dyDescent="0.2">
      <c r="A353" s="138"/>
      <c r="B353" s="142"/>
      <c r="C353" s="142"/>
      <c r="D353" s="67"/>
      <c r="E353" s="143"/>
      <c r="F353" s="69"/>
    </row>
    <row r="354" spans="1:6" ht="12" x14ac:dyDescent="0.2">
      <c r="A354" s="138"/>
      <c r="B354" s="142"/>
      <c r="C354" s="142"/>
      <c r="D354" s="67"/>
      <c r="E354" s="143"/>
      <c r="F354" s="69"/>
    </row>
    <row r="355" spans="1:6" ht="12" x14ac:dyDescent="0.2">
      <c r="A355" s="138"/>
      <c r="B355" s="142"/>
      <c r="C355" s="142"/>
      <c r="D355" s="67"/>
      <c r="E355" s="143"/>
      <c r="F355" s="69"/>
    </row>
    <row r="356" spans="1:6" ht="12" x14ac:dyDescent="0.2">
      <c r="A356" s="138"/>
      <c r="B356" s="142"/>
      <c r="C356" s="142"/>
      <c r="D356" s="67"/>
      <c r="E356" s="143"/>
      <c r="F356" s="69"/>
    </row>
    <row r="357" spans="1:6" ht="12" x14ac:dyDescent="0.2">
      <c r="A357" s="138"/>
      <c r="B357" s="142"/>
      <c r="C357" s="142"/>
      <c r="D357" s="67"/>
      <c r="E357" s="143"/>
      <c r="F357" s="69"/>
    </row>
    <row r="358" spans="1:6" ht="12" x14ac:dyDescent="0.2">
      <c r="A358" s="138"/>
      <c r="B358" s="142"/>
      <c r="C358" s="142"/>
      <c r="D358" s="67"/>
      <c r="E358" s="143"/>
      <c r="F358" s="69"/>
    </row>
    <row r="359" spans="1:6" ht="12" x14ac:dyDescent="0.2">
      <c r="A359" s="138"/>
      <c r="B359" s="142"/>
      <c r="C359" s="142"/>
      <c r="D359" s="67"/>
      <c r="E359" s="143"/>
      <c r="F359" s="69"/>
    </row>
    <row r="360" spans="1:6" ht="12" x14ac:dyDescent="0.2">
      <c r="A360" s="138"/>
      <c r="B360" s="142"/>
      <c r="C360" s="142"/>
      <c r="D360" s="67"/>
      <c r="E360" s="143"/>
      <c r="F360" s="69"/>
    </row>
    <row r="361" spans="1:6" ht="12" x14ac:dyDescent="0.2">
      <c r="A361" s="138"/>
      <c r="B361" s="142"/>
      <c r="C361" s="142"/>
      <c r="D361" s="67"/>
      <c r="E361" s="143"/>
      <c r="F361" s="69"/>
    </row>
    <row r="362" spans="1:6" ht="12" x14ac:dyDescent="0.2">
      <c r="A362" s="138"/>
      <c r="B362" s="142"/>
      <c r="C362" s="142"/>
      <c r="D362" s="67"/>
      <c r="E362" s="143"/>
      <c r="F362" s="69"/>
    </row>
    <row r="363" spans="1:6" ht="12" x14ac:dyDescent="0.2">
      <c r="A363" s="138"/>
      <c r="B363" s="142"/>
      <c r="C363" s="142"/>
      <c r="D363" s="67"/>
      <c r="E363" s="143"/>
      <c r="F363" s="69"/>
    </row>
    <row r="364" spans="1:6" ht="12" x14ac:dyDescent="0.2">
      <c r="A364" s="138"/>
      <c r="B364" s="142"/>
      <c r="C364" s="142"/>
      <c r="D364" s="67"/>
      <c r="E364" s="143"/>
      <c r="F364" s="69"/>
    </row>
    <row r="365" spans="1:6" ht="12" x14ac:dyDescent="0.2">
      <c r="A365" s="138"/>
      <c r="B365" s="142"/>
      <c r="C365" s="142"/>
      <c r="D365" s="67"/>
      <c r="E365" s="143"/>
      <c r="F365" s="69"/>
    </row>
    <row r="366" spans="1:6" ht="12" x14ac:dyDescent="0.2">
      <c r="A366" s="138"/>
      <c r="B366" s="142"/>
      <c r="C366" s="142"/>
      <c r="D366" s="67"/>
      <c r="E366" s="143"/>
      <c r="F366" s="69"/>
    </row>
    <row r="367" spans="1:6" ht="12" x14ac:dyDescent="0.2">
      <c r="A367" s="138"/>
      <c r="B367" s="142"/>
      <c r="C367" s="142"/>
      <c r="D367" s="67"/>
      <c r="E367" s="143"/>
      <c r="F367" s="69"/>
    </row>
  </sheetData>
  <mergeCells count="36">
    <mergeCell ref="A205:F205"/>
    <mergeCell ref="A206:F206"/>
    <mergeCell ref="A207:F207"/>
    <mergeCell ref="A208:F208"/>
    <mergeCell ref="A210:F210"/>
    <mergeCell ref="A211:E211"/>
    <mergeCell ref="A80:F80"/>
    <mergeCell ref="A81:F81"/>
    <mergeCell ref="A82:F82"/>
    <mergeCell ref="A83:F83"/>
    <mergeCell ref="A85:F85"/>
    <mergeCell ref="A86:E86"/>
    <mergeCell ref="A48:F48"/>
    <mergeCell ref="A49:F49"/>
    <mergeCell ref="A50:F50"/>
    <mergeCell ref="A51:F51"/>
    <mergeCell ref="A53:F53"/>
    <mergeCell ref="A54:E54"/>
    <mergeCell ref="A34:F34"/>
    <mergeCell ref="A35:F35"/>
    <mergeCell ref="A36:F36"/>
    <mergeCell ref="A37:F37"/>
    <mergeCell ref="A39:F39"/>
    <mergeCell ref="A40:E40"/>
    <mergeCell ref="A22:F22"/>
    <mergeCell ref="A23:F23"/>
    <mergeCell ref="A24:F24"/>
    <mergeCell ref="A25:F25"/>
    <mergeCell ref="A27:F27"/>
    <mergeCell ref="A28:E28"/>
    <mergeCell ref="A1:F1"/>
    <mergeCell ref="A2:F2"/>
    <mergeCell ref="A3:F3"/>
    <mergeCell ref="A4:F4"/>
    <mergeCell ref="A6:F6"/>
    <mergeCell ref="A7:E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2026-03-10T13:42:32Z</dcterms:modified>
</cp:coreProperties>
</file>