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665AF4C-0905-4088-8A7F-B1B8FE5647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ero-Marzo" sheetId="1" r:id="rId1"/>
    <sheet name="Enero-Marzo II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34" i="1" l="1"/>
  <c r="G33" i="1"/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11" i="2"/>
  <c r="G33" i="2" l="1"/>
  <c r="G27" i="2" l="1"/>
  <c r="G13" i="1" l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5" i="1"/>
  <c r="G34" i="2"/>
  <c r="G31" i="2"/>
  <c r="G29" i="2"/>
  <c r="G28" i="2"/>
  <c r="G26" i="2"/>
  <c r="G25" i="2"/>
  <c r="G24" i="2"/>
  <c r="G23" i="2"/>
  <c r="G22" i="2"/>
  <c r="G21" i="2"/>
  <c r="G20" i="2"/>
  <c r="G19" i="2"/>
  <c r="G18" i="2"/>
  <c r="G16" i="2"/>
  <c r="G15" i="2"/>
  <c r="G14" i="2"/>
  <c r="G13" i="2"/>
  <c r="G12" i="2"/>
  <c r="G11" i="2"/>
  <c r="G32" i="2"/>
</calcChain>
</file>

<file path=xl/sharedStrings.xml><?xml version="1.0" encoding="utf-8"?>
<sst xmlns="http://schemas.openxmlformats.org/spreadsheetml/2006/main" count="101" uniqueCount="66">
  <si>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</si>
  <si>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</si>
  <si>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</si>
  <si>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</si>
  <si>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</si>
  <si>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</si>
  <si>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</si>
  <si>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</si>
  <si>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</si>
  <si>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</si>
  <si>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</si>
  <si>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</si>
  <si>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</si>
  <si>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</si>
  <si>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</si>
  <si>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</si>
  <si>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</si>
  <si>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</si>
  <si>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</si>
  <si>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</si>
  <si>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</si>
  <si>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</si>
  <si>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</si>
  <si>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</si>
  <si>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</si>
  <si>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</si>
  <si>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</si>
  <si>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</si>
  <si>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</si>
  <si>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</si>
  <si>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</si>
  <si>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</si>
  <si>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</si>
  <si>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</si>
  <si>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</si>
  <si>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</si>
  <si>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</si>
  <si>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</si>
  <si>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</si>
  <si>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</si>
  <si>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</si>
  <si>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</si>
  <si>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</si>
  <si>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</si>
  <si>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</si>
  <si>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</si>
  <si>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</si>
  <si>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</si>
  <si>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</si>
  <si>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</si>
  <si>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Monte Cristi</t>
  </si>
  <si>
    <t>ÍNDICE DE POTABILIDAD POR PROVINCIAS</t>
  </si>
  <si>
    <t xml:space="preserve"> PROMEDIO TRIMESTRAL (%)</t>
  </si>
  <si>
    <t>ENERO</t>
  </si>
  <si>
    <t>FEBRERO</t>
  </si>
  <si>
    <t>MARZO</t>
  </si>
  <si>
    <t>Enero</t>
  </si>
  <si>
    <t>Febrero</t>
  </si>
  <si>
    <t>Marzo</t>
  </si>
  <si>
    <t>DIVISIÓN DE ESTADÍSTICA</t>
  </si>
  <si>
    <t>DIRECCIÓN DE PLANIFICACIÓN Y DESARROLLO</t>
  </si>
  <si>
    <t>TRIMESTRE ENERO-MARZO 2026</t>
  </si>
  <si>
    <t>ÍNDICE  DE POTABILIDAD ENERO-MARZO 2026</t>
  </si>
  <si>
    <t>*</t>
  </si>
  <si>
    <t>***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</si>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</sst>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Font="1"/>
    <xf numFmtId="0" fontId="5" fillId="2" borderId="10" xfId="0" applyFont="1" applyFill="1" applyBorder="1" applyAlignment="1">
      <alignment horizontal="left" vertical="center"/>
    </xf>
    <xf numFmtId="4" fontId="5" fillId="2" borderId="10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3" xfId="0" applyFont="1" applyFill="1" applyBorder="1"/>
    <xf numFmtId="0" fontId="3" fillId="3" borderId="14" xfId="0" applyFont="1" applyFill="1" applyBorder="1" applyAlignment="1">
      <alignment horizontal="center" vertical="center"/>
    </xf>
    <xf numFmtId="0" fontId="5" fillId="2" borderId="10" xfId="0" applyFont="1" applyFill="1" applyBorder="1"/>
    <xf numFmtId="0" fontId="5" fillId="2" borderId="11" xfId="0" applyFont="1" applyFill="1" applyBorder="1"/>
    <xf numFmtId="0" fontId="1" fillId="0" borderId="0" xfId="0" applyFont="1" applyAlignment="1">
      <alignment horizontal="center"/>
    </xf>
    <xf numFmtId="0" fontId="10" fillId="4" borderId="8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25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27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9" fillId="0" borderId="0" xfId="0" applyFont="1"/>
    <xf numFmtId="4" fontId="5" fillId="2" borderId="9" xfId="0" applyNumberFormat="1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39" fontId="5" fillId="2" borderId="9" xfId="1" applyNumberFormat="1" applyFont="1" applyFill="1" applyBorder="1" applyAlignment="1">
      <alignment horizontal="center" vertical="center"/>
    </xf>
    <xf numFmtId="39" fontId="5" fillId="2" borderId="23" xfId="1" applyNumberFormat="1" applyFont="1" applyFill="1" applyBorder="1" applyAlignment="1">
      <alignment horizontal="center" vertic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0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/>
    </xf>
    <xf numFmtId="4" fontId="5" fillId="2" borderId="31" xfId="0" applyNumberFormat="1" applyFont="1" applyFill="1" applyBorder="1" applyAlignment="1">
      <alignment horizontal="center" vertical="center"/>
    </xf>
    <xf numFmtId="39" fontId="5" fillId="2" borderId="3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43" fontId="3" fillId="0" borderId="0" xfId="1" applyFont="1"/>
    <xf numFmtId="39" fontId="1" fillId="0" borderId="34" xfId="1" applyNumberFormat="1" applyFont="1" applyBorder="1" applyAlignment="1">
      <alignment horizontal="center"/>
    </xf>
    <xf numFmtId="4" fontId="12" fillId="0" borderId="0" xfId="0" applyNumberFormat="1" applyFont="1" applyAlignment="1">
      <alignment horizontal="left"/>
    </xf>
    <xf numFmtId="39" fontId="0" fillId="0" borderId="0" xfId="0" applyNumberFormat="1"/>
    <xf numFmtId="4" fontId="15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4" fontId="5" fillId="2" borderId="13" xfId="0" applyNumberFormat="1" applyFont="1" applyFill="1" applyBorder="1" applyAlignment="1">
      <alignment horizontal="center" vertical="center"/>
    </xf>
    <xf numFmtId="0" fontId="0" fillId="0" borderId="35" xfId="0" applyBorder="1"/>
    <xf numFmtId="0" fontId="15" fillId="0" borderId="0" xfId="2" applyFont="1" applyAlignment="1">
      <alignment wrapText="1"/>
    </xf>
    <xf numFmtId="0" fontId="5" fillId="2" borderId="9" xfId="0" applyFont="1" applyFill="1" applyBorder="1"/>
    <xf numFmtId="4" fontId="5" fillId="2" borderId="12" xfId="0" applyNumberFormat="1" applyFont="1" applyFill="1" applyBorder="1" applyAlignment="1">
      <alignment horizontal="center" vertical="center"/>
    </xf>
    <xf numFmtId="0" fontId="5" fillId="2" borderId="37" xfId="0" applyFont="1" applyFill="1" applyBorder="1"/>
    <xf numFmtId="4" fontId="5" fillId="2" borderId="36" xfId="0" applyNumberFormat="1" applyFont="1" applyFill="1" applyBorder="1" applyAlignment="1">
      <alignment horizontal="center" vertical="center"/>
    </xf>
    <xf numFmtId="4" fontId="5" fillId="2" borderId="38" xfId="0" applyNumberFormat="1" applyFont="1" applyFill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/>
    </xf>
    <xf numFmtId="0" fontId="5" fillId="2" borderId="23" xfId="0" applyFont="1" applyFill="1" applyBorder="1"/>
    <xf numFmtId="4" fontId="5" fillId="2" borderId="37" xfId="0" applyNumberFormat="1" applyFont="1" applyFill="1" applyBorder="1" applyAlignment="1">
      <alignment horizontal="center" vertical="center"/>
    </xf>
    <xf numFmtId="0" fontId="0" fillId="0" borderId="2" xfId="0" applyBorder="1"/>
    <xf numFmtId="4" fontId="2" fillId="0" borderId="2" xfId="1" applyNumberFormat="1" applyFont="1" applyBorder="1" applyAlignment="1">
      <alignment horizontal="left"/>
    </xf>
    <xf numFmtId="4" fontId="0" fillId="0" borderId="2" xfId="0" applyNumberFormat="1" applyBorder="1" applyAlignment="1">
      <alignment horizontal="left"/>
    </xf>
    <xf numFmtId="0" fontId="3" fillId="3" borderId="28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left"/>
    </xf>
    <xf numFmtId="39" fontId="1" fillId="0" borderId="46" xfId="1" applyNumberFormat="1" applyFont="1" applyBorder="1" applyAlignment="1">
      <alignment horizontal="center"/>
    </xf>
    <xf numFmtId="39" fontId="1" fillId="0" borderId="47" xfId="1" applyNumberFormat="1" applyFont="1" applyBorder="1" applyAlignment="1">
      <alignment horizontal="center"/>
    </xf>
    <xf numFmtId="39" fontId="1" fillId="0" borderId="49" xfId="1" applyNumberFormat="1" applyFont="1" applyBorder="1" applyAlignment="1">
      <alignment horizontal="center"/>
    </xf>
    <xf numFmtId="39" fontId="1" fillId="0" borderId="50" xfId="1" applyNumberFormat="1" applyFont="1" applyBorder="1" applyAlignment="1">
      <alignment horizontal="center"/>
    </xf>
    <xf numFmtId="39" fontId="1" fillId="0" borderId="15" xfId="1" applyNumberFormat="1" applyFont="1" applyBorder="1" applyAlignment="1">
      <alignment horizontal="center"/>
    </xf>
    <xf numFmtId="39" fontId="1" fillId="0" borderId="48" xfId="1" applyNumberFormat="1" applyFont="1" applyBorder="1" applyAlignment="1">
      <alignment horizontal="center"/>
    </xf>
    <xf numFmtId="0" fontId="13" fillId="0" borderId="44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39" fontId="3" fillId="0" borderId="47" xfId="1" applyNumberFormat="1" applyFont="1" applyBorder="1" applyAlignment="1">
      <alignment horizontal="center" vertical="center"/>
    </xf>
    <xf numFmtId="39" fontId="3" fillId="0" borderId="40" xfId="1" applyNumberFormat="1" applyFont="1" applyBorder="1" applyAlignment="1">
      <alignment horizontal="center" vertical="center"/>
    </xf>
    <xf numFmtId="39" fontId="3" fillId="0" borderId="41" xfId="1" applyNumberFormat="1" applyFont="1" applyBorder="1" applyAlignment="1">
      <alignment horizontal="center" vertical="center"/>
    </xf>
    <xf numFmtId="39" fontId="3" fillId="0" borderId="42" xfId="1" applyNumberFormat="1" applyFont="1" applyBorder="1" applyAlignment="1">
      <alignment horizontal="center" vertical="center"/>
    </xf>
    <xf numFmtId="39" fontId="3" fillId="0" borderId="27" xfId="1" applyNumberFormat="1" applyFont="1" applyBorder="1" applyAlignment="1">
      <alignment horizontal="center" vertical="center"/>
    </xf>
    <xf numFmtId="39" fontId="3" fillId="0" borderId="43" xfId="1" applyNumberFormat="1" applyFont="1" applyBorder="1" applyAlignment="1">
      <alignment horizontal="center" vertical="center"/>
    </xf>
    <xf numFmtId="39" fontId="3" fillId="0" borderId="44" xfId="1" applyNumberFormat="1" applyFont="1" applyBorder="1" applyAlignment="1">
      <alignment horizontal="center" vertical="center"/>
    </xf>
    <xf numFmtId="39" fontId="3" fillId="0" borderId="45" xfId="1" applyNumberFormat="1" applyFont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39" fontId="5" fillId="2" borderId="37" xfId="1" applyNumberFormat="1" applyFont="1" applyFill="1" applyBorder="1" applyAlignment="1">
      <alignment horizontal="center" vertical="center"/>
    </xf>
    <xf numFmtId="4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24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4" xfId="3" xr:uid="{00000000-0005-0000-0000-000001000000}"/>
    <cellStyle name="Normal" xfId="0" builtinId="0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ENERO-MARZO </a:t>
            </a:r>
            <a:r>
              <a:rPr lang="es-DO" sz="1600"/>
              <a:t>2026</a:t>
            </a:r>
          </a:p>
        </c:rich>
      </c:tx>
      <c:layout>
        <c:manualLayout>
          <c:xMode val="edge"/>
          <c:yMode val="edge"/>
          <c:x val="0.39665722171175222"/>
          <c:y val="3.24979688852484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06942538796812E-2"/>
          <c:y val="8.6856958682882304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II'!$G$11:$G$34</c:f>
              <c:strCache>
                <c:ptCount val="24"/>
                <c:pt idx="0">
                  <c:v>86.96 </c:v>
                </c:pt>
                <c:pt idx="1">
                  <c:v>94.78 </c:v>
                </c:pt>
                <c:pt idx="2">
                  <c:v>84.40 </c:v>
                </c:pt>
                <c:pt idx="3">
                  <c:v>86.97 </c:v>
                </c:pt>
                <c:pt idx="4">
                  <c:v>81.70 </c:v>
                </c:pt>
                <c:pt idx="5">
                  <c:v>76.85 </c:v>
                </c:pt>
                <c:pt idx="6">
                  <c:v>*</c:v>
                </c:pt>
                <c:pt idx="7">
                  <c:v>67.90 </c:v>
                </c:pt>
                <c:pt idx="8">
                  <c:v>71.76 </c:v>
                </c:pt>
                <c:pt idx="9">
                  <c:v>95.79 </c:v>
                </c:pt>
                <c:pt idx="10">
                  <c:v>84.13 </c:v>
                </c:pt>
                <c:pt idx="11">
                  <c:v>83.84 </c:v>
                </c:pt>
                <c:pt idx="12">
                  <c:v>95.56 </c:v>
                </c:pt>
                <c:pt idx="13">
                  <c:v>100.00 </c:v>
                </c:pt>
                <c:pt idx="14">
                  <c:v>88.28 </c:v>
                </c:pt>
                <c:pt idx="15">
                  <c:v>90.56 </c:v>
                </c:pt>
                <c:pt idx="16">
                  <c:v>76.80 </c:v>
                </c:pt>
                <c:pt idx="17">
                  <c:v>78.44 </c:v>
                </c:pt>
                <c:pt idx="18">
                  <c:v>86.03 </c:v>
                </c:pt>
                <c:pt idx="19">
                  <c:v>**</c:v>
                </c:pt>
                <c:pt idx="20">
                  <c:v>90.82 </c:v>
                </c:pt>
                <c:pt idx="21">
                  <c:v>84.70 </c:v>
                </c:pt>
                <c:pt idx="22">
                  <c:v>56.74 </c:v>
                </c:pt>
                <c:pt idx="23">
                  <c:v>68.86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74.14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'Enero-Marzo II'!$C$11:$C$34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 II'!$G$11:$G$34</c:f>
              <c:numCache>
                <c:formatCode>#,##0.00_);\(#,##0.00\)</c:formatCode>
                <c:ptCount val="24"/>
                <c:pt idx="0">
                  <c:v>86.963673469387757</c:v>
                </c:pt>
                <c:pt idx="1">
                  <c:v>94.779230769230779</c:v>
                </c:pt>
                <c:pt idx="2">
                  <c:v>84.404471544715435</c:v>
                </c:pt>
                <c:pt idx="3">
                  <c:v>86.967011494252873</c:v>
                </c:pt>
                <c:pt idx="4">
                  <c:v>81.696190476190466</c:v>
                </c:pt>
                <c:pt idx="5">
                  <c:v>76.847235772357735</c:v>
                </c:pt>
                <c:pt idx="6">
                  <c:v>0</c:v>
                </c:pt>
                <c:pt idx="7">
                  <c:v>67.898461538461532</c:v>
                </c:pt>
                <c:pt idx="8">
                  <c:v>71.756666666666661</c:v>
                </c:pt>
                <c:pt idx="9">
                  <c:v>95.79405797101451</c:v>
                </c:pt>
                <c:pt idx="10">
                  <c:v>84.125882352941176</c:v>
                </c:pt>
                <c:pt idx="11">
                  <c:v>83.836842105263159</c:v>
                </c:pt>
                <c:pt idx="12">
                  <c:v>95.555353037766835</c:v>
                </c:pt>
                <c:pt idx="13">
                  <c:v>100</c:v>
                </c:pt>
                <c:pt idx="14">
                  <c:v>88.277385620915027</c:v>
                </c:pt>
                <c:pt idx="15">
                  <c:v>90.558840579710136</c:v>
                </c:pt>
                <c:pt idx="16">
                  <c:v>76.796390977443608</c:v>
                </c:pt>
                <c:pt idx="17">
                  <c:v>78.436068376068377</c:v>
                </c:pt>
                <c:pt idx="18">
                  <c:v>86.026666666666657</c:v>
                </c:pt>
                <c:pt idx="19">
                  <c:v>0</c:v>
                </c:pt>
                <c:pt idx="20">
                  <c:v>90.815661375661364</c:v>
                </c:pt>
                <c:pt idx="21">
                  <c:v>84.700325203252021</c:v>
                </c:pt>
                <c:pt idx="22">
                  <c:v>56.74176470588236</c:v>
                </c:pt>
                <c:pt idx="23">
                  <c:v>68.86363636363636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718682736"/>
        <c:axId val="718683280"/>
      </c:barChart>
      <c:catAx>
        <c:axId val="7186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718683280"/>
        <c:crosses val="autoZero"/>
        <c:auto val="1"/>
        <c:lblAlgn val="ctr"/>
        <c:lblOffset val="100"/>
        <c:noMultiLvlLbl val="0"/>
      </c:catAx>
      <c:valAx>
        <c:axId val="718683280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71868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283844</xdr:colOff>
      <xdr:row>1</xdr:row>
      <xdr:rowOff>60960</xdr:rowOff>
    </xdr:from>
    <xdr:to>
      <xdr:col>1</xdr:col>
      <xdr:colOff>1271440</xdr:colOff>
      <xdr:row>6</xdr:row>
      <xdr:rowOff>99060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4" y="243840"/>
          <a:ext cx="987596" cy="9677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40</xdr:row>
      <xdr:rowOff>87630</xdr:rowOff>
    </xdr:from>
    <xdr:to>
      <xdr:col>6</xdr:col>
      <xdr:colOff>701976</xdr:colOff>
      <xdr:row>47</xdr:row>
      <xdr:rowOff>80010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7100" y="8155305"/>
          <a:ext cx="2921301" cy="1325880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34</xdr:row>
      <xdr:rowOff>198120</xdr:rowOff>
    </xdr:from>
    <xdr:to>
      <xdr:col>4</xdr:col>
      <xdr:colOff>559645</xdr:colOff>
      <xdr:row>48</xdr:row>
      <xdr:rowOff>37253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9540" y="7284720"/>
          <a:ext cx="4529665" cy="2201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Datos suministrados por la Direccion de Calidad de Agua. </a:t>
          </a:r>
        </a:p>
        <a:p>
          <a:endParaRPr lang="es-DO" sz="1100"/>
        </a:p>
        <a:p>
          <a:r>
            <a:rPr lang="es-DO" sz="1100"/>
            <a:t>LEYENDA:</a:t>
          </a:r>
          <a:r>
            <a:rPr lang="es-DO" sz="1100" baseline="0"/>
            <a:t> </a:t>
          </a:r>
        </a:p>
        <a:p>
          <a:r>
            <a:rPr lang="es-DO" sz="1100" baseline="0"/>
            <a:t>(%IP) = % Indice de Potabilidad </a:t>
          </a:r>
        </a:p>
        <a:p>
          <a:r>
            <a:rPr lang="es-DO" sz="1100" baseline="0"/>
            <a:t>PT = Promedio Trimestral </a:t>
          </a:r>
        </a:p>
        <a:p>
          <a:r>
            <a:rPr lang="es-DO" sz="1100" baseline="0"/>
            <a:t>PA = Promedio Anual </a:t>
          </a:r>
        </a:p>
        <a:p>
          <a:r>
            <a:rPr lang="es-DO" sz="1100" baseline="0"/>
            <a:t>( - ) = No datos proporcionados</a:t>
          </a:r>
        </a:p>
        <a:p>
          <a:r>
            <a:rPr lang="es-DO" sz="1100" baseline="0"/>
            <a:t>(*) = ESTA INCLUIDO EN EL REPORTE DE VALVERDE </a:t>
          </a:r>
        </a:p>
        <a:p>
          <a:r>
            <a:rPr lang="es-DO" sz="1100" baseline="0"/>
            <a:t>(**) = MUESTRAS NO REMITIDAS AL LABORATORIO </a:t>
          </a:r>
        </a:p>
        <a:p>
          <a:r>
            <a:rPr lang="es-DO" sz="1100" baseline="0"/>
            <a:t>(***) = NO TIENE RECOLECTOR </a:t>
          </a:r>
        </a:p>
        <a:p>
          <a:r>
            <a:rPr lang="es-DO" sz="1100" baseline="0"/>
            <a:t>(****) = MUESTRAS NO REPRESENTATIVAS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298449</xdr:colOff>
      <xdr:row>0</xdr:row>
      <xdr:rowOff>189442</xdr:rowOff>
    </xdr:from>
    <xdr:to>
      <xdr:col>1</xdr:col>
      <xdr:colOff>1354666</xdr:colOff>
      <xdr:row>6</xdr:row>
      <xdr:rowOff>110067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382" y="189442"/>
          <a:ext cx="1056217" cy="101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611505</xdr:colOff>
      <xdr:row>6</xdr:row>
      <xdr:rowOff>42333</xdr:rowOff>
    </xdr:from>
    <xdr:to>
      <xdr:col>24</xdr:col>
      <xdr:colOff>111971</xdr:colOff>
      <xdr:row>43</xdr:row>
      <xdr:rowOff>59478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148167</xdr:colOff>
      <xdr:row>43</xdr:row>
      <xdr:rowOff>179914</xdr:rowOff>
    </xdr:from>
    <xdr:to>
      <xdr:col>2</xdr:col>
      <xdr:colOff>1281437</xdr:colOff>
      <xdr:row>51</xdr:row>
      <xdr:rowOff>126998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167" y="8460314"/>
          <a:ext cx="3296503" cy="1437217"/>
        </a:xfrm>
        <a:prstGeom prst="rect">
          <a:avLst/>
        </a:prstGeom>
      </xdr:spPr>
    </xdr:pic>
    <xdr:clientData/>
  </xdr:twoCellAnchor>
  <xdr:twoCellAnchor>
    <xdr:from>
      <xdr:col>0</xdr:col>
      <xdr:colOff>194733</xdr:colOff>
      <xdr:row>34</xdr:row>
      <xdr:rowOff>16934</xdr:rowOff>
    </xdr:from>
    <xdr:to>
      <xdr:col>4</xdr:col>
      <xdr:colOff>8465</xdr:colOff>
      <xdr:row>45</xdr:row>
      <xdr:rowOff>143934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4733" y="6595534"/>
          <a:ext cx="4529665" cy="2201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Datos suministrados por la Direccion de Calidad de Agua. </a:t>
          </a:r>
        </a:p>
        <a:p>
          <a:endParaRPr lang="es-DO" sz="1100"/>
        </a:p>
        <a:p>
          <a:r>
            <a:rPr lang="es-DO" sz="1100"/>
            <a:t>LEYENDA:</a:t>
          </a:r>
          <a:r>
            <a:rPr lang="es-DO" sz="1100" baseline="0"/>
            <a:t> </a:t>
          </a:r>
        </a:p>
        <a:p>
          <a:r>
            <a:rPr lang="es-DO" sz="1100" baseline="0"/>
            <a:t>(%IP) = % Indice de Potabilidad </a:t>
          </a:r>
        </a:p>
        <a:p>
          <a:r>
            <a:rPr lang="es-DO" sz="1100" baseline="0"/>
            <a:t>PT = Promedio Trimestral </a:t>
          </a:r>
        </a:p>
        <a:p>
          <a:r>
            <a:rPr lang="es-DO" sz="1100" baseline="0"/>
            <a:t>PA = Promedio Anual </a:t>
          </a:r>
        </a:p>
        <a:p>
          <a:r>
            <a:rPr lang="es-DO" sz="1100" baseline="0"/>
            <a:t>( - ) = No datos proporcionados</a:t>
          </a:r>
        </a:p>
        <a:p>
          <a:r>
            <a:rPr lang="es-DO" sz="1100" baseline="0"/>
            <a:t>(*) = ESTA INCLUIDO EN EL REPORTE DE VALVERDE </a:t>
          </a:r>
        </a:p>
        <a:p>
          <a:r>
            <a:rPr lang="es-DO" sz="1100" baseline="0"/>
            <a:t>(**) = MUESTRAS NO REMITIDAS AL LABORATORIO </a:t>
          </a:r>
        </a:p>
        <a:p>
          <a:r>
            <a:rPr lang="es-DO" sz="1100" baseline="0"/>
            <a:t>(***) = NO TIENE RECOLECTOR </a:t>
          </a:r>
        </a:p>
        <a:p>
          <a:r>
            <a:rPr lang="es-DO" sz="1100" baseline="0"/>
            <a:t>(****) = MUESTRAS NO REPRESENTATIVAS </a:t>
          </a:r>
        </a:p>
      </xdr:txBody>
    </xdr:sp>
    <xdr:clientData/>
  </xdr:twoCellAnchor>
  <xdr:twoCellAnchor editAs="oneCell">
    <xdr:from>
      <xdr:col>14</xdr:col>
      <xdr:colOff>317501</xdr:colOff>
      <xdr:row>43</xdr:row>
      <xdr:rowOff>74083</xdr:rowOff>
    </xdr:from>
    <xdr:to>
      <xdr:col>19</xdr:col>
      <xdr:colOff>434771</xdr:colOff>
      <xdr:row>51</xdr:row>
      <xdr:rowOff>21167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3D9005-A279-4801-999B-C9A7D05C0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58751" y="8625416"/>
          <a:ext cx="3186437" cy="1471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3"/>
  <sheetViews>
    <sheetView showGridLines="0" topLeftCell="A37" workbookViewId="0">
      <selection activeCell="F52" sqref="F52"/>
    </sheetView>
  </sheetViews>
  <sheetFormatPr baseColWidth="10" defaultRowHeight="15" x14ac:dyDescent="0.25"/>
  <cols>
    <col min="1" max="1" width="3" customWidth="1"/>
    <col min="2" max="2" width="21.5703125" style="1" customWidth="1"/>
    <col min="3" max="3" width="23.85546875" customWidth="1"/>
    <col min="4" max="4" width="11.28515625" customWidth="1"/>
    <col min="5" max="5" width="11.42578125" customWidth="1"/>
    <col min="6" max="6" width="14.140625" customWidth="1"/>
    <col min="7" max="7" width="21.42578125" style="52" customWidth="1"/>
    <col min="11" max="15" width="11.42578125" style="4"/>
    <col min="222" max="222" width="11.28515625" customWidth="1"/>
    <col min="223" max="223" width="26.5703125" customWidth="1"/>
    <col min="224" max="224" width="13.7109375" customWidth="1"/>
    <col min="225" max="225" width="13.42578125" customWidth="1"/>
    <col min="226" max="226" width="20.28515625" customWidth="1"/>
    <col min="227" max="227" width="17.7109375" customWidth="1"/>
    <col min="228" max="229" width="16.140625" bestFit="1" customWidth="1"/>
    <col min="230" max="231" width="16.42578125" bestFit="1" customWidth="1"/>
    <col min="232" max="232" width="13.85546875" customWidth="1"/>
    <col min="233" max="233" width="15.42578125" bestFit="1" customWidth="1"/>
    <col min="234" max="234" width="12.5703125" customWidth="1"/>
    <col min="478" max="478" width="11.28515625" customWidth="1"/>
    <col min="479" max="479" width="26.5703125" customWidth="1"/>
    <col min="480" max="480" width="13.7109375" customWidth="1"/>
    <col min="481" max="481" width="13.42578125" customWidth="1"/>
    <col min="482" max="482" width="20.28515625" customWidth="1"/>
    <col min="483" max="483" width="17.7109375" customWidth="1"/>
    <col min="484" max="485" width="16.140625" bestFit="1" customWidth="1"/>
    <col min="486" max="487" width="16.42578125" bestFit="1" customWidth="1"/>
    <col min="488" max="488" width="13.85546875" customWidth="1"/>
    <col min="489" max="489" width="15.42578125" bestFit="1" customWidth="1"/>
    <col min="490" max="490" width="12.5703125" customWidth="1"/>
    <col min="734" max="734" width="11.28515625" customWidth="1"/>
    <col min="735" max="735" width="26.5703125" customWidth="1"/>
    <col min="736" max="736" width="13.7109375" customWidth="1"/>
    <col min="737" max="737" width="13.42578125" customWidth="1"/>
    <col min="738" max="738" width="20.28515625" customWidth="1"/>
    <col min="739" max="739" width="17.7109375" customWidth="1"/>
    <col min="740" max="741" width="16.140625" bestFit="1" customWidth="1"/>
    <col min="742" max="743" width="16.42578125" bestFit="1" customWidth="1"/>
    <col min="744" max="744" width="13.85546875" customWidth="1"/>
    <col min="745" max="745" width="15.42578125" bestFit="1" customWidth="1"/>
    <col min="746" max="746" width="12.5703125" customWidth="1"/>
    <col min="990" max="990" width="11.28515625" customWidth="1"/>
    <col min="991" max="991" width="26.5703125" customWidth="1"/>
    <col min="992" max="992" width="13.7109375" customWidth="1"/>
    <col min="993" max="993" width="13.42578125" customWidth="1"/>
    <col min="994" max="994" width="20.28515625" customWidth="1"/>
    <col min="995" max="995" width="17.7109375" customWidth="1"/>
    <col min="996" max="997" width="16.140625" bestFit="1" customWidth="1"/>
    <col min="998" max="999" width="16.42578125" bestFit="1" customWidth="1"/>
    <col min="1000" max="1000" width="13.85546875" customWidth="1"/>
    <col min="1001" max="1001" width="15.42578125" bestFit="1" customWidth="1"/>
    <col min="1002" max="1002" width="12.5703125" customWidth="1"/>
    <col min="1246" max="1246" width="11.28515625" customWidth="1"/>
    <col min="1247" max="1247" width="26.5703125" customWidth="1"/>
    <col min="1248" max="1248" width="13.7109375" customWidth="1"/>
    <col min="1249" max="1249" width="13.42578125" customWidth="1"/>
    <col min="1250" max="1250" width="20.28515625" customWidth="1"/>
    <col min="1251" max="1251" width="17.7109375" customWidth="1"/>
    <col min="1252" max="1253" width="16.140625" bestFit="1" customWidth="1"/>
    <col min="1254" max="1255" width="16.42578125" bestFit="1" customWidth="1"/>
    <col min="1256" max="1256" width="13.85546875" customWidth="1"/>
    <col min="1257" max="1257" width="15.42578125" bestFit="1" customWidth="1"/>
    <col min="1258" max="1258" width="12.5703125" customWidth="1"/>
    <col min="1502" max="1502" width="11.28515625" customWidth="1"/>
    <col min="1503" max="1503" width="26.5703125" customWidth="1"/>
    <col min="1504" max="1504" width="13.7109375" customWidth="1"/>
    <col min="1505" max="1505" width="13.42578125" customWidth="1"/>
    <col min="1506" max="1506" width="20.28515625" customWidth="1"/>
    <col min="1507" max="1507" width="17.7109375" customWidth="1"/>
    <col min="1508" max="1509" width="16.140625" bestFit="1" customWidth="1"/>
    <col min="1510" max="1511" width="16.42578125" bestFit="1" customWidth="1"/>
    <col min="1512" max="1512" width="13.85546875" customWidth="1"/>
    <col min="1513" max="1513" width="15.42578125" bestFit="1" customWidth="1"/>
    <col min="1514" max="1514" width="12.5703125" customWidth="1"/>
    <col min="1758" max="1758" width="11.28515625" customWidth="1"/>
    <col min="1759" max="1759" width="26.5703125" customWidth="1"/>
    <col min="1760" max="1760" width="13.7109375" customWidth="1"/>
    <col min="1761" max="1761" width="13.42578125" customWidth="1"/>
    <col min="1762" max="1762" width="20.28515625" customWidth="1"/>
    <col min="1763" max="1763" width="17.7109375" customWidth="1"/>
    <col min="1764" max="1765" width="16.140625" bestFit="1" customWidth="1"/>
    <col min="1766" max="1767" width="16.42578125" bestFit="1" customWidth="1"/>
    <col min="1768" max="1768" width="13.85546875" customWidth="1"/>
    <col min="1769" max="1769" width="15.42578125" bestFit="1" customWidth="1"/>
    <col min="1770" max="1770" width="12.5703125" customWidth="1"/>
    <col min="2014" max="2014" width="11.28515625" customWidth="1"/>
    <col min="2015" max="2015" width="26.5703125" customWidth="1"/>
    <col min="2016" max="2016" width="13.7109375" customWidth="1"/>
    <col min="2017" max="2017" width="13.42578125" customWidth="1"/>
    <col min="2018" max="2018" width="20.28515625" customWidth="1"/>
    <col min="2019" max="2019" width="17.7109375" customWidth="1"/>
    <col min="2020" max="2021" width="16.140625" bestFit="1" customWidth="1"/>
    <col min="2022" max="2023" width="16.42578125" bestFit="1" customWidth="1"/>
    <col min="2024" max="2024" width="13.85546875" customWidth="1"/>
    <col min="2025" max="2025" width="15.42578125" bestFit="1" customWidth="1"/>
    <col min="2026" max="2026" width="12.5703125" customWidth="1"/>
    <col min="2270" max="2270" width="11.28515625" customWidth="1"/>
    <col min="2271" max="2271" width="26.5703125" customWidth="1"/>
    <col min="2272" max="2272" width="13.7109375" customWidth="1"/>
    <col min="2273" max="2273" width="13.42578125" customWidth="1"/>
    <col min="2274" max="2274" width="20.28515625" customWidth="1"/>
    <col min="2275" max="2275" width="17.7109375" customWidth="1"/>
    <col min="2276" max="2277" width="16.140625" bestFit="1" customWidth="1"/>
    <col min="2278" max="2279" width="16.42578125" bestFit="1" customWidth="1"/>
    <col min="2280" max="2280" width="13.85546875" customWidth="1"/>
    <col min="2281" max="2281" width="15.42578125" bestFit="1" customWidth="1"/>
    <col min="2282" max="2282" width="12.5703125" customWidth="1"/>
    <col min="2526" max="2526" width="11.28515625" customWidth="1"/>
    <col min="2527" max="2527" width="26.5703125" customWidth="1"/>
    <col min="2528" max="2528" width="13.7109375" customWidth="1"/>
    <col min="2529" max="2529" width="13.42578125" customWidth="1"/>
    <col min="2530" max="2530" width="20.28515625" customWidth="1"/>
    <col min="2531" max="2531" width="17.7109375" customWidth="1"/>
    <col min="2532" max="2533" width="16.140625" bestFit="1" customWidth="1"/>
    <col min="2534" max="2535" width="16.42578125" bestFit="1" customWidth="1"/>
    <col min="2536" max="2536" width="13.85546875" customWidth="1"/>
    <col min="2537" max="2537" width="15.42578125" bestFit="1" customWidth="1"/>
    <col min="2538" max="2538" width="12.5703125" customWidth="1"/>
    <col min="2782" max="2782" width="11.28515625" customWidth="1"/>
    <col min="2783" max="2783" width="26.5703125" customWidth="1"/>
    <col min="2784" max="2784" width="13.7109375" customWidth="1"/>
    <col min="2785" max="2785" width="13.42578125" customWidth="1"/>
    <col min="2786" max="2786" width="20.28515625" customWidth="1"/>
    <col min="2787" max="2787" width="17.7109375" customWidth="1"/>
    <col min="2788" max="2789" width="16.140625" bestFit="1" customWidth="1"/>
    <col min="2790" max="2791" width="16.42578125" bestFit="1" customWidth="1"/>
    <col min="2792" max="2792" width="13.85546875" customWidth="1"/>
    <col min="2793" max="2793" width="15.42578125" bestFit="1" customWidth="1"/>
    <col min="2794" max="2794" width="12.5703125" customWidth="1"/>
    <col min="3038" max="3038" width="11.28515625" customWidth="1"/>
    <col min="3039" max="3039" width="26.5703125" customWidth="1"/>
    <col min="3040" max="3040" width="13.7109375" customWidth="1"/>
    <col min="3041" max="3041" width="13.42578125" customWidth="1"/>
    <col min="3042" max="3042" width="20.28515625" customWidth="1"/>
    <col min="3043" max="3043" width="17.7109375" customWidth="1"/>
    <col min="3044" max="3045" width="16.140625" bestFit="1" customWidth="1"/>
    <col min="3046" max="3047" width="16.42578125" bestFit="1" customWidth="1"/>
    <col min="3048" max="3048" width="13.85546875" customWidth="1"/>
    <col min="3049" max="3049" width="15.42578125" bestFit="1" customWidth="1"/>
    <col min="3050" max="3050" width="12.5703125" customWidth="1"/>
    <col min="3294" max="3294" width="11.28515625" customWidth="1"/>
    <col min="3295" max="3295" width="26.5703125" customWidth="1"/>
    <col min="3296" max="3296" width="13.7109375" customWidth="1"/>
    <col min="3297" max="3297" width="13.42578125" customWidth="1"/>
    <col min="3298" max="3298" width="20.28515625" customWidth="1"/>
    <col min="3299" max="3299" width="17.7109375" customWidth="1"/>
    <col min="3300" max="3301" width="16.140625" bestFit="1" customWidth="1"/>
    <col min="3302" max="3303" width="16.42578125" bestFit="1" customWidth="1"/>
    <col min="3304" max="3304" width="13.85546875" customWidth="1"/>
    <col min="3305" max="3305" width="15.42578125" bestFit="1" customWidth="1"/>
    <col min="3306" max="3306" width="12.5703125" customWidth="1"/>
    <col min="3550" max="3550" width="11.28515625" customWidth="1"/>
    <col min="3551" max="3551" width="26.5703125" customWidth="1"/>
    <col min="3552" max="3552" width="13.7109375" customWidth="1"/>
    <col min="3553" max="3553" width="13.42578125" customWidth="1"/>
    <col min="3554" max="3554" width="20.28515625" customWidth="1"/>
    <col min="3555" max="3555" width="17.7109375" customWidth="1"/>
    <col min="3556" max="3557" width="16.140625" bestFit="1" customWidth="1"/>
    <col min="3558" max="3559" width="16.42578125" bestFit="1" customWidth="1"/>
    <col min="3560" max="3560" width="13.85546875" customWidth="1"/>
    <col min="3561" max="3561" width="15.42578125" bestFit="1" customWidth="1"/>
    <col min="3562" max="3562" width="12.5703125" customWidth="1"/>
    <col min="3806" max="3806" width="11.28515625" customWidth="1"/>
    <col min="3807" max="3807" width="26.5703125" customWidth="1"/>
    <col min="3808" max="3808" width="13.7109375" customWidth="1"/>
    <col min="3809" max="3809" width="13.42578125" customWidth="1"/>
    <col min="3810" max="3810" width="20.28515625" customWidth="1"/>
    <col min="3811" max="3811" width="17.7109375" customWidth="1"/>
    <col min="3812" max="3813" width="16.140625" bestFit="1" customWidth="1"/>
    <col min="3814" max="3815" width="16.42578125" bestFit="1" customWidth="1"/>
    <col min="3816" max="3816" width="13.85546875" customWidth="1"/>
    <col min="3817" max="3817" width="15.42578125" bestFit="1" customWidth="1"/>
    <col min="3818" max="3818" width="12.5703125" customWidth="1"/>
    <col min="4062" max="4062" width="11.28515625" customWidth="1"/>
    <col min="4063" max="4063" width="26.5703125" customWidth="1"/>
    <col min="4064" max="4064" width="13.7109375" customWidth="1"/>
    <col min="4065" max="4065" width="13.42578125" customWidth="1"/>
    <col min="4066" max="4066" width="20.28515625" customWidth="1"/>
    <col min="4067" max="4067" width="17.7109375" customWidth="1"/>
    <col min="4068" max="4069" width="16.140625" bestFit="1" customWidth="1"/>
    <col min="4070" max="4071" width="16.42578125" bestFit="1" customWidth="1"/>
    <col min="4072" max="4072" width="13.85546875" customWidth="1"/>
    <col min="4073" max="4073" width="15.42578125" bestFit="1" customWidth="1"/>
    <col min="4074" max="4074" width="12.5703125" customWidth="1"/>
    <col min="4318" max="4318" width="11.28515625" customWidth="1"/>
    <col min="4319" max="4319" width="26.5703125" customWidth="1"/>
    <col min="4320" max="4320" width="13.7109375" customWidth="1"/>
    <col min="4321" max="4321" width="13.42578125" customWidth="1"/>
    <col min="4322" max="4322" width="20.28515625" customWidth="1"/>
    <col min="4323" max="4323" width="17.7109375" customWidth="1"/>
    <col min="4324" max="4325" width="16.140625" bestFit="1" customWidth="1"/>
    <col min="4326" max="4327" width="16.42578125" bestFit="1" customWidth="1"/>
    <col min="4328" max="4328" width="13.85546875" customWidth="1"/>
    <col min="4329" max="4329" width="15.42578125" bestFit="1" customWidth="1"/>
    <col min="4330" max="4330" width="12.5703125" customWidth="1"/>
    <col min="4574" max="4574" width="11.28515625" customWidth="1"/>
    <col min="4575" max="4575" width="26.5703125" customWidth="1"/>
    <col min="4576" max="4576" width="13.7109375" customWidth="1"/>
    <col min="4577" max="4577" width="13.42578125" customWidth="1"/>
    <col min="4578" max="4578" width="20.28515625" customWidth="1"/>
    <col min="4579" max="4579" width="17.7109375" customWidth="1"/>
    <col min="4580" max="4581" width="16.140625" bestFit="1" customWidth="1"/>
    <col min="4582" max="4583" width="16.42578125" bestFit="1" customWidth="1"/>
    <col min="4584" max="4584" width="13.85546875" customWidth="1"/>
    <col min="4585" max="4585" width="15.42578125" bestFit="1" customWidth="1"/>
    <col min="4586" max="4586" width="12.5703125" customWidth="1"/>
    <col min="4830" max="4830" width="11.28515625" customWidth="1"/>
    <col min="4831" max="4831" width="26.5703125" customWidth="1"/>
    <col min="4832" max="4832" width="13.7109375" customWidth="1"/>
    <col min="4833" max="4833" width="13.42578125" customWidth="1"/>
    <col min="4834" max="4834" width="20.28515625" customWidth="1"/>
    <col min="4835" max="4835" width="17.7109375" customWidth="1"/>
    <col min="4836" max="4837" width="16.140625" bestFit="1" customWidth="1"/>
    <col min="4838" max="4839" width="16.42578125" bestFit="1" customWidth="1"/>
    <col min="4840" max="4840" width="13.85546875" customWidth="1"/>
    <col min="4841" max="4841" width="15.42578125" bestFit="1" customWidth="1"/>
    <col min="4842" max="4842" width="12.5703125" customWidth="1"/>
    <col min="5086" max="5086" width="11.28515625" customWidth="1"/>
    <col min="5087" max="5087" width="26.5703125" customWidth="1"/>
    <col min="5088" max="5088" width="13.7109375" customWidth="1"/>
    <col min="5089" max="5089" width="13.42578125" customWidth="1"/>
    <col min="5090" max="5090" width="20.28515625" customWidth="1"/>
    <col min="5091" max="5091" width="17.7109375" customWidth="1"/>
    <col min="5092" max="5093" width="16.140625" bestFit="1" customWidth="1"/>
    <col min="5094" max="5095" width="16.42578125" bestFit="1" customWidth="1"/>
    <col min="5096" max="5096" width="13.85546875" customWidth="1"/>
    <col min="5097" max="5097" width="15.42578125" bestFit="1" customWidth="1"/>
    <col min="5098" max="5098" width="12.5703125" customWidth="1"/>
    <col min="5342" max="5342" width="11.28515625" customWidth="1"/>
    <col min="5343" max="5343" width="26.5703125" customWidth="1"/>
    <col min="5344" max="5344" width="13.7109375" customWidth="1"/>
    <col min="5345" max="5345" width="13.42578125" customWidth="1"/>
    <col min="5346" max="5346" width="20.28515625" customWidth="1"/>
    <col min="5347" max="5347" width="17.7109375" customWidth="1"/>
    <col min="5348" max="5349" width="16.140625" bestFit="1" customWidth="1"/>
    <col min="5350" max="5351" width="16.42578125" bestFit="1" customWidth="1"/>
    <col min="5352" max="5352" width="13.85546875" customWidth="1"/>
    <col min="5353" max="5353" width="15.42578125" bestFit="1" customWidth="1"/>
    <col min="5354" max="5354" width="12.5703125" customWidth="1"/>
    <col min="5598" max="5598" width="11.28515625" customWidth="1"/>
    <col min="5599" max="5599" width="26.5703125" customWidth="1"/>
    <col min="5600" max="5600" width="13.7109375" customWidth="1"/>
    <col min="5601" max="5601" width="13.42578125" customWidth="1"/>
    <col min="5602" max="5602" width="20.28515625" customWidth="1"/>
    <col min="5603" max="5603" width="17.7109375" customWidth="1"/>
    <col min="5604" max="5605" width="16.140625" bestFit="1" customWidth="1"/>
    <col min="5606" max="5607" width="16.42578125" bestFit="1" customWidth="1"/>
    <col min="5608" max="5608" width="13.85546875" customWidth="1"/>
    <col min="5609" max="5609" width="15.42578125" bestFit="1" customWidth="1"/>
    <col min="5610" max="5610" width="12.5703125" customWidth="1"/>
    <col min="5854" max="5854" width="11.28515625" customWidth="1"/>
    <col min="5855" max="5855" width="26.5703125" customWidth="1"/>
    <col min="5856" max="5856" width="13.7109375" customWidth="1"/>
    <col min="5857" max="5857" width="13.42578125" customWidth="1"/>
    <col min="5858" max="5858" width="20.28515625" customWidth="1"/>
    <col min="5859" max="5859" width="17.7109375" customWidth="1"/>
    <col min="5860" max="5861" width="16.140625" bestFit="1" customWidth="1"/>
    <col min="5862" max="5863" width="16.42578125" bestFit="1" customWidth="1"/>
    <col min="5864" max="5864" width="13.85546875" customWidth="1"/>
    <col min="5865" max="5865" width="15.42578125" bestFit="1" customWidth="1"/>
    <col min="5866" max="5866" width="12.5703125" customWidth="1"/>
    <col min="6110" max="6110" width="11.28515625" customWidth="1"/>
    <col min="6111" max="6111" width="26.5703125" customWidth="1"/>
    <col min="6112" max="6112" width="13.7109375" customWidth="1"/>
    <col min="6113" max="6113" width="13.42578125" customWidth="1"/>
    <col min="6114" max="6114" width="20.28515625" customWidth="1"/>
    <col min="6115" max="6115" width="17.7109375" customWidth="1"/>
    <col min="6116" max="6117" width="16.140625" bestFit="1" customWidth="1"/>
    <col min="6118" max="6119" width="16.42578125" bestFit="1" customWidth="1"/>
    <col min="6120" max="6120" width="13.85546875" customWidth="1"/>
    <col min="6121" max="6121" width="15.42578125" bestFit="1" customWidth="1"/>
    <col min="6122" max="6122" width="12.5703125" customWidth="1"/>
    <col min="6366" max="6366" width="11.28515625" customWidth="1"/>
    <col min="6367" max="6367" width="26.5703125" customWidth="1"/>
    <col min="6368" max="6368" width="13.7109375" customWidth="1"/>
    <col min="6369" max="6369" width="13.42578125" customWidth="1"/>
    <col min="6370" max="6370" width="20.28515625" customWidth="1"/>
    <col min="6371" max="6371" width="17.7109375" customWidth="1"/>
    <col min="6372" max="6373" width="16.140625" bestFit="1" customWidth="1"/>
    <col min="6374" max="6375" width="16.42578125" bestFit="1" customWidth="1"/>
    <col min="6376" max="6376" width="13.85546875" customWidth="1"/>
    <col min="6377" max="6377" width="15.42578125" bestFit="1" customWidth="1"/>
    <col min="6378" max="6378" width="12.5703125" customWidth="1"/>
    <col min="6622" max="6622" width="11.28515625" customWidth="1"/>
    <col min="6623" max="6623" width="26.5703125" customWidth="1"/>
    <col min="6624" max="6624" width="13.7109375" customWidth="1"/>
    <col min="6625" max="6625" width="13.42578125" customWidth="1"/>
    <col min="6626" max="6626" width="20.28515625" customWidth="1"/>
    <col min="6627" max="6627" width="17.7109375" customWidth="1"/>
    <col min="6628" max="6629" width="16.140625" bestFit="1" customWidth="1"/>
    <col min="6630" max="6631" width="16.42578125" bestFit="1" customWidth="1"/>
    <col min="6632" max="6632" width="13.85546875" customWidth="1"/>
    <col min="6633" max="6633" width="15.42578125" bestFit="1" customWidth="1"/>
    <col min="6634" max="6634" width="12.5703125" customWidth="1"/>
    <col min="6878" max="6878" width="11.28515625" customWidth="1"/>
    <col min="6879" max="6879" width="26.5703125" customWidth="1"/>
    <col min="6880" max="6880" width="13.7109375" customWidth="1"/>
    <col min="6881" max="6881" width="13.42578125" customWidth="1"/>
    <col min="6882" max="6882" width="20.28515625" customWidth="1"/>
    <col min="6883" max="6883" width="17.7109375" customWidth="1"/>
    <col min="6884" max="6885" width="16.140625" bestFit="1" customWidth="1"/>
    <col min="6886" max="6887" width="16.42578125" bestFit="1" customWidth="1"/>
    <col min="6888" max="6888" width="13.85546875" customWidth="1"/>
    <col min="6889" max="6889" width="15.42578125" bestFit="1" customWidth="1"/>
    <col min="6890" max="6890" width="12.5703125" customWidth="1"/>
    <col min="7134" max="7134" width="11.28515625" customWidth="1"/>
    <col min="7135" max="7135" width="26.5703125" customWidth="1"/>
    <col min="7136" max="7136" width="13.7109375" customWidth="1"/>
    <col min="7137" max="7137" width="13.42578125" customWidth="1"/>
    <col min="7138" max="7138" width="20.28515625" customWidth="1"/>
    <col min="7139" max="7139" width="17.7109375" customWidth="1"/>
    <col min="7140" max="7141" width="16.140625" bestFit="1" customWidth="1"/>
    <col min="7142" max="7143" width="16.42578125" bestFit="1" customWidth="1"/>
    <col min="7144" max="7144" width="13.85546875" customWidth="1"/>
    <col min="7145" max="7145" width="15.42578125" bestFit="1" customWidth="1"/>
    <col min="7146" max="7146" width="12.5703125" customWidth="1"/>
    <col min="7390" max="7390" width="11.28515625" customWidth="1"/>
    <col min="7391" max="7391" width="26.5703125" customWidth="1"/>
    <col min="7392" max="7392" width="13.7109375" customWidth="1"/>
    <col min="7393" max="7393" width="13.42578125" customWidth="1"/>
    <col min="7394" max="7394" width="20.28515625" customWidth="1"/>
    <col min="7395" max="7395" width="17.7109375" customWidth="1"/>
    <col min="7396" max="7397" width="16.140625" bestFit="1" customWidth="1"/>
    <col min="7398" max="7399" width="16.42578125" bestFit="1" customWidth="1"/>
    <col min="7400" max="7400" width="13.85546875" customWidth="1"/>
    <col min="7401" max="7401" width="15.42578125" bestFit="1" customWidth="1"/>
    <col min="7402" max="7402" width="12.5703125" customWidth="1"/>
    <col min="7646" max="7646" width="11.28515625" customWidth="1"/>
    <col min="7647" max="7647" width="26.5703125" customWidth="1"/>
    <col min="7648" max="7648" width="13.7109375" customWidth="1"/>
    <col min="7649" max="7649" width="13.42578125" customWidth="1"/>
    <col min="7650" max="7650" width="20.28515625" customWidth="1"/>
    <col min="7651" max="7651" width="17.7109375" customWidth="1"/>
    <col min="7652" max="7653" width="16.140625" bestFit="1" customWidth="1"/>
    <col min="7654" max="7655" width="16.42578125" bestFit="1" customWidth="1"/>
    <col min="7656" max="7656" width="13.85546875" customWidth="1"/>
    <col min="7657" max="7657" width="15.42578125" bestFit="1" customWidth="1"/>
    <col min="7658" max="7658" width="12.5703125" customWidth="1"/>
    <col min="7902" max="7902" width="11.28515625" customWidth="1"/>
    <col min="7903" max="7903" width="26.5703125" customWidth="1"/>
    <col min="7904" max="7904" width="13.7109375" customWidth="1"/>
    <col min="7905" max="7905" width="13.42578125" customWidth="1"/>
    <col min="7906" max="7906" width="20.28515625" customWidth="1"/>
    <col min="7907" max="7907" width="17.7109375" customWidth="1"/>
    <col min="7908" max="7909" width="16.140625" bestFit="1" customWidth="1"/>
    <col min="7910" max="7911" width="16.42578125" bestFit="1" customWidth="1"/>
    <col min="7912" max="7912" width="13.85546875" customWidth="1"/>
    <col min="7913" max="7913" width="15.42578125" bestFit="1" customWidth="1"/>
    <col min="7914" max="7914" width="12.5703125" customWidth="1"/>
    <col min="8158" max="8158" width="11.28515625" customWidth="1"/>
    <col min="8159" max="8159" width="26.5703125" customWidth="1"/>
    <col min="8160" max="8160" width="13.7109375" customWidth="1"/>
    <col min="8161" max="8161" width="13.42578125" customWidth="1"/>
    <col min="8162" max="8162" width="20.28515625" customWidth="1"/>
    <col min="8163" max="8163" width="17.7109375" customWidth="1"/>
    <col min="8164" max="8165" width="16.140625" bestFit="1" customWidth="1"/>
    <col min="8166" max="8167" width="16.42578125" bestFit="1" customWidth="1"/>
    <col min="8168" max="8168" width="13.85546875" customWidth="1"/>
    <col min="8169" max="8169" width="15.42578125" bestFit="1" customWidth="1"/>
    <col min="8170" max="8170" width="12.5703125" customWidth="1"/>
    <col min="8414" max="8414" width="11.28515625" customWidth="1"/>
    <col min="8415" max="8415" width="26.5703125" customWidth="1"/>
    <col min="8416" max="8416" width="13.7109375" customWidth="1"/>
    <col min="8417" max="8417" width="13.42578125" customWidth="1"/>
    <col min="8418" max="8418" width="20.28515625" customWidth="1"/>
    <col min="8419" max="8419" width="17.7109375" customWidth="1"/>
    <col min="8420" max="8421" width="16.140625" bestFit="1" customWidth="1"/>
    <col min="8422" max="8423" width="16.42578125" bestFit="1" customWidth="1"/>
    <col min="8424" max="8424" width="13.85546875" customWidth="1"/>
    <col min="8425" max="8425" width="15.42578125" bestFit="1" customWidth="1"/>
    <col min="8426" max="8426" width="12.5703125" customWidth="1"/>
    <col min="8670" max="8670" width="11.28515625" customWidth="1"/>
    <col min="8671" max="8671" width="26.5703125" customWidth="1"/>
    <col min="8672" max="8672" width="13.7109375" customWidth="1"/>
    <col min="8673" max="8673" width="13.42578125" customWidth="1"/>
    <col min="8674" max="8674" width="20.28515625" customWidth="1"/>
    <col min="8675" max="8675" width="17.7109375" customWidth="1"/>
    <col min="8676" max="8677" width="16.140625" bestFit="1" customWidth="1"/>
    <col min="8678" max="8679" width="16.42578125" bestFit="1" customWidth="1"/>
    <col min="8680" max="8680" width="13.85546875" customWidth="1"/>
    <col min="8681" max="8681" width="15.42578125" bestFit="1" customWidth="1"/>
    <col min="8682" max="8682" width="12.5703125" customWidth="1"/>
    <col min="8926" max="8926" width="11.28515625" customWidth="1"/>
    <col min="8927" max="8927" width="26.5703125" customWidth="1"/>
    <col min="8928" max="8928" width="13.7109375" customWidth="1"/>
    <col min="8929" max="8929" width="13.42578125" customWidth="1"/>
    <col min="8930" max="8930" width="20.28515625" customWidth="1"/>
    <col min="8931" max="8931" width="17.7109375" customWidth="1"/>
    <col min="8932" max="8933" width="16.140625" bestFit="1" customWidth="1"/>
    <col min="8934" max="8935" width="16.42578125" bestFit="1" customWidth="1"/>
    <col min="8936" max="8936" width="13.85546875" customWidth="1"/>
    <col min="8937" max="8937" width="15.42578125" bestFit="1" customWidth="1"/>
    <col min="8938" max="8938" width="12.5703125" customWidth="1"/>
    <col min="9182" max="9182" width="11.28515625" customWidth="1"/>
    <col min="9183" max="9183" width="26.5703125" customWidth="1"/>
    <col min="9184" max="9184" width="13.7109375" customWidth="1"/>
    <col min="9185" max="9185" width="13.42578125" customWidth="1"/>
    <col min="9186" max="9186" width="20.28515625" customWidth="1"/>
    <col min="9187" max="9187" width="17.7109375" customWidth="1"/>
    <col min="9188" max="9189" width="16.140625" bestFit="1" customWidth="1"/>
    <col min="9190" max="9191" width="16.42578125" bestFit="1" customWidth="1"/>
    <col min="9192" max="9192" width="13.85546875" customWidth="1"/>
    <col min="9193" max="9193" width="15.42578125" bestFit="1" customWidth="1"/>
    <col min="9194" max="9194" width="12.5703125" customWidth="1"/>
    <col min="9438" max="9438" width="11.28515625" customWidth="1"/>
    <col min="9439" max="9439" width="26.5703125" customWidth="1"/>
    <col min="9440" max="9440" width="13.7109375" customWidth="1"/>
    <col min="9441" max="9441" width="13.42578125" customWidth="1"/>
    <col min="9442" max="9442" width="20.28515625" customWidth="1"/>
    <col min="9443" max="9443" width="17.7109375" customWidth="1"/>
    <col min="9444" max="9445" width="16.140625" bestFit="1" customWidth="1"/>
    <col min="9446" max="9447" width="16.42578125" bestFit="1" customWidth="1"/>
    <col min="9448" max="9448" width="13.85546875" customWidth="1"/>
    <col min="9449" max="9449" width="15.42578125" bestFit="1" customWidth="1"/>
    <col min="9450" max="9450" width="12.5703125" customWidth="1"/>
    <col min="9694" max="9694" width="11.28515625" customWidth="1"/>
    <col min="9695" max="9695" width="26.5703125" customWidth="1"/>
    <col min="9696" max="9696" width="13.7109375" customWidth="1"/>
    <col min="9697" max="9697" width="13.42578125" customWidth="1"/>
    <col min="9698" max="9698" width="20.28515625" customWidth="1"/>
    <col min="9699" max="9699" width="17.7109375" customWidth="1"/>
    <col min="9700" max="9701" width="16.140625" bestFit="1" customWidth="1"/>
    <col min="9702" max="9703" width="16.42578125" bestFit="1" customWidth="1"/>
    <col min="9704" max="9704" width="13.85546875" customWidth="1"/>
    <col min="9705" max="9705" width="15.42578125" bestFit="1" customWidth="1"/>
    <col min="9706" max="9706" width="12.5703125" customWidth="1"/>
    <col min="9950" max="9950" width="11.28515625" customWidth="1"/>
    <col min="9951" max="9951" width="26.5703125" customWidth="1"/>
    <col min="9952" max="9952" width="13.7109375" customWidth="1"/>
    <col min="9953" max="9953" width="13.42578125" customWidth="1"/>
    <col min="9954" max="9954" width="20.28515625" customWidth="1"/>
    <col min="9955" max="9955" width="17.7109375" customWidth="1"/>
    <col min="9956" max="9957" width="16.140625" bestFit="1" customWidth="1"/>
    <col min="9958" max="9959" width="16.42578125" bestFit="1" customWidth="1"/>
    <col min="9960" max="9960" width="13.85546875" customWidth="1"/>
    <col min="9961" max="9961" width="15.42578125" bestFit="1" customWidth="1"/>
    <col min="9962" max="9962" width="12.5703125" customWidth="1"/>
    <col min="10206" max="10206" width="11.28515625" customWidth="1"/>
    <col min="10207" max="10207" width="26.5703125" customWidth="1"/>
    <col min="10208" max="10208" width="13.7109375" customWidth="1"/>
    <col min="10209" max="10209" width="13.42578125" customWidth="1"/>
    <col min="10210" max="10210" width="20.28515625" customWidth="1"/>
    <col min="10211" max="10211" width="17.7109375" customWidth="1"/>
    <col min="10212" max="10213" width="16.140625" bestFit="1" customWidth="1"/>
    <col min="10214" max="10215" width="16.42578125" bestFit="1" customWidth="1"/>
    <col min="10216" max="10216" width="13.85546875" customWidth="1"/>
    <col min="10217" max="10217" width="15.42578125" bestFit="1" customWidth="1"/>
    <col min="10218" max="10218" width="12.5703125" customWidth="1"/>
    <col min="10462" max="10462" width="11.28515625" customWidth="1"/>
    <col min="10463" max="10463" width="26.5703125" customWidth="1"/>
    <col min="10464" max="10464" width="13.7109375" customWidth="1"/>
    <col min="10465" max="10465" width="13.42578125" customWidth="1"/>
    <col min="10466" max="10466" width="20.28515625" customWidth="1"/>
    <col min="10467" max="10467" width="17.7109375" customWidth="1"/>
    <col min="10468" max="10469" width="16.140625" bestFit="1" customWidth="1"/>
    <col min="10470" max="10471" width="16.42578125" bestFit="1" customWidth="1"/>
    <col min="10472" max="10472" width="13.85546875" customWidth="1"/>
    <col min="10473" max="10473" width="15.42578125" bestFit="1" customWidth="1"/>
    <col min="10474" max="10474" width="12.5703125" customWidth="1"/>
    <col min="10718" max="10718" width="11.28515625" customWidth="1"/>
    <col min="10719" max="10719" width="26.5703125" customWidth="1"/>
    <col min="10720" max="10720" width="13.7109375" customWidth="1"/>
    <col min="10721" max="10721" width="13.42578125" customWidth="1"/>
    <col min="10722" max="10722" width="20.28515625" customWidth="1"/>
    <col min="10723" max="10723" width="17.7109375" customWidth="1"/>
    <col min="10724" max="10725" width="16.140625" bestFit="1" customWidth="1"/>
    <col min="10726" max="10727" width="16.42578125" bestFit="1" customWidth="1"/>
    <col min="10728" max="10728" width="13.85546875" customWidth="1"/>
    <col min="10729" max="10729" width="15.42578125" bestFit="1" customWidth="1"/>
    <col min="10730" max="10730" width="12.5703125" customWidth="1"/>
    <col min="10974" max="10974" width="11.28515625" customWidth="1"/>
    <col min="10975" max="10975" width="26.5703125" customWidth="1"/>
    <col min="10976" max="10976" width="13.7109375" customWidth="1"/>
    <col min="10977" max="10977" width="13.42578125" customWidth="1"/>
    <col min="10978" max="10978" width="20.28515625" customWidth="1"/>
    <col min="10979" max="10979" width="17.7109375" customWidth="1"/>
    <col min="10980" max="10981" width="16.140625" bestFit="1" customWidth="1"/>
    <col min="10982" max="10983" width="16.42578125" bestFit="1" customWidth="1"/>
    <col min="10984" max="10984" width="13.85546875" customWidth="1"/>
    <col min="10985" max="10985" width="15.42578125" bestFit="1" customWidth="1"/>
    <col min="10986" max="10986" width="12.5703125" customWidth="1"/>
    <col min="11230" max="11230" width="11.28515625" customWidth="1"/>
    <col min="11231" max="11231" width="26.5703125" customWidth="1"/>
    <col min="11232" max="11232" width="13.7109375" customWidth="1"/>
    <col min="11233" max="11233" width="13.42578125" customWidth="1"/>
    <col min="11234" max="11234" width="20.28515625" customWidth="1"/>
    <col min="11235" max="11235" width="17.7109375" customWidth="1"/>
    <col min="11236" max="11237" width="16.140625" bestFit="1" customWidth="1"/>
    <col min="11238" max="11239" width="16.42578125" bestFit="1" customWidth="1"/>
    <col min="11240" max="11240" width="13.85546875" customWidth="1"/>
    <col min="11241" max="11241" width="15.42578125" bestFit="1" customWidth="1"/>
    <col min="11242" max="11242" width="12.5703125" customWidth="1"/>
    <col min="11486" max="11486" width="11.28515625" customWidth="1"/>
    <col min="11487" max="11487" width="26.5703125" customWidth="1"/>
    <col min="11488" max="11488" width="13.7109375" customWidth="1"/>
    <col min="11489" max="11489" width="13.42578125" customWidth="1"/>
    <col min="11490" max="11490" width="20.28515625" customWidth="1"/>
    <col min="11491" max="11491" width="17.7109375" customWidth="1"/>
    <col min="11492" max="11493" width="16.140625" bestFit="1" customWidth="1"/>
    <col min="11494" max="11495" width="16.42578125" bestFit="1" customWidth="1"/>
    <col min="11496" max="11496" width="13.85546875" customWidth="1"/>
    <col min="11497" max="11497" width="15.42578125" bestFit="1" customWidth="1"/>
    <col min="11498" max="11498" width="12.5703125" customWidth="1"/>
    <col min="11742" max="11742" width="11.28515625" customWidth="1"/>
    <col min="11743" max="11743" width="26.5703125" customWidth="1"/>
    <col min="11744" max="11744" width="13.7109375" customWidth="1"/>
    <col min="11745" max="11745" width="13.42578125" customWidth="1"/>
    <col min="11746" max="11746" width="20.28515625" customWidth="1"/>
    <col min="11747" max="11747" width="17.7109375" customWidth="1"/>
    <col min="11748" max="11749" width="16.140625" bestFit="1" customWidth="1"/>
    <col min="11750" max="11751" width="16.42578125" bestFit="1" customWidth="1"/>
    <col min="11752" max="11752" width="13.85546875" customWidth="1"/>
    <col min="11753" max="11753" width="15.42578125" bestFit="1" customWidth="1"/>
    <col min="11754" max="11754" width="12.5703125" customWidth="1"/>
    <col min="11998" max="11998" width="11.28515625" customWidth="1"/>
    <col min="11999" max="11999" width="26.5703125" customWidth="1"/>
    <col min="12000" max="12000" width="13.7109375" customWidth="1"/>
    <col min="12001" max="12001" width="13.42578125" customWidth="1"/>
    <col min="12002" max="12002" width="20.28515625" customWidth="1"/>
    <col min="12003" max="12003" width="17.7109375" customWidth="1"/>
    <col min="12004" max="12005" width="16.140625" bestFit="1" customWidth="1"/>
    <col min="12006" max="12007" width="16.42578125" bestFit="1" customWidth="1"/>
    <col min="12008" max="12008" width="13.85546875" customWidth="1"/>
    <col min="12009" max="12009" width="15.42578125" bestFit="1" customWidth="1"/>
    <col min="12010" max="12010" width="12.5703125" customWidth="1"/>
    <col min="12254" max="12254" width="11.28515625" customWidth="1"/>
    <col min="12255" max="12255" width="26.5703125" customWidth="1"/>
    <col min="12256" max="12256" width="13.7109375" customWidth="1"/>
    <col min="12257" max="12257" width="13.42578125" customWidth="1"/>
    <col min="12258" max="12258" width="20.28515625" customWidth="1"/>
    <col min="12259" max="12259" width="17.7109375" customWidth="1"/>
    <col min="12260" max="12261" width="16.140625" bestFit="1" customWidth="1"/>
    <col min="12262" max="12263" width="16.42578125" bestFit="1" customWidth="1"/>
    <col min="12264" max="12264" width="13.85546875" customWidth="1"/>
    <col min="12265" max="12265" width="15.42578125" bestFit="1" customWidth="1"/>
    <col min="12266" max="12266" width="12.5703125" customWidth="1"/>
    <col min="12510" max="12510" width="11.28515625" customWidth="1"/>
    <col min="12511" max="12511" width="26.5703125" customWidth="1"/>
    <col min="12512" max="12512" width="13.7109375" customWidth="1"/>
    <col min="12513" max="12513" width="13.42578125" customWidth="1"/>
    <col min="12514" max="12514" width="20.28515625" customWidth="1"/>
    <col min="12515" max="12515" width="17.7109375" customWidth="1"/>
    <col min="12516" max="12517" width="16.140625" bestFit="1" customWidth="1"/>
    <col min="12518" max="12519" width="16.42578125" bestFit="1" customWidth="1"/>
    <col min="12520" max="12520" width="13.85546875" customWidth="1"/>
    <col min="12521" max="12521" width="15.42578125" bestFit="1" customWidth="1"/>
    <col min="12522" max="12522" width="12.5703125" customWidth="1"/>
    <col min="12766" max="12766" width="11.28515625" customWidth="1"/>
    <col min="12767" max="12767" width="26.5703125" customWidth="1"/>
    <col min="12768" max="12768" width="13.7109375" customWidth="1"/>
    <col min="12769" max="12769" width="13.42578125" customWidth="1"/>
    <col min="12770" max="12770" width="20.28515625" customWidth="1"/>
    <col min="12771" max="12771" width="17.7109375" customWidth="1"/>
    <col min="12772" max="12773" width="16.140625" bestFit="1" customWidth="1"/>
    <col min="12774" max="12775" width="16.42578125" bestFit="1" customWidth="1"/>
    <col min="12776" max="12776" width="13.85546875" customWidth="1"/>
    <col min="12777" max="12777" width="15.42578125" bestFit="1" customWidth="1"/>
    <col min="12778" max="12778" width="12.5703125" customWidth="1"/>
    <col min="13022" max="13022" width="11.28515625" customWidth="1"/>
    <col min="13023" max="13023" width="26.5703125" customWidth="1"/>
    <col min="13024" max="13024" width="13.7109375" customWidth="1"/>
    <col min="13025" max="13025" width="13.42578125" customWidth="1"/>
    <col min="13026" max="13026" width="20.28515625" customWidth="1"/>
    <col min="13027" max="13027" width="17.7109375" customWidth="1"/>
    <col min="13028" max="13029" width="16.140625" bestFit="1" customWidth="1"/>
    <col min="13030" max="13031" width="16.42578125" bestFit="1" customWidth="1"/>
    <col min="13032" max="13032" width="13.85546875" customWidth="1"/>
    <col min="13033" max="13033" width="15.42578125" bestFit="1" customWidth="1"/>
    <col min="13034" max="13034" width="12.5703125" customWidth="1"/>
    <col min="13278" max="13278" width="11.28515625" customWidth="1"/>
    <col min="13279" max="13279" width="26.5703125" customWidth="1"/>
    <col min="13280" max="13280" width="13.7109375" customWidth="1"/>
    <col min="13281" max="13281" width="13.42578125" customWidth="1"/>
    <col min="13282" max="13282" width="20.28515625" customWidth="1"/>
    <col min="13283" max="13283" width="17.7109375" customWidth="1"/>
    <col min="13284" max="13285" width="16.140625" bestFit="1" customWidth="1"/>
    <col min="13286" max="13287" width="16.42578125" bestFit="1" customWidth="1"/>
    <col min="13288" max="13288" width="13.85546875" customWidth="1"/>
    <col min="13289" max="13289" width="15.42578125" bestFit="1" customWidth="1"/>
    <col min="13290" max="13290" width="12.5703125" customWidth="1"/>
    <col min="13534" max="13534" width="11.28515625" customWidth="1"/>
    <col min="13535" max="13535" width="26.5703125" customWidth="1"/>
    <col min="13536" max="13536" width="13.7109375" customWidth="1"/>
    <col min="13537" max="13537" width="13.42578125" customWidth="1"/>
    <col min="13538" max="13538" width="20.28515625" customWidth="1"/>
    <col min="13539" max="13539" width="17.7109375" customWidth="1"/>
    <col min="13540" max="13541" width="16.140625" bestFit="1" customWidth="1"/>
    <col min="13542" max="13543" width="16.42578125" bestFit="1" customWidth="1"/>
    <col min="13544" max="13544" width="13.85546875" customWidth="1"/>
    <col min="13545" max="13545" width="15.42578125" bestFit="1" customWidth="1"/>
    <col min="13546" max="13546" width="12.5703125" customWidth="1"/>
    <col min="13790" max="13790" width="11.28515625" customWidth="1"/>
    <col min="13791" max="13791" width="26.5703125" customWidth="1"/>
    <col min="13792" max="13792" width="13.7109375" customWidth="1"/>
    <col min="13793" max="13793" width="13.42578125" customWidth="1"/>
    <col min="13794" max="13794" width="20.28515625" customWidth="1"/>
    <col min="13795" max="13795" width="17.7109375" customWidth="1"/>
    <col min="13796" max="13797" width="16.140625" bestFit="1" customWidth="1"/>
    <col min="13798" max="13799" width="16.42578125" bestFit="1" customWidth="1"/>
    <col min="13800" max="13800" width="13.85546875" customWidth="1"/>
    <col min="13801" max="13801" width="15.42578125" bestFit="1" customWidth="1"/>
    <col min="13802" max="13802" width="12.5703125" customWidth="1"/>
    <col min="14046" max="14046" width="11.28515625" customWidth="1"/>
    <col min="14047" max="14047" width="26.5703125" customWidth="1"/>
    <col min="14048" max="14048" width="13.7109375" customWidth="1"/>
    <col min="14049" max="14049" width="13.42578125" customWidth="1"/>
    <col min="14050" max="14050" width="20.28515625" customWidth="1"/>
    <col min="14051" max="14051" width="17.7109375" customWidth="1"/>
    <col min="14052" max="14053" width="16.140625" bestFit="1" customWidth="1"/>
    <col min="14054" max="14055" width="16.42578125" bestFit="1" customWidth="1"/>
    <col min="14056" max="14056" width="13.85546875" customWidth="1"/>
    <col min="14057" max="14057" width="15.42578125" bestFit="1" customWidth="1"/>
    <col min="14058" max="14058" width="12.5703125" customWidth="1"/>
    <col min="14302" max="14302" width="11.28515625" customWidth="1"/>
    <col min="14303" max="14303" width="26.5703125" customWidth="1"/>
    <col min="14304" max="14304" width="13.7109375" customWidth="1"/>
    <col min="14305" max="14305" width="13.42578125" customWidth="1"/>
    <col min="14306" max="14306" width="20.28515625" customWidth="1"/>
    <col min="14307" max="14307" width="17.7109375" customWidth="1"/>
    <col min="14308" max="14309" width="16.140625" bestFit="1" customWidth="1"/>
    <col min="14310" max="14311" width="16.42578125" bestFit="1" customWidth="1"/>
    <col min="14312" max="14312" width="13.85546875" customWidth="1"/>
    <col min="14313" max="14313" width="15.42578125" bestFit="1" customWidth="1"/>
    <col min="14314" max="14314" width="12.5703125" customWidth="1"/>
    <col min="14558" max="14558" width="11.28515625" customWidth="1"/>
    <col min="14559" max="14559" width="26.5703125" customWidth="1"/>
    <col min="14560" max="14560" width="13.7109375" customWidth="1"/>
    <col min="14561" max="14561" width="13.42578125" customWidth="1"/>
    <col min="14562" max="14562" width="20.28515625" customWidth="1"/>
    <col min="14563" max="14563" width="17.7109375" customWidth="1"/>
    <col min="14564" max="14565" width="16.140625" bestFit="1" customWidth="1"/>
    <col min="14566" max="14567" width="16.42578125" bestFit="1" customWidth="1"/>
    <col min="14568" max="14568" width="13.85546875" customWidth="1"/>
    <col min="14569" max="14569" width="15.42578125" bestFit="1" customWidth="1"/>
    <col min="14570" max="14570" width="12.5703125" customWidth="1"/>
    <col min="14814" max="14814" width="11.28515625" customWidth="1"/>
    <col min="14815" max="14815" width="26.5703125" customWidth="1"/>
    <col min="14816" max="14816" width="13.7109375" customWidth="1"/>
    <col min="14817" max="14817" width="13.42578125" customWidth="1"/>
    <col min="14818" max="14818" width="20.28515625" customWidth="1"/>
    <col min="14819" max="14819" width="17.7109375" customWidth="1"/>
    <col min="14820" max="14821" width="16.140625" bestFit="1" customWidth="1"/>
    <col min="14822" max="14823" width="16.42578125" bestFit="1" customWidth="1"/>
    <col min="14824" max="14824" width="13.85546875" customWidth="1"/>
    <col min="14825" max="14825" width="15.42578125" bestFit="1" customWidth="1"/>
    <col min="14826" max="14826" width="12.5703125" customWidth="1"/>
    <col min="15070" max="15070" width="11.28515625" customWidth="1"/>
    <col min="15071" max="15071" width="26.5703125" customWidth="1"/>
    <col min="15072" max="15072" width="13.7109375" customWidth="1"/>
    <col min="15073" max="15073" width="13.42578125" customWidth="1"/>
    <col min="15074" max="15074" width="20.28515625" customWidth="1"/>
    <col min="15075" max="15075" width="17.7109375" customWidth="1"/>
    <col min="15076" max="15077" width="16.140625" bestFit="1" customWidth="1"/>
    <col min="15078" max="15079" width="16.42578125" bestFit="1" customWidth="1"/>
    <col min="15080" max="15080" width="13.85546875" customWidth="1"/>
    <col min="15081" max="15081" width="15.42578125" bestFit="1" customWidth="1"/>
    <col min="15082" max="15082" width="12.5703125" customWidth="1"/>
    <col min="15326" max="15326" width="11.28515625" customWidth="1"/>
    <col min="15327" max="15327" width="26.5703125" customWidth="1"/>
    <col min="15328" max="15328" width="13.7109375" customWidth="1"/>
    <col min="15329" max="15329" width="13.42578125" customWidth="1"/>
    <col min="15330" max="15330" width="20.28515625" customWidth="1"/>
    <col min="15331" max="15331" width="17.7109375" customWidth="1"/>
    <col min="15332" max="15333" width="16.140625" bestFit="1" customWidth="1"/>
    <col min="15334" max="15335" width="16.42578125" bestFit="1" customWidth="1"/>
    <col min="15336" max="15336" width="13.85546875" customWidth="1"/>
    <col min="15337" max="15337" width="15.42578125" bestFit="1" customWidth="1"/>
    <col min="15338" max="15338" width="12.5703125" customWidth="1"/>
    <col min="15582" max="15582" width="11.28515625" customWidth="1"/>
    <col min="15583" max="15583" width="26.5703125" customWidth="1"/>
    <col min="15584" max="15584" width="13.7109375" customWidth="1"/>
    <col min="15585" max="15585" width="13.42578125" customWidth="1"/>
    <col min="15586" max="15586" width="20.28515625" customWidth="1"/>
    <col min="15587" max="15587" width="17.7109375" customWidth="1"/>
    <col min="15588" max="15589" width="16.140625" bestFit="1" customWidth="1"/>
    <col min="15590" max="15591" width="16.42578125" bestFit="1" customWidth="1"/>
    <col min="15592" max="15592" width="13.85546875" customWidth="1"/>
    <col min="15593" max="15593" width="15.42578125" bestFit="1" customWidth="1"/>
    <col min="15594" max="15594" width="12.5703125" customWidth="1"/>
    <col min="15838" max="15838" width="11.28515625" customWidth="1"/>
    <col min="15839" max="15839" width="26.5703125" customWidth="1"/>
    <col min="15840" max="15840" width="13.7109375" customWidth="1"/>
    <col min="15841" max="15841" width="13.42578125" customWidth="1"/>
    <col min="15842" max="15842" width="20.28515625" customWidth="1"/>
    <col min="15843" max="15843" width="17.7109375" customWidth="1"/>
    <col min="15844" max="15845" width="16.140625" bestFit="1" customWidth="1"/>
    <col min="15846" max="15847" width="16.42578125" bestFit="1" customWidth="1"/>
    <col min="15848" max="15848" width="13.85546875" customWidth="1"/>
    <col min="15849" max="15849" width="15.42578125" bestFit="1" customWidth="1"/>
    <col min="15850" max="15850" width="12.5703125" customWidth="1"/>
    <col min="16094" max="16094" width="11.28515625" customWidth="1"/>
    <col min="16095" max="16095" width="26.5703125" customWidth="1"/>
    <col min="16096" max="16096" width="13.7109375" customWidth="1"/>
    <col min="16097" max="16097" width="13.42578125" customWidth="1"/>
    <col min="16098" max="16098" width="20.28515625" customWidth="1"/>
    <col min="16099" max="16099" width="17.7109375" customWidth="1"/>
    <col min="16100" max="16101" width="16.140625" bestFit="1" customWidth="1"/>
    <col min="16102" max="16103" width="16.42578125" bestFit="1" customWidth="1"/>
    <col min="16104" max="16104" width="13.85546875" customWidth="1"/>
    <col min="16105" max="16105" width="15.42578125" bestFit="1" customWidth="1"/>
    <col min="16106" max="16106" width="12.5703125" customWidth="1"/>
  </cols>
  <sheetData>
    <row r="1" spans="2:16" x14ac:dyDescent="0.25">
      <c r="B1" s="2"/>
      <c r="C1" s="2"/>
      <c r="D1" s="2"/>
      <c r="E1" s="2"/>
      <c r="F1" s="2"/>
      <c r="G1" s="51"/>
    </row>
    <row r="2" spans="2:16" ht="15.75" x14ac:dyDescent="0.25">
      <c r="B2" s="93" t="s">
        <v>20</v>
      </c>
      <c r="C2" s="93"/>
      <c r="D2" s="93"/>
      <c r="E2" s="93"/>
      <c r="F2" s="93"/>
      <c r="G2" s="93"/>
    </row>
    <row r="3" spans="2:16" ht="15.75" x14ac:dyDescent="0.25">
      <c r="B3" s="93" t="s">
        <v>21</v>
      </c>
      <c r="C3" s="93"/>
      <c r="D3" s="93"/>
      <c r="E3" s="93"/>
      <c r="F3" s="93"/>
      <c r="G3" s="93"/>
    </row>
    <row r="4" spans="2:16" ht="13.5" customHeight="1" x14ac:dyDescent="0.25">
      <c r="B4" s="93" t="s">
        <v>60</v>
      </c>
      <c r="C4" s="93"/>
      <c r="D4" s="93"/>
      <c r="E4" s="93"/>
      <c r="F4" s="93"/>
      <c r="G4" s="93"/>
    </row>
    <row r="5" spans="2:16" ht="13.5" customHeight="1" x14ac:dyDescent="0.25">
      <c r="B5" s="93" t="s">
        <v>59</v>
      </c>
      <c r="C5" s="93"/>
      <c r="D5" s="93"/>
      <c r="E5" s="93"/>
      <c r="F5" s="93"/>
      <c r="G5" s="93"/>
    </row>
    <row r="6" spans="2:16" ht="15.75" x14ac:dyDescent="0.25">
      <c r="B6" s="93"/>
      <c r="C6" s="93"/>
      <c r="D6" s="93"/>
      <c r="E6" s="93"/>
      <c r="F6" s="93"/>
      <c r="G6" s="93"/>
    </row>
    <row r="7" spans="2:16" ht="10.5" customHeight="1" x14ac:dyDescent="0.25">
      <c r="B7" s="93" t="s">
        <v>51</v>
      </c>
      <c r="C7" s="93"/>
      <c r="D7" s="93"/>
      <c r="E7" s="93"/>
      <c r="F7" s="93"/>
      <c r="G7" s="93"/>
    </row>
    <row r="8" spans="2:16" ht="16.5" thickBot="1" x14ac:dyDescent="0.3">
      <c r="B8" s="94" t="s">
        <v>61</v>
      </c>
      <c r="C8" s="94"/>
      <c r="D8" s="94"/>
      <c r="E8" s="94"/>
      <c r="F8" s="94"/>
      <c r="G8" s="94"/>
    </row>
    <row r="9" spans="2:16" ht="15.75" customHeight="1" thickTop="1" x14ac:dyDescent="0.25">
      <c r="B9" s="105" t="s">
        <v>22</v>
      </c>
      <c r="C9" s="102" t="s">
        <v>23</v>
      </c>
      <c r="D9" s="98" t="s">
        <v>37</v>
      </c>
      <c r="E9" s="98"/>
      <c r="F9" s="98"/>
      <c r="G9" s="100" t="s">
        <v>52</v>
      </c>
    </row>
    <row r="10" spans="2:16" ht="29.25" customHeight="1" thickBot="1" x14ac:dyDescent="0.3">
      <c r="B10" s="106"/>
      <c r="C10" s="103"/>
      <c r="D10" s="99"/>
      <c r="E10" s="99"/>
      <c r="F10" s="99"/>
      <c r="G10" s="101"/>
      <c r="H10" s="66"/>
    </row>
    <row r="11" spans="2:16" ht="29.25" customHeight="1" thickBot="1" x14ac:dyDescent="0.3">
      <c r="B11" s="107"/>
      <c r="C11" s="104"/>
      <c r="D11" s="21" t="s">
        <v>56</v>
      </c>
      <c r="E11" s="21" t="s">
        <v>57</v>
      </c>
      <c r="F11" s="69" t="s">
        <v>58</v>
      </c>
      <c r="G11" s="101"/>
      <c r="H11" s="66"/>
    </row>
    <row r="12" spans="2:16" ht="25.5" customHeight="1" thickTop="1" thickBot="1" x14ac:dyDescent="0.3">
      <c r="B12" s="44" t="s">
        <v>25</v>
      </c>
      <c r="C12" s="45" t="s">
        <v>31</v>
      </c>
      <c r="D12" s="42">
        <v>77.551020408163268</v>
      </c>
      <c r="E12" s="42">
        <v>100</v>
      </c>
      <c r="F12" s="42">
        <v>83.34</v>
      </c>
      <c r="G12" s="79">
        <f>AVERAGE(D12,E12,F12)</f>
        <v>86.963673469387757</v>
      </c>
      <c r="H12" s="67"/>
      <c r="I12" s="6"/>
      <c r="J12" s="8"/>
      <c r="K12" s="6"/>
      <c r="L12" s="6"/>
      <c r="M12" s="6"/>
      <c r="N12" s="6"/>
      <c r="O12" s="6"/>
      <c r="P12" s="6"/>
    </row>
    <row r="13" spans="2:16" ht="15.75" x14ac:dyDescent="0.25">
      <c r="B13" s="95" t="s">
        <v>0</v>
      </c>
      <c r="C13" s="13" t="s">
        <v>1</v>
      </c>
      <c r="D13" s="34">
        <v>92.307692307692307</v>
      </c>
      <c r="E13" s="34">
        <v>93.75</v>
      </c>
      <c r="F13" s="34">
        <v>98.28</v>
      </c>
      <c r="G13" s="80">
        <f t="shared" ref="G13:G35" si="0">AVERAGE(D13,E13,F13)</f>
        <v>94.779230769230779</v>
      </c>
      <c r="H13" s="68"/>
      <c r="I13" s="6"/>
      <c r="J13" s="8"/>
      <c r="K13" s="6"/>
      <c r="L13" s="6"/>
      <c r="M13" s="6"/>
      <c r="N13" s="6"/>
      <c r="O13" s="6"/>
      <c r="P13" s="6"/>
    </row>
    <row r="14" spans="2:16" ht="15.75" x14ac:dyDescent="0.25">
      <c r="B14" s="96"/>
      <c r="C14" s="16" t="s">
        <v>2</v>
      </c>
      <c r="D14" s="11">
        <v>91.463414634146346</v>
      </c>
      <c r="E14" s="11">
        <v>68.42</v>
      </c>
      <c r="F14" s="11">
        <v>93.33</v>
      </c>
      <c r="G14" s="81">
        <f t="shared" si="0"/>
        <v>84.404471544715435</v>
      </c>
      <c r="H14" s="68"/>
      <c r="I14" s="6"/>
      <c r="J14" s="8"/>
      <c r="K14" s="6"/>
      <c r="L14" s="6"/>
      <c r="M14" s="6"/>
      <c r="N14" s="6"/>
      <c r="O14" s="6"/>
      <c r="P14" s="6"/>
    </row>
    <row r="15" spans="2:16" ht="15.75" x14ac:dyDescent="0.25">
      <c r="B15" s="96"/>
      <c r="C15" s="16" t="s">
        <v>32</v>
      </c>
      <c r="D15" s="11">
        <v>87.931034482758619</v>
      </c>
      <c r="E15" s="11">
        <v>72.97</v>
      </c>
      <c r="F15" s="11">
        <v>100</v>
      </c>
      <c r="G15" s="81">
        <f>AVERAGE(D15,E15,F15)</f>
        <v>86.967011494252873</v>
      </c>
      <c r="H15" s="68"/>
      <c r="I15" s="7"/>
      <c r="J15" s="8"/>
      <c r="K15" s="7"/>
      <c r="L15" s="7"/>
      <c r="M15" s="7"/>
      <c r="N15" s="7"/>
      <c r="O15" s="7"/>
      <c r="P15" s="7"/>
    </row>
    <row r="16" spans="2:16" ht="15.75" customHeight="1" thickBot="1" x14ac:dyDescent="0.3">
      <c r="B16" s="108"/>
      <c r="C16" s="10" t="s">
        <v>33</v>
      </c>
      <c r="D16" s="35">
        <v>71.428571428571431</v>
      </c>
      <c r="E16" s="35">
        <v>78.72</v>
      </c>
      <c r="F16" s="35">
        <v>94.94</v>
      </c>
      <c r="G16" s="82">
        <f>AVERAGE(D16,E16,F16)</f>
        <v>81.696190476190466</v>
      </c>
      <c r="H16" s="68"/>
      <c r="I16" s="6"/>
      <c r="J16" s="8"/>
      <c r="K16" s="6"/>
      <c r="L16" s="6"/>
      <c r="M16" s="6"/>
      <c r="N16" s="6"/>
      <c r="O16" s="6"/>
      <c r="P16" s="6"/>
    </row>
    <row r="17" spans="2:10" ht="16.5" thickBot="1" x14ac:dyDescent="0.3">
      <c r="B17" s="95" t="s">
        <v>3</v>
      </c>
      <c r="C17" s="17" t="s">
        <v>4</v>
      </c>
      <c r="D17" s="33">
        <v>70.731707317073173</v>
      </c>
      <c r="E17" s="33">
        <v>86.17</v>
      </c>
      <c r="F17" s="33">
        <v>73.64</v>
      </c>
      <c r="G17" s="83">
        <f t="shared" si="0"/>
        <v>76.847235772357735</v>
      </c>
      <c r="H17" s="68"/>
      <c r="I17" s="4"/>
      <c r="J17" s="9"/>
    </row>
    <row r="18" spans="2:10" ht="15.75" x14ac:dyDescent="0.25">
      <c r="B18" s="96"/>
      <c r="C18" s="18" t="s">
        <v>5</v>
      </c>
      <c r="D18" s="11" t="s">
        <v>63</v>
      </c>
      <c r="E18" s="11" t="s">
        <v>63</v>
      </c>
      <c r="F18" s="11" t="s">
        <v>65</v>
      </c>
      <c r="G18" s="83" t="s">
        <v>63</v>
      </c>
      <c r="H18" s="68"/>
      <c r="I18" s="3"/>
      <c r="J18" s="9"/>
    </row>
    <row r="19" spans="2:10" ht="15.75" x14ac:dyDescent="0.25">
      <c r="B19" s="96"/>
      <c r="C19" s="16" t="s">
        <v>6</v>
      </c>
      <c r="D19" s="11">
        <v>84.615384615384613</v>
      </c>
      <c r="E19" s="11">
        <v>46.67</v>
      </c>
      <c r="F19" s="11">
        <v>72.41</v>
      </c>
      <c r="G19" s="81">
        <f t="shared" si="0"/>
        <v>67.898461538461532</v>
      </c>
      <c r="H19" s="68"/>
      <c r="J19" s="9"/>
    </row>
    <row r="20" spans="2:10" ht="15.75" customHeight="1" thickBot="1" x14ac:dyDescent="0.3">
      <c r="B20" s="108"/>
      <c r="C20" s="10" t="s">
        <v>34</v>
      </c>
      <c r="D20" s="11">
        <v>68</v>
      </c>
      <c r="E20" s="11">
        <v>70</v>
      </c>
      <c r="F20" s="11">
        <v>77.27</v>
      </c>
      <c r="G20" s="82">
        <f t="shared" si="0"/>
        <v>71.756666666666661</v>
      </c>
      <c r="H20" s="68"/>
      <c r="J20" s="9"/>
    </row>
    <row r="21" spans="2:10" ht="16.899999999999999" customHeight="1" x14ac:dyDescent="0.25">
      <c r="B21" s="110" t="s">
        <v>26</v>
      </c>
      <c r="C21" s="13" t="s">
        <v>35</v>
      </c>
      <c r="D21" s="34">
        <v>95.652173913043484</v>
      </c>
      <c r="E21" s="34">
        <v>98.55</v>
      </c>
      <c r="F21" s="34">
        <v>93.18</v>
      </c>
      <c r="G21" s="83">
        <f t="shared" si="0"/>
        <v>95.79405797101451</v>
      </c>
      <c r="H21" s="68"/>
      <c r="I21" s="4"/>
      <c r="J21" s="9"/>
    </row>
    <row r="22" spans="2:10" ht="15.75" customHeight="1" x14ac:dyDescent="0.25">
      <c r="B22" s="111"/>
      <c r="C22" s="19" t="s">
        <v>7</v>
      </c>
      <c r="D22" s="11">
        <v>94.117647058823536</v>
      </c>
      <c r="E22" s="11">
        <v>93.26</v>
      </c>
      <c r="F22" s="11">
        <v>65</v>
      </c>
      <c r="G22" s="81">
        <f t="shared" si="0"/>
        <v>84.125882352941176</v>
      </c>
      <c r="H22" s="68"/>
      <c r="I22" s="4"/>
      <c r="J22" s="9"/>
    </row>
    <row r="23" spans="2:10" ht="15.75" customHeight="1" thickBot="1" x14ac:dyDescent="0.3">
      <c r="B23" s="112"/>
      <c r="C23" s="22" t="s">
        <v>9</v>
      </c>
      <c r="D23" s="35">
        <v>84.21052631578948</v>
      </c>
      <c r="E23" s="35">
        <v>90.63</v>
      </c>
      <c r="F23" s="35">
        <v>76.67</v>
      </c>
      <c r="G23" s="82">
        <f t="shared" si="0"/>
        <v>83.836842105263159</v>
      </c>
      <c r="H23" s="68"/>
      <c r="I23" s="5"/>
      <c r="J23" s="9"/>
    </row>
    <row r="24" spans="2:10" ht="15.75" x14ac:dyDescent="0.25">
      <c r="B24" s="95" t="s">
        <v>27</v>
      </c>
      <c r="C24" s="23" t="s">
        <v>10</v>
      </c>
      <c r="D24" s="33">
        <v>93.596059113300498</v>
      </c>
      <c r="E24" s="33">
        <v>98.05</v>
      </c>
      <c r="F24" s="33">
        <v>95.02</v>
      </c>
      <c r="G24" s="83">
        <f t="shared" si="0"/>
        <v>95.555353037766835</v>
      </c>
      <c r="H24" s="68"/>
      <c r="I24" s="4"/>
      <c r="J24" s="9"/>
    </row>
    <row r="25" spans="2:10" ht="15.75" x14ac:dyDescent="0.25">
      <c r="B25" s="96"/>
      <c r="C25" s="19" t="s">
        <v>11</v>
      </c>
      <c r="D25" s="11">
        <v>100</v>
      </c>
      <c r="E25" s="11">
        <v>100</v>
      </c>
      <c r="F25" s="11">
        <v>100</v>
      </c>
      <c r="G25" s="84">
        <f t="shared" si="0"/>
        <v>100</v>
      </c>
      <c r="H25" s="68"/>
      <c r="I25" s="4"/>
      <c r="J25" s="9"/>
    </row>
    <row r="26" spans="2:10" ht="15.75" x14ac:dyDescent="0.25">
      <c r="B26" s="96"/>
      <c r="C26" s="19" t="s">
        <v>12</v>
      </c>
      <c r="D26" s="11">
        <v>80.392156862745097</v>
      </c>
      <c r="E26" s="11">
        <v>94.44</v>
      </c>
      <c r="F26" s="11">
        <v>90</v>
      </c>
      <c r="G26" s="81">
        <f t="shared" si="0"/>
        <v>88.277385620915027</v>
      </c>
      <c r="H26" s="68"/>
      <c r="J26" s="9"/>
    </row>
    <row r="27" spans="2:10" ht="16.5" thickBot="1" x14ac:dyDescent="0.3">
      <c r="B27" s="108"/>
      <c r="C27" s="22" t="s">
        <v>13</v>
      </c>
      <c r="D27" s="35">
        <v>86.956521739130437</v>
      </c>
      <c r="E27" s="35">
        <v>97.22</v>
      </c>
      <c r="F27" s="35">
        <v>87.5</v>
      </c>
      <c r="G27" s="82">
        <f t="shared" si="0"/>
        <v>90.558840579710136</v>
      </c>
      <c r="H27" s="68"/>
      <c r="J27" s="9"/>
    </row>
    <row r="28" spans="2:10" ht="15" customHeight="1" x14ac:dyDescent="0.25">
      <c r="B28" s="110" t="s">
        <v>28</v>
      </c>
      <c r="C28" s="23" t="s">
        <v>8</v>
      </c>
      <c r="D28" s="62">
        <v>67.669172932330824</v>
      </c>
      <c r="E28" s="62">
        <v>84.69</v>
      </c>
      <c r="F28" s="62">
        <v>78.03</v>
      </c>
      <c r="G28" s="80">
        <f t="shared" si="0"/>
        <v>76.796390977443608</v>
      </c>
      <c r="H28" s="68"/>
      <c r="I28" s="3"/>
      <c r="J28" s="9"/>
    </row>
    <row r="29" spans="2:10" ht="15.75" x14ac:dyDescent="0.25">
      <c r="B29" s="111"/>
      <c r="C29" s="58" t="s">
        <v>14</v>
      </c>
      <c r="D29" s="63">
        <v>85.128205128205124</v>
      </c>
      <c r="E29" s="63">
        <v>75.33</v>
      </c>
      <c r="F29" s="63">
        <v>74.849999999999994</v>
      </c>
      <c r="G29" s="81">
        <f t="shared" si="0"/>
        <v>78.436068376068377</v>
      </c>
      <c r="H29" s="68"/>
      <c r="I29" s="3"/>
      <c r="J29" s="9"/>
    </row>
    <row r="30" spans="2:10" ht="15" customHeight="1" thickBot="1" x14ac:dyDescent="0.3">
      <c r="B30" s="112"/>
      <c r="C30" s="64" t="s">
        <v>15</v>
      </c>
      <c r="D30" s="61">
        <v>85</v>
      </c>
      <c r="E30" s="61">
        <v>100</v>
      </c>
      <c r="F30" s="61">
        <v>73.08</v>
      </c>
      <c r="G30" s="82">
        <f t="shared" si="0"/>
        <v>86.026666666666657</v>
      </c>
      <c r="H30" s="68"/>
      <c r="J30" s="9"/>
    </row>
    <row r="31" spans="2:10" ht="15.6" customHeight="1" thickBot="1" x14ac:dyDescent="0.3">
      <c r="B31" s="95" t="s">
        <v>29</v>
      </c>
      <c r="C31" s="60" t="s">
        <v>16</v>
      </c>
      <c r="D31" s="33" t="s">
        <v>64</v>
      </c>
      <c r="E31" s="33" t="s">
        <v>65</v>
      </c>
      <c r="F31" s="33" t="s">
        <v>65</v>
      </c>
      <c r="G31" s="82" t="s">
        <v>65</v>
      </c>
      <c r="H31" s="68"/>
      <c r="J31" s="9"/>
    </row>
    <row r="32" spans="2:10" ht="16.5" thickBot="1" x14ac:dyDescent="0.3">
      <c r="B32" s="108"/>
      <c r="C32" s="22" t="s">
        <v>24</v>
      </c>
      <c r="D32" s="11">
        <v>84.126984126984127</v>
      </c>
      <c r="E32" s="11">
        <v>91.49</v>
      </c>
      <c r="F32" s="11">
        <v>96.83</v>
      </c>
      <c r="G32" s="85">
        <f t="shared" si="0"/>
        <v>90.815661375661364</v>
      </c>
      <c r="H32" s="68"/>
      <c r="I32" s="3"/>
      <c r="J32" s="9"/>
    </row>
    <row r="33" spans="2:17" ht="16.5" thickBot="1" x14ac:dyDescent="0.3">
      <c r="B33" s="95" t="s">
        <v>30</v>
      </c>
      <c r="C33" s="23" t="s">
        <v>17</v>
      </c>
      <c r="D33" s="14">
        <v>97.560975609756099</v>
      </c>
      <c r="E33" s="14">
        <v>70.27</v>
      </c>
      <c r="F33" s="14">
        <v>86.27</v>
      </c>
      <c r="G33" s="80">
        <f>AVERAGE(D33,E33,F33)</f>
        <v>84.700325203252021</v>
      </c>
      <c r="H33" s="68"/>
      <c r="J33" s="9"/>
    </row>
    <row r="34" spans="2:17" ht="15.75" x14ac:dyDescent="0.25">
      <c r="B34" s="96"/>
      <c r="C34" s="19" t="s">
        <v>18</v>
      </c>
      <c r="D34" s="11">
        <v>38.235294117647058</v>
      </c>
      <c r="E34" s="11">
        <v>61.54</v>
      </c>
      <c r="F34" s="11">
        <v>70.45</v>
      </c>
      <c r="G34" s="80">
        <f>AVERAGE(D34,E34,F34)</f>
        <v>56.74176470588236</v>
      </c>
      <c r="H34" s="68"/>
      <c r="I34" s="3"/>
      <c r="J34" s="9"/>
    </row>
    <row r="35" spans="2:17" ht="16.5" thickBot="1" x14ac:dyDescent="0.3">
      <c r="B35" s="97"/>
      <c r="C35" s="20" t="s">
        <v>19</v>
      </c>
      <c r="D35" s="55">
        <v>46.590909090909093</v>
      </c>
      <c r="E35" s="55">
        <v>74.290000000000006</v>
      </c>
      <c r="F35" s="55">
        <v>85.71</v>
      </c>
      <c r="G35" s="86">
        <f t="shared" si="0"/>
        <v>68.86363636363636</v>
      </c>
      <c r="H35" s="68"/>
      <c r="J35" s="9"/>
    </row>
    <row r="36" spans="2:17" ht="5.0999999999999996" customHeight="1" thickTop="1" x14ac:dyDescent="0.25">
      <c r="E36" s="56"/>
    </row>
    <row r="37" spans="2:17" s="38" customFormat="1" ht="12.75" customHeight="1" x14ac:dyDescent="0.25">
      <c r="B37" s="109"/>
      <c r="C37" s="109"/>
      <c r="D37" s="109"/>
      <c r="E37" s="109"/>
      <c r="G37" s="53"/>
      <c r="I37" s="46"/>
      <c r="J37" s="46"/>
      <c r="P37" s="39"/>
      <c r="Q37" s="39"/>
    </row>
    <row r="38" spans="2:17" s="38" customFormat="1" ht="12.75" customHeight="1" x14ac:dyDescent="0.15">
      <c r="B38" s="109"/>
      <c r="C38" s="109"/>
      <c r="G38" s="54"/>
      <c r="I38" s="50"/>
      <c r="J38" s="50"/>
      <c r="P38" s="39"/>
      <c r="Q38" s="39"/>
    </row>
    <row r="39" spans="2:17" s="38" customFormat="1" ht="12.75" customHeight="1" x14ac:dyDescent="0.25">
      <c r="B39"/>
      <c r="C39"/>
      <c r="D39" s="57"/>
      <c r="G39" s="53"/>
      <c r="P39" s="39"/>
      <c r="Q39" s="39"/>
    </row>
    <row r="40" spans="2:17" s="38" customFormat="1" ht="12" customHeight="1" x14ac:dyDescent="0.25">
      <c r="B40"/>
      <c r="C40"/>
      <c r="D40" s="57"/>
      <c r="G40" s="53"/>
      <c r="P40" s="39"/>
      <c r="Q40" s="39"/>
    </row>
    <row r="41" spans="2:17" x14ac:dyDescent="0.25">
      <c r="B41"/>
    </row>
    <row r="42" spans="2:17" x14ac:dyDescent="0.25">
      <c r="B42"/>
    </row>
    <row r="43" spans="2:17" x14ac:dyDescent="0.25">
      <c r="B43"/>
    </row>
  </sheetData>
  <mergeCells count="20">
    <mergeCell ref="B37:E37"/>
    <mergeCell ref="B21:B23"/>
    <mergeCell ref="B28:B30"/>
    <mergeCell ref="B38:C38"/>
    <mergeCell ref="B2:G2"/>
    <mergeCell ref="B3:G3"/>
    <mergeCell ref="B6:G6"/>
    <mergeCell ref="B4:G4"/>
    <mergeCell ref="B5:G5"/>
    <mergeCell ref="B7:G7"/>
    <mergeCell ref="B8:G8"/>
    <mergeCell ref="B33:B35"/>
    <mergeCell ref="D9:F10"/>
    <mergeCell ref="G9:G11"/>
    <mergeCell ref="C9:C11"/>
    <mergeCell ref="B9:B11"/>
    <mergeCell ref="B24:B27"/>
    <mergeCell ref="B31:B32"/>
    <mergeCell ref="B13:B16"/>
    <mergeCell ref="B17:B20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99"/>
  <sheetViews>
    <sheetView showGridLines="0" tabSelected="1" zoomScale="90" zoomScaleNormal="90" workbookViewId="0">
      <selection activeCell="K52" sqref="K52"/>
    </sheetView>
  </sheetViews>
  <sheetFormatPr baseColWidth="10" defaultColWidth="9.140625" defaultRowHeight="15" x14ac:dyDescent="0.25"/>
  <cols>
    <col min="1" max="1" width="3.85546875" customWidth="1"/>
    <col min="2" max="2" width="27" customWidth="1"/>
    <col min="3" max="3" width="19.28515625" customWidth="1"/>
    <col min="4" max="4" width="18.28515625" customWidth="1"/>
    <col min="5" max="5" width="16.140625" customWidth="1"/>
    <col min="6" max="6" width="17.85546875" customWidth="1"/>
    <col min="7" max="7" width="21.140625" customWidth="1"/>
  </cols>
  <sheetData>
    <row r="1" spans="2:8" ht="15.75" x14ac:dyDescent="0.25">
      <c r="B1" s="94"/>
      <c r="C1" s="94"/>
      <c r="D1" s="94"/>
      <c r="E1" s="94"/>
      <c r="F1" s="94"/>
      <c r="G1" s="94"/>
    </row>
    <row r="2" spans="2:8" ht="15.75" x14ac:dyDescent="0.25">
      <c r="B2" s="94" t="s">
        <v>36</v>
      </c>
      <c r="C2" s="94"/>
      <c r="D2" s="94"/>
      <c r="E2" s="94"/>
      <c r="F2" s="94"/>
      <c r="G2" s="94"/>
    </row>
    <row r="3" spans="2:8" ht="15.75" x14ac:dyDescent="0.25">
      <c r="B3" s="94" t="s">
        <v>21</v>
      </c>
      <c r="C3" s="94"/>
      <c r="D3" s="94"/>
      <c r="E3" s="94"/>
      <c r="F3" s="94"/>
      <c r="G3" s="94"/>
    </row>
    <row r="4" spans="2:8" ht="15.75" x14ac:dyDescent="0.25">
      <c r="B4" s="94" t="s">
        <v>60</v>
      </c>
      <c r="C4" s="94"/>
      <c r="D4" s="94"/>
      <c r="E4" s="94"/>
      <c r="F4" s="94"/>
      <c r="G4" s="94"/>
    </row>
    <row r="5" spans="2:8" ht="15.75" x14ac:dyDescent="0.25">
      <c r="B5" s="94" t="s">
        <v>59</v>
      </c>
      <c r="C5" s="94"/>
      <c r="D5" s="94"/>
      <c r="E5" s="94"/>
      <c r="F5" s="94"/>
      <c r="G5" s="94"/>
    </row>
    <row r="6" spans="2:8" ht="9.9499999999999993" customHeight="1" x14ac:dyDescent="0.25">
      <c r="B6" s="24"/>
      <c r="C6" s="24"/>
      <c r="D6" s="24"/>
      <c r="E6" s="24"/>
      <c r="F6" s="24"/>
      <c r="G6" s="24"/>
    </row>
    <row r="7" spans="2:8" ht="15.75" x14ac:dyDescent="0.25">
      <c r="B7" s="94" t="s">
        <v>62</v>
      </c>
      <c r="C7" s="94"/>
      <c r="D7" s="94"/>
      <c r="E7" s="94"/>
      <c r="F7" s="94"/>
      <c r="G7" s="94"/>
    </row>
    <row r="8" spans="2:8" ht="9.9499999999999993" customHeight="1" thickBot="1" x14ac:dyDescent="0.3">
      <c r="B8" s="24"/>
      <c r="C8" s="24"/>
      <c r="D8" s="24"/>
      <c r="E8" s="24"/>
      <c r="F8" s="24"/>
      <c r="G8" s="24"/>
    </row>
    <row r="9" spans="2:8" ht="15.75" customHeight="1" thickTop="1" thickBot="1" x14ac:dyDescent="0.3">
      <c r="B9" s="119" t="s">
        <v>22</v>
      </c>
      <c r="C9" s="121" t="s">
        <v>23</v>
      </c>
      <c r="D9" s="123" t="s">
        <v>37</v>
      </c>
      <c r="E9" s="124"/>
      <c r="F9" s="125"/>
      <c r="G9" s="126" t="s">
        <v>38</v>
      </c>
    </row>
    <row r="10" spans="2:8" s="26" customFormat="1" ht="16.5" customHeight="1" thickTop="1" thickBot="1" x14ac:dyDescent="0.3">
      <c r="B10" s="120"/>
      <c r="C10" s="122"/>
      <c r="D10" s="25" t="s">
        <v>53</v>
      </c>
      <c r="E10" s="25" t="s">
        <v>54</v>
      </c>
      <c r="F10" s="25" t="s">
        <v>55</v>
      </c>
      <c r="G10" s="127"/>
    </row>
    <row r="11" spans="2:8" s="26" customFormat="1" ht="17.25" thickTop="1" thickBot="1" x14ac:dyDescent="0.3">
      <c r="B11" s="40" t="s">
        <v>39</v>
      </c>
      <c r="C11" s="41" t="s">
        <v>31</v>
      </c>
      <c r="D11" s="42">
        <f>'Enero-Marzo'!D12</f>
        <v>77.551020408163268</v>
      </c>
      <c r="E11" s="43">
        <v>100</v>
      </c>
      <c r="F11" s="88">
        <f>'Enero-Marzo'!F12</f>
        <v>83.34</v>
      </c>
      <c r="G11" s="72">
        <f t="shared" ref="G11:G31" si="0">AVERAGE(D11:F11)</f>
        <v>86.963673469387757</v>
      </c>
      <c r="H11" s="48"/>
    </row>
    <row r="12" spans="2:8" s="26" customFormat="1" ht="15.75" x14ac:dyDescent="0.25">
      <c r="B12" s="115" t="s">
        <v>40</v>
      </c>
      <c r="C12" s="27" t="s">
        <v>1</v>
      </c>
      <c r="D12" s="65">
        <f>'Enero-Marzo'!D13</f>
        <v>92.307692307692307</v>
      </c>
      <c r="E12" s="90">
        <v>93.75</v>
      </c>
      <c r="F12" s="14">
        <f>'Enero-Marzo'!F13</f>
        <v>98.28</v>
      </c>
      <c r="G12" s="47">
        <f t="shared" si="0"/>
        <v>94.779230769230779</v>
      </c>
      <c r="H12" s="48"/>
    </row>
    <row r="13" spans="2:8" s="26" customFormat="1" ht="15.75" x14ac:dyDescent="0.25">
      <c r="B13" s="116"/>
      <c r="C13" s="28" t="s">
        <v>2</v>
      </c>
      <c r="D13" s="59">
        <f>'Enero-Marzo'!D14</f>
        <v>91.463414634146346</v>
      </c>
      <c r="E13" s="87">
        <v>68.42</v>
      </c>
      <c r="F13" s="59">
        <f>'Enero-Marzo'!F14</f>
        <v>93.33</v>
      </c>
      <c r="G13" s="74">
        <f t="shared" si="0"/>
        <v>84.404471544715435</v>
      </c>
      <c r="H13" s="48"/>
    </row>
    <row r="14" spans="2:8" s="26" customFormat="1" ht="15.75" x14ac:dyDescent="0.25">
      <c r="B14" s="116"/>
      <c r="C14" s="28" t="s">
        <v>41</v>
      </c>
      <c r="D14" s="59">
        <f>'Enero-Marzo'!D15</f>
        <v>87.931034482758619</v>
      </c>
      <c r="E14" s="87">
        <v>72.97</v>
      </c>
      <c r="F14" s="59">
        <f>'Enero-Marzo'!F15</f>
        <v>100</v>
      </c>
      <c r="G14" s="74">
        <f t="shared" si="0"/>
        <v>86.967011494252873</v>
      </c>
      <c r="H14" s="48"/>
    </row>
    <row r="15" spans="2:8" s="26" customFormat="1" ht="16.5" thickBot="1" x14ac:dyDescent="0.3">
      <c r="B15" s="118"/>
      <c r="C15" s="29" t="s">
        <v>33</v>
      </c>
      <c r="D15" s="33">
        <f>'Enero-Marzo'!D16</f>
        <v>71.428571428571431</v>
      </c>
      <c r="E15" s="36">
        <v>78.72</v>
      </c>
      <c r="F15" s="35">
        <f>'Enero-Marzo'!F16</f>
        <v>94.94</v>
      </c>
      <c r="G15" s="73">
        <f t="shared" si="0"/>
        <v>81.696190476190466</v>
      </c>
      <c r="H15" s="48"/>
    </row>
    <row r="16" spans="2:8" s="26" customFormat="1" ht="15.75" x14ac:dyDescent="0.25">
      <c r="B16" s="115" t="s">
        <v>42</v>
      </c>
      <c r="C16" s="27" t="s">
        <v>4</v>
      </c>
      <c r="D16" s="14">
        <f>'Enero-Marzo'!D17</f>
        <v>70.731707317073173</v>
      </c>
      <c r="E16" s="15">
        <v>86.17</v>
      </c>
      <c r="F16" s="33">
        <f>'Enero-Marzo'!F17</f>
        <v>73.64</v>
      </c>
      <c r="G16" s="47">
        <f t="shared" si="0"/>
        <v>76.847235772357735</v>
      </c>
      <c r="H16" s="48"/>
    </row>
    <row r="17" spans="2:8" s="26" customFormat="1" ht="15.75" x14ac:dyDescent="0.25">
      <c r="B17" s="116"/>
      <c r="C17" s="28" t="s">
        <v>50</v>
      </c>
      <c r="D17" s="59" t="str">
        <f>'Enero-Marzo'!D18</f>
        <v>*</v>
      </c>
      <c r="E17" s="12" t="s">
        <v>63</v>
      </c>
      <c r="F17" s="11" t="str">
        <f>'Enero-Marzo'!F18</f>
        <v>**</v>
      </c>
      <c r="G17" s="75" t="s">
        <v>63</v>
      </c>
      <c r="H17" s="48"/>
    </row>
    <row r="18" spans="2:8" s="26" customFormat="1" ht="15.75" x14ac:dyDescent="0.25">
      <c r="B18" s="116"/>
      <c r="C18" s="28" t="s">
        <v>6</v>
      </c>
      <c r="D18" s="59">
        <f>'Enero-Marzo'!D19</f>
        <v>84.615384615384613</v>
      </c>
      <c r="E18" s="87">
        <v>46.67</v>
      </c>
      <c r="F18" s="59">
        <f>'Enero-Marzo'!F19</f>
        <v>72.41</v>
      </c>
      <c r="G18" s="74">
        <f t="shared" si="0"/>
        <v>67.898461538461532</v>
      </c>
      <c r="H18" s="48"/>
    </row>
    <row r="19" spans="2:8" s="26" customFormat="1" ht="16.5" thickBot="1" x14ac:dyDescent="0.3">
      <c r="B19" s="118"/>
      <c r="C19" s="29" t="s">
        <v>34</v>
      </c>
      <c r="D19" s="33">
        <f>'Enero-Marzo'!D20</f>
        <v>68</v>
      </c>
      <c r="E19" s="37">
        <v>70</v>
      </c>
      <c r="F19" s="35">
        <f>'Enero-Marzo'!F20</f>
        <v>77.27</v>
      </c>
      <c r="G19" s="73">
        <f t="shared" si="0"/>
        <v>71.756666666666661</v>
      </c>
      <c r="H19" s="48"/>
    </row>
    <row r="20" spans="2:8" s="26" customFormat="1" ht="15.75" x14ac:dyDescent="0.25">
      <c r="B20" s="115" t="s">
        <v>43</v>
      </c>
      <c r="C20" s="27" t="s">
        <v>44</v>
      </c>
      <c r="D20" s="14">
        <f>'Enero-Marzo'!D21</f>
        <v>95.652173913043484</v>
      </c>
      <c r="E20" s="36">
        <v>98.55</v>
      </c>
      <c r="F20" s="65">
        <f>'Enero-Marzo'!F21</f>
        <v>93.18</v>
      </c>
      <c r="G20" s="47">
        <f t="shared" si="0"/>
        <v>95.79405797101451</v>
      </c>
      <c r="H20" s="48"/>
    </row>
    <row r="21" spans="2:8" s="26" customFormat="1" ht="15.75" x14ac:dyDescent="0.25">
      <c r="B21" s="116"/>
      <c r="C21" s="28" t="s">
        <v>7</v>
      </c>
      <c r="D21" s="65">
        <f>'Enero-Marzo'!D22</f>
        <v>94.117647058823536</v>
      </c>
      <c r="E21" s="87">
        <v>93.26</v>
      </c>
      <c r="F21" s="59">
        <f>'Enero-Marzo'!F22</f>
        <v>65</v>
      </c>
      <c r="G21" s="75">
        <f t="shared" si="0"/>
        <v>84.125882352941176</v>
      </c>
      <c r="H21" s="48"/>
    </row>
    <row r="22" spans="2:8" s="26" customFormat="1" ht="16.5" thickBot="1" x14ac:dyDescent="0.3">
      <c r="B22" s="118"/>
      <c r="C22" s="29" t="s">
        <v>9</v>
      </c>
      <c r="D22" s="33">
        <f>'Enero-Marzo'!D23</f>
        <v>84.21052631578948</v>
      </c>
      <c r="E22" s="37">
        <v>90.63</v>
      </c>
      <c r="F22" s="33">
        <f>'Enero-Marzo'!F23</f>
        <v>76.67</v>
      </c>
      <c r="G22" s="76">
        <f t="shared" si="0"/>
        <v>83.836842105263159</v>
      </c>
      <c r="H22" s="48"/>
    </row>
    <row r="23" spans="2:8" s="26" customFormat="1" ht="15.75" x14ac:dyDescent="0.25">
      <c r="B23" s="115" t="s">
        <v>45</v>
      </c>
      <c r="C23" s="27" t="s">
        <v>10</v>
      </c>
      <c r="D23" s="14">
        <f>'Enero-Marzo'!D24</f>
        <v>93.596059113300498</v>
      </c>
      <c r="E23" s="36">
        <v>98.05</v>
      </c>
      <c r="F23" s="14">
        <f>'Enero-Marzo'!F24</f>
        <v>95.02</v>
      </c>
      <c r="G23" s="47">
        <f t="shared" si="0"/>
        <v>95.555353037766835</v>
      </c>
      <c r="H23" s="48"/>
    </row>
    <row r="24" spans="2:8" s="26" customFormat="1" ht="15.75" x14ac:dyDescent="0.25">
      <c r="B24" s="116"/>
      <c r="C24" s="28" t="s">
        <v>11</v>
      </c>
      <c r="D24" s="11">
        <f>'Enero-Marzo'!D25</f>
        <v>100</v>
      </c>
      <c r="E24" s="12">
        <v>100</v>
      </c>
      <c r="F24" s="59">
        <f>'Enero-Marzo'!F25</f>
        <v>100</v>
      </c>
      <c r="G24" s="74">
        <f t="shared" si="0"/>
        <v>100</v>
      </c>
      <c r="H24" s="48"/>
    </row>
    <row r="25" spans="2:8" s="26" customFormat="1" ht="15.75" x14ac:dyDescent="0.25">
      <c r="B25" s="116"/>
      <c r="C25" s="28" t="s">
        <v>12</v>
      </c>
      <c r="D25" s="59">
        <f>'Enero-Marzo'!D26</f>
        <v>80.392156862745097</v>
      </c>
      <c r="E25" s="87">
        <v>94.44</v>
      </c>
      <c r="F25" s="59">
        <f>'Enero-Marzo'!F26</f>
        <v>90</v>
      </c>
      <c r="G25" s="75">
        <f t="shared" si="0"/>
        <v>88.277385620915027</v>
      </c>
      <c r="H25" s="48"/>
    </row>
    <row r="26" spans="2:8" s="26" customFormat="1" ht="16.5" thickBot="1" x14ac:dyDescent="0.3">
      <c r="B26" s="118"/>
      <c r="C26" s="77" t="s">
        <v>13</v>
      </c>
      <c r="D26" s="33">
        <f>'Enero-Marzo'!D27</f>
        <v>86.956521739130437</v>
      </c>
      <c r="E26" s="37">
        <v>97.22</v>
      </c>
      <c r="F26" s="35">
        <f>'Enero-Marzo'!F27</f>
        <v>87.5</v>
      </c>
      <c r="G26" s="76">
        <f t="shared" si="0"/>
        <v>90.558840579710136</v>
      </c>
      <c r="H26" s="48"/>
    </row>
    <row r="27" spans="2:8" s="26" customFormat="1" ht="15.75" x14ac:dyDescent="0.25">
      <c r="B27" s="115" t="s">
        <v>46</v>
      </c>
      <c r="C27" s="78" t="s">
        <v>8</v>
      </c>
      <c r="D27" s="14">
        <f>'Enero-Marzo'!D28</f>
        <v>67.669172932330824</v>
      </c>
      <c r="E27" s="90">
        <v>84.69</v>
      </c>
      <c r="F27" s="33">
        <f>'Enero-Marzo'!F28</f>
        <v>78.03</v>
      </c>
      <c r="G27" s="47">
        <f t="shared" si="0"/>
        <v>76.796390977443608</v>
      </c>
      <c r="H27" s="48"/>
    </row>
    <row r="28" spans="2:8" s="26" customFormat="1" ht="15.75" x14ac:dyDescent="0.25">
      <c r="B28" s="116"/>
      <c r="C28" s="28" t="s">
        <v>14</v>
      </c>
      <c r="D28" s="65">
        <f>'Enero-Marzo'!D29</f>
        <v>85.128205128205124</v>
      </c>
      <c r="E28" s="36">
        <v>75.33</v>
      </c>
      <c r="F28" s="11">
        <f>'Enero-Marzo'!F29</f>
        <v>74.849999999999994</v>
      </c>
      <c r="G28" s="73">
        <f t="shared" si="0"/>
        <v>78.436068376068377</v>
      </c>
      <c r="H28" s="48"/>
    </row>
    <row r="29" spans="2:8" s="26" customFormat="1" ht="16.5" thickBot="1" x14ac:dyDescent="0.3">
      <c r="B29" s="118"/>
      <c r="C29" s="29" t="s">
        <v>47</v>
      </c>
      <c r="D29" s="33">
        <f>'Enero-Marzo'!D30</f>
        <v>85</v>
      </c>
      <c r="E29" s="12">
        <v>100</v>
      </c>
      <c r="F29" s="11">
        <f>'Enero-Marzo'!F30</f>
        <v>73.08</v>
      </c>
      <c r="G29" s="76">
        <f t="shared" si="0"/>
        <v>86.026666666666657</v>
      </c>
      <c r="H29" s="48"/>
    </row>
    <row r="30" spans="2:8" s="26" customFormat="1" ht="16.5" thickBot="1" x14ac:dyDescent="0.3">
      <c r="B30" s="116" t="s">
        <v>48</v>
      </c>
      <c r="C30" s="30" t="s">
        <v>16</v>
      </c>
      <c r="D30" s="14" t="str">
        <f>'Enero-Marzo'!D31</f>
        <v>***</v>
      </c>
      <c r="E30" s="15" t="s">
        <v>65</v>
      </c>
      <c r="F30" s="14" t="str">
        <f>'Enero-Marzo'!F31</f>
        <v>**</v>
      </c>
      <c r="G30" s="76" t="s">
        <v>65</v>
      </c>
      <c r="H30" s="48"/>
    </row>
    <row r="31" spans="2:8" s="26" customFormat="1" ht="16.5" thickBot="1" x14ac:dyDescent="0.3">
      <c r="B31" s="118"/>
      <c r="C31" s="29" t="s">
        <v>24</v>
      </c>
      <c r="D31" s="35">
        <f>'Enero-Marzo'!D32</f>
        <v>84.126984126984127</v>
      </c>
      <c r="E31" s="37">
        <v>91.49</v>
      </c>
      <c r="F31" s="35">
        <f>'Enero-Marzo'!F32</f>
        <v>96.83</v>
      </c>
      <c r="G31" s="73">
        <f t="shared" si="0"/>
        <v>90.815661375661364</v>
      </c>
      <c r="H31" s="48"/>
    </row>
    <row r="32" spans="2:8" s="26" customFormat="1" ht="16.5" thickBot="1" x14ac:dyDescent="0.3">
      <c r="B32" s="115" t="s">
        <v>49</v>
      </c>
      <c r="C32" s="27" t="s">
        <v>17</v>
      </c>
      <c r="D32" s="65">
        <f>'Enero-Marzo'!D33</f>
        <v>97.560975609756099</v>
      </c>
      <c r="E32" s="36">
        <v>70.27</v>
      </c>
      <c r="F32" s="65">
        <f>'Enero-Marzo'!F33</f>
        <v>86.27</v>
      </c>
      <c r="G32" s="47">
        <f>AVERAGE(D32:F32)</f>
        <v>84.700325203252021</v>
      </c>
      <c r="H32" s="48"/>
    </row>
    <row r="33" spans="2:8" s="26" customFormat="1" ht="16.5" thickBot="1" x14ac:dyDescent="0.3">
      <c r="B33" s="116"/>
      <c r="C33" s="29" t="s">
        <v>18</v>
      </c>
      <c r="D33" s="33">
        <f>'Enero-Marzo'!D34</f>
        <v>38.235294117647058</v>
      </c>
      <c r="E33" s="12">
        <v>61.54</v>
      </c>
      <c r="F33" s="33">
        <f>'Enero-Marzo'!F34</f>
        <v>70.45</v>
      </c>
      <c r="G33" s="47">
        <f>AVERAGE(D33:F33)</f>
        <v>56.74176470588236</v>
      </c>
      <c r="H33" s="48"/>
    </row>
    <row r="34" spans="2:8" s="26" customFormat="1" ht="16.5" thickBot="1" x14ac:dyDescent="0.3">
      <c r="B34" s="117"/>
      <c r="C34" s="70" t="s">
        <v>19</v>
      </c>
      <c r="D34" s="11">
        <f>'Enero-Marzo'!D35</f>
        <v>46.590909090909093</v>
      </c>
      <c r="E34" s="89">
        <v>74.290000000000006</v>
      </c>
      <c r="F34" s="11">
        <f>'Enero-Marzo'!F35</f>
        <v>85.71</v>
      </c>
      <c r="G34" s="71">
        <f t="shared" ref="G34" si="1">AVERAGE(D34:F34)</f>
        <v>68.86363636363636</v>
      </c>
      <c r="H34" s="48"/>
    </row>
    <row r="35" spans="2:8" ht="15.75" thickTop="1" x14ac:dyDescent="0.25">
      <c r="D35" s="91"/>
      <c r="E35" s="1"/>
      <c r="F35" s="92"/>
      <c r="G35" s="31"/>
      <c r="H35" s="49"/>
    </row>
    <row r="36" spans="2:8" x14ac:dyDescent="0.25">
      <c r="G36" s="3"/>
      <c r="H36" s="49"/>
    </row>
    <row r="37" spans="2:8" ht="14.45" customHeight="1" x14ac:dyDescent="0.25">
      <c r="G37" s="3"/>
    </row>
    <row r="38" spans="2:8" ht="14.45" customHeight="1" x14ac:dyDescent="0.25">
      <c r="G38" s="3"/>
    </row>
    <row r="39" spans="2:8" x14ac:dyDescent="0.25">
      <c r="G39" s="3"/>
    </row>
    <row r="40" spans="2:8" x14ac:dyDescent="0.25">
      <c r="G40" s="3"/>
    </row>
    <row r="41" spans="2:8" x14ac:dyDescent="0.25">
      <c r="B41" s="32"/>
      <c r="C41" s="32"/>
      <c r="G41" s="3"/>
    </row>
    <row r="42" spans="2:8" ht="15.75" x14ac:dyDescent="0.25">
      <c r="B42" s="94"/>
      <c r="C42" s="94"/>
      <c r="D42" s="94"/>
      <c r="E42" s="94"/>
      <c r="F42" s="94"/>
      <c r="G42" s="94"/>
    </row>
    <row r="43" spans="2:8" ht="15.75" x14ac:dyDescent="0.25">
      <c r="B43" s="114"/>
      <c r="C43" s="114"/>
      <c r="D43" s="114"/>
      <c r="E43" s="114"/>
      <c r="F43" s="114"/>
      <c r="G43" s="114"/>
    </row>
    <row r="97" spans="2:7" x14ac:dyDescent="0.25">
      <c r="B97" s="113"/>
      <c r="C97" s="113"/>
      <c r="D97" s="113"/>
      <c r="E97" s="113"/>
      <c r="F97" s="113"/>
      <c r="G97" s="113"/>
    </row>
    <row r="98" spans="2:7" ht="15.75" x14ac:dyDescent="0.25">
      <c r="B98" s="94"/>
      <c r="C98" s="94"/>
      <c r="D98" s="94"/>
      <c r="E98" s="94"/>
      <c r="F98" s="94"/>
      <c r="G98" s="94"/>
    </row>
    <row r="99" spans="2:7" ht="15.75" x14ac:dyDescent="0.25">
      <c r="B99" s="114"/>
      <c r="C99" s="114"/>
      <c r="D99" s="114"/>
      <c r="E99" s="114"/>
      <c r="F99" s="114"/>
      <c r="G99" s="114"/>
    </row>
  </sheetData>
  <mergeCells count="22">
    <mergeCell ref="B1:G1"/>
    <mergeCell ref="B2:G2"/>
    <mergeCell ref="B3:G3"/>
    <mergeCell ref="B4:G4"/>
    <mergeCell ref="B5:G5"/>
    <mergeCell ref="B30:B31"/>
    <mergeCell ref="B7:G7"/>
    <mergeCell ref="B9:B10"/>
    <mergeCell ref="C9:C10"/>
    <mergeCell ref="D9:F9"/>
    <mergeCell ref="G9:G10"/>
    <mergeCell ref="B12:B15"/>
    <mergeCell ref="B16:B19"/>
    <mergeCell ref="B20:B22"/>
    <mergeCell ref="B23:B26"/>
    <mergeCell ref="B27:B29"/>
    <mergeCell ref="B97:G97"/>
    <mergeCell ref="B98:G98"/>
    <mergeCell ref="B99:G99"/>
    <mergeCell ref="B32:B34"/>
    <mergeCell ref="B42:G42"/>
    <mergeCell ref="B43:G43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ignoredErrors>
    <ignoredError sqref="G11:G1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Alianny Durán Rosado</dc:creator>
  <cp:lastModifiedBy>angelo jimenez</cp:lastModifiedBy>
  <cp:lastPrinted>2019-10-09T16:37:14Z</cp:lastPrinted>
  <dcterms:created xsi:type="dcterms:W3CDTF">2018-07-03T20:00:25Z</dcterms:created>
  <dcterms:modified xsi:type="dcterms:W3CDTF">2026-04-15T16:47:53Z</dcterms:modified>
</cp:coreProperties>
</file>