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7" i="1" l="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156" i="1"/>
  <c r="F88" i="1"/>
  <c r="F89" i="1" s="1"/>
  <c r="F90" i="1" s="1"/>
  <c r="F91" i="1" s="1"/>
  <c r="F92" i="1" s="1"/>
  <c r="F93" i="1" s="1"/>
  <c r="F94" i="1" s="1"/>
  <c r="F95" i="1" s="1"/>
  <c r="F96" i="1" s="1"/>
  <c r="F97" i="1" s="1"/>
  <c r="F98" i="1" s="1"/>
  <c r="F99" i="1" s="1"/>
  <c r="F100" i="1" s="1"/>
  <c r="F101" i="1" s="1"/>
  <c r="F102" i="1" s="1"/>
  <c r="F103" i="1" s="1"/>
  <c r="F104" i="1" s="1"/>
  <c r="F105" i="1" s="1"/>
  <c r="F106" i="1" s="1"/>
  <c r="F107" i="1" s="1"/>
  <c r="F108" i="1" s="1"/>
  <c r="F58" i="1"/>
  <c r="F59" i="1" s="1"/>
  <c r="F60" i="1" s="1"/>
  <c r="F61" i="1" s="1"/>
  <c r="F62" i="1" s="1"/>
  <c r="F63" i="1" s="1"/>
  <c r="F64" i="1" s="1"/>
  <c r="F65" i="1" s="1"/>
  <c r="F66" i="1" s="1"/>
  <c r="F67" i="1" s="1"/>
  <c r="F68" i="1" s="1"/>
  <c r="F69" i="1" s="1"/>
  <c r="F70" i="1" s="1"/>
  <c r="F71" i="1" s="1"/>
  <c r="F44" i="1"/>
  <c r="F45" i="1" s="1"/>
  <c r="F46" i="1" s="1"/>
  <c r="F47" i="1" s="1"/>
  <c r="F48" i="1" s="1"/>
  <c r="F43" i="1"/>
  <c r="F31" i="1"/>
  <c r="F32" i="1" s="1"/>
  <c r="F33" i="1" s="1"/>
  <c r="F9" i="1"/>
  <c r="F10" i="1" s="1"/>
  <c r="F11" i="1" s="1"/>
  <c r="F12" i="1" s="1"/>
  <c r="F13" i="1" s="1"/>
  <c r="F14" i="1" s="1"/>
  <c r="F15" i="1" s="1"/>
  <c r="F16" i="1" s="1"/>
  <c r="F17" i="1" s="1"/>
  <c r="F18" i="1" s="1"/>
  <c r="F19" i="1" s="1"/>
  <c r="F20" i="1" s="1"/>
  <c r="F21" i="1" s="1"/>
</calcChain>
</file>

<file path=xl/sharedStrings.xml><?xml version="1.0" encoding="utf-8"?>
<sst xmlns="http://schemas.openxmlformats.org/spreadsheetml/2006/main" count="550" uniqueCount="480">
  <si>
    <t>INSTITUTO NACIONAL DE AGUAS POTABLES Y ALCANTARILLADOS (INAPA)</t>
  </si>
  <si>
    <t xml:space="preserve">Resumen de Ingresos y Egresos </t>
  </si>
  <si>
    <t xml:space="preserve"> Del 01 al  30  de ABRIL  2026</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</si>
  <si>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</si>
  <si>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</si>
  <si>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</si>
  <si>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</si>
  <si>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</si>
  <si>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</si>
  <si>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</si>
  <si>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</si>
  <si>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</si>
  <si>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</si>
  <si>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</si>
  <si>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 xml:space="preserve"> </t>
  </si>
  <si>
    <t>REINTEGROS</t>
  </si>
  <si>
    <t>SALDO A FAVOR TC.</t>
  </si>
  <si>
    <t>DEVOLUCION DE DEPOSITO</t>
  </si>
  <si>
    <t>REGISTRO MAL APLICADO</t>
  </si>
  <si>
    <t>COMISION POR MANEJO DE CTA.</t>
  </si>
  <si>
    <t>COMISION POR DEPOSITO NOCTURNO</t>
  </si>
  <si>
    <t>PAGO DE COMBUSTIBLE</t>
  </si>
  <si>
    <t>COMISION POR 0.15%</t>
  </si>
  <si>
    <t>COMISION  POR  DGII</t>
  </si>
  <si>
    <t>COMISION CARGO POR SERVICIO</t>
  </si>
  <si>
    <t xml:space="preserve">                                                             </t>
  </si>
  <si>
    <t xml:space="preserve"> Del 01 al   30 ABRIL  2026</t>
  </si>
  <si>
    <t>Cuenta Bancaria 020-500003-7</t>
  </si>
  <si>
    <t xml:space="preserve">                       Descripcion</t>
  </si>
  <si>
    <t xml:space="preserve">Balance </t>
  </si>
  <si>
    <t>DEPOSITO</t>
  </si>
  <si>
    <t>TRANSFERECIAS INTERNAS</t>
  </si>
  <si>
    <t>AVISO DE DEBITO</t>
  </si>
  <si>
    <t>Cuenta Bancaria: 960-415-2454</t>
  </si>
  <si>
    <t xml:space="preserve">                Balance Inicial: </t>
  </si>
  <si>
    <t>No.ck/transf.</t>
  </si>
  <si>
    <t>Descripcion</t>
  </si>
  <si>
    <t>REINTEGRO</t>
  </si>
  <si>
    <t>TRANSFERENCIA</t>
  </si>
  <si>
    <t>AVC</t>
  </si>
  <si>
    <t>AVD</t>
  </si>
  <si>
    <t>Cuenta Bancaria 720689421</t>
  </si>
  <si>
    <t>TRASLADO POR BLCE. TC</t>
  </si>
  <si>
    <t>REV. TRASLADO POR BLCE. TC</t>
  </si>
  <si>
    <t>REVERSO POR TRANSFERENCIA DUPLICADA</t>
  </si>
  <si>
    <t>PAGO DE SUPERFICIE</t>
  </si>
  <si>
    <t>DERECHO A CONSTRUCCION</t>
  </si>
  <si>
    <t>db por transferencia con fecha r</t>
  </si>
  <si>
    <t>COMPENSACION POR BALANCE</t>
  </si>
  <si>
    <t xml:space="preserve">TRANSFERENCIAS </t>
  </si>
  <si>
    <t>COMISION POR 0.15</t>
  </si>
  <si>
    <t>CERTIFICADO AUDITOR</t>
  </si>
  <si>
    <t>CARGO POR SERVICIOS GENERADOS</t>
  </si>
  <si>
    <t>COMISION POR TRANSFERENCIA APLICADA</t>
  </si>
  <si>
    <t>Cuenta Bancaria 030-204893-6</t>
  </si>
  <si>
    <t xml:space="preserve">DEPOSITO                                   </t>
  </si>
  <si>
    <t>COMISION BANCARIA COBRO IMP. DGII 0.15%</t>
  </si>
  <si>
    <t>DEVOLUCION DE IMPUESTO 0.15%</t>
  </si>
  <si>
    <t>COMISIONES BANCARIAS 0.15 %</t>
  </si>
  <si>
    <t>COMISION POR CHEQUES CERTIFICADOS</t>
  </si>
  <si>
    <t>COMISION POR CHEQUE  DEVUELTO</t>
  </si>
  <si>
    <t>DEV. MONTO  DEL 19/01/2026</t>
  </si>
  <si>
    <t>CERTIFICACION REFERENCIA</t>
  </si>
  <si>
    <t>COMISION POR MANEJO DE CUENTA</t>
  </si>
  <si>
    <t>NULO</t>
  </si>
  <si>
    <t xml:space="preserve">                                                                                                                                                                  </t>
  </si>
  <si>
    <t xml:space="preserve">  </t>
  </si>
  <si>
    <t xml:space="preserve">051405 </t>
  </si>
  <si>
    <t>REPOSICION FONDO CAJA CHICA DE LA DIRECCION EJECUTIVA,  CORRESP. AL PERIODO DEL 09  AL 26-03-2026. .</t>
  </si>
  <si>
    <t xml:space="preserve">                                                                                                                                                                                                                                                                                                                                                                                                                                                                                                                                                                                                                                                                                                                                                                                                                                                                                                                                                                                                                                                                                                                                                                                                                                                                                                                                                                                                                                                                                                                                                                                                                                                                                                                                                                                                                                                                                                                                                                                                                                                                                                                                        </t>
  </si>
  <si>
    <t xml:space="preserve">051406 </t>
  </si>
  <si>
    <t>REPOSICION FONDO CAJA CHICA DEL  DEPARTAMENTO   ADMINISTRATIVO Y SUS DIVISIONES PARA CUBRIR GASTOS EN DIFERENTES AREAS DE LA INSTITUCION  CORRESP. AL PERIODO DEL 08-01  AL 05-03-2026.</t>
  </si>
  <si>
    <t xml:space="preserve">051408 </t>
  </si>
  <si>
    <t>PAGO RETENCION DEL ISR, 10% ALQUILERES LOCALES COMERCIALES, SEGUN (LEY 253/12), CORRESP. AL MES DE MARZO/2026,.</t>
  </si>
  <si>
    <t xml:space="preserve">051409 </t>
  </si>
  <si>
    <t>REPOSICION FONDO CAJA CHICA DEL DEPARTAMENTO  DE TRANSPORTACION CORRESP. AL PERIODO DEL 05 AL 26-03-2026.</t>
  </si>
  <si>
    <t xml:space="preserve">051410 </t>
  </si>
  <si>
    <t>REPOSICION FONDO CAJA CHICA DE LA DIRECCION DE TECNOLOGIA DE LA INFORMACION Y COMUNICACION, CORRESP. AL PERIODO DEL 06  AL 30-03-2026.</t>
  </si>
  <si>
    <t xml:space="preserve">051411 </t>
  </si>
  <si>
    <t>REPOSICION FONDO CAJA CHICA DE LA OFICINA INAPA EN LA CORRESPONDIENTE AL PERIODO DEL 25-02  AL 10-03-2026 .</t>
  </si>
  <si>
    <t xml:space="preserve">051412 </t>
  </si>
  <si>
    <t>PAGO RETENCION DEL (18% ITBIS PERSONA FISICA), SEGÚN (LEY 253/12), CORRESP. AL MES DE MARZO/2026.</t>
  </si>
  <si>
    <t>Cuenta Bancaria: 010-026300-0</t>
  </si>
  <si>
    <t>ASIGNACIONES PRESUPUESTARIAS</t>
  </si>
  <si>
    <t>SUPERVISION DE OBRAS</t>
  </si>
  <si>
    <t xml:space="preserve">REINTEGROS </t>
  </si>
  <si>
    <t>CHEQUES DEVUELTO</t>
  </si>
  <si>
    <t xml:space="preserve">AVC . SIRIT </t>
  </si>
  <si>
    <t xml:space="preserve">AVC  </t>
  </si>
  <si>
    <t>REINT, DEV.FDOS. POR ENFERMEDAD ENERO 2026</t>
  </si>
  <si>
    <t xml:space="preserve">REINT, DEV.FDOS. POR MATERNIDAD  </t>
  </si>
  <si>
    <t>ELECTRODOMESTICOS</t>
  </si>
  <si>
    <t xml:space="preserve">AVISO DE DEBITO </t>
  </si>
  <si>
    <t xml:space="preserve">EFT-9584 </t>
  </si>
  <si>
    <t>PAGO TARJETA VISA FLOTILLA DE COMBUSTIBLE PARA LOS FUNCIONARIOS DE LA INSTITUCIÓN CORRESP. AL MES DE ABRIL/2026, LIB. NO.2664-1</t>
  </si>
  <si>
    <t xml:space="preserve">EFT-9585 </t>
  </si>
  <si>
    <t>PAGO FACT. NO. E450000000899 / 24-03-2026, ORDEN NO. OS2026-0090, SERVICIO DE RECARGA ELECTRÓNICA (PASO RÁPIDO) PARA EL USO DE LOS VEHÍCULOS INSTITUCIONALES DEL INAPA, LIB. NO.2665-1</t>
  </si>
  <si>
    <t xml:space="preserve">EFT-9586 </t>
  </si>
  <si>
    <t>PAGO 20% DE AVANCE AL CONTRATO NO.348/2025, CONTRATACION DE SERVICIO DE MANTENIMIENTO AL SISTEMA DYNAMICS DEL INAPA, ORDEN NO.OS2026-0088. LIB. NO.2666-1</t>
  </si>
  <si>
    <t xml:space="preserve">EFT-9587 </t>
  </si>
  <si>
    <t>PAGO FACT. NO.B1500000565/09-02-2026, ORDEN NO.OC2025-0224, ADQUISICION DE MEDICAMENTOS PARA SER UTILIZADOS EN EL DISPENSARIO MEDICO DE LA INSTITUCION, LIB. NO.2678-1</t>
  </si>
  <si>
    <t xml:space="preserve">EFT-9588 </t>
  </si>
  <si>
    <t>PAGO FACT. NO.B1500000022/24-03-2026 ( CUB.NO.05)  AMPLIACIÓN AC.  MÚLTIPLE PARTIDO-LA GORRA, PROV. DAJABON, ZONA I, LOTE B - RED DE DISTRIBUCIÓN SECTOR PARTIDO LOTE 2, LIB. NO.2708-1</t>
  </si>
  <si>
    <t xml:space="preserve">EFT-9589 </t>
  </si>
  <si>
    <t>PAGO FACTS. NOS. B1500000121/08-01, 122/13-01,123/31-01-2026,  SERVICIO DISTRIBUCION AGUA CAMION CISTERNA DIFERENTES COMUNIDADES PROV. SANTIAGO,  OS2025-0231, CORRESP. A 25 DIAS DE NOVIEMBRE, 26 DIAS DE DICIEMBRE/2025., 24 DIAS DE ENERO/2026., LIB. NO.2706-1</t>
  </si>
  <si>
    <t xml:space="preserve">EFT-9590 </t>
  </si>
  <si>
    <t>PAGO FACT. NO.B1500000083/02-03-2026  ALQUILER LOCAL COMERCIAL EN EL MUNICIPIO SAN FRANCISCO DE MACORIS, PROV. DUARTE, CORRESP. AL MES DE MARZO/2026, ORDEN NO.OS2025-0201. LIB. NO.2707-1</t>
  </si>
  <si>
    <t xml:space="preserve">EFT-9591 </t>
  </si>
  <si>
    <t>PAGO FACT. NO.B1500000026/01-04-2026, SERVICIO ALQUILER LOCAL COMERCIAL, UBICADO EN EL MUNICIPIO TAMAYO PROV. BAHORUCO, ADENDA NO.01/2026, CORRESP. A 15/02/2025 HASTA 15/02/2026,  LIB.NO.2705-1</t>
  </si>
  <si>
    <t xml:space="preserve">EFT-9592 </t>
  </si>
  <si>
    <t>PAGO FACTS. NOS. B1500000012/07-01, 13/31-01-2026,  SERVICIO DISTRIBUCION AGUA CAMION CISTERNA DIFERENTES COMUNIDADES PROV. INDEPENDENCIA,  OS2025-0194, CORRESP. A 27 DIAS DE DICIEMBRE/25, 25 DIAS DE ENERO/2026., LIB. NO.2741-1</t>
  </si>
  <si>
    <t xml:space="preserve">EFT-9593 </t>
  </si>
  <si>
    <t>PAGO FACT. NO.B1500000042/05-03-2026, SERVICIO ALQUILER OCAL COMERCIAL, UBICADO EN EL MUNICIPIO JUAN DOLIO GUAYACANES, PROV. SAN PEDRO DE MACORIS,  OS2025-0337, CORRESP. AL MES DE MARZO/2026. LIB. NO.2740-1</t>
  </si>
  <si>
    <t xml:space="preserve">EFT-9594 </t>
  </si>
  <si>
    <t>PAGO FACT. NO. B1500000022/31-03-2026, (CUB.NO.05) AMPLIACIÓN AC. MÚLTIPLE PARTIDO- LA GORRA, ZONA I. LOTE M- RED DE DISTRIBUCIÓN SECTOR SANGRE LINDA, PROV. DAJABON,  LIB. NO.2738-1</t>
  </si>
  <si>
    <t xml:space="preserve">EFT-9595 </t>
  </si>
  <si>
    <t>PAGO FACT. NO.E450000000008/04-03-2026  ALQUILER DE LOCAL COMERCIAL DE RIO SAN JUAN, PROV.MARIA TRINIDAD SANCHEZ, CORRESP. AL MES DE MARZO/2026,  OS2025-0122, LIB. NO.2753-1</t>
  </si>
  <si>
    <t xml:space="preserve">EFT-9596 </t>
  </si>
  <si>
    <t>PAGO FACT. NO. B1500000260/31-01-2026,  SERVICIO DISTRIBUCION AGUA CAMION CISTERNA DIFERENTES COMUNIDADES DE LA PROV. SAN PEDRO DE MACORIS,  OS2025-0285, CORRESP. A 31 DIAS DE ENERO/2026, LIB. NO.2755-1</t>
  </si>
  <si>
    <t xml:space="preserve">EFT-9597 </t>
  </si>
  <si>
    <t>PAGO FACT. NO.B1500000274/01-03-2026, SERVICIO ALQUILER LOCAL COMERCIAL, UBICADO EN EL MUNICIPIO LAS TERRENAS  PROV. SAMANA, OS2025-0094, CORRESP. AL MES DE MARZO/2026. LIB. NO.2766-1</t>
  </si>
  <si>
    <t xml:space="preserve">EFT-9598 </t>
  </si>
  <si>
    <t>PAGO  FACTS. NOS. B1500000003, 04/31-01-2026, SERVICIO DISTRIBUCION AGUA CAMION CISTERNA, DIFERENTES SECTORES PROV. SAN CRISTOBAL, CORRESP. A 31 DIAS DE DICIEMBRE/2025, 31 DIAS DE ENERO/2026, OS2025-0302., LIB. NO.2769-1</t>
  </si>
  <si>
    <t xml:space="preserve">EFT-9599 </t>
  </si>
  <si>
    <t>PAGO FACTS. NOS. B1500000233, 234, 235, 236/31-01-2026,  SERVICIO DISTRIBUCION AGUA CAMION CISTERNA, DIFERENTES COMUNIDADES PROV. DAJABON, CORRESP. A 26 DIAS DE OCTUBRE, 24 DIAS DE NOVIEMBRE, 26 DIAS DE DICIEMBRE/2025, 22 DIAS DE ENERO/2026,  OS2025-0332., LIB. NO.2798-1</t>
  </si>
  <si>
    <t xml:space="preserve">EFT-9600 </t>
  </si>
  <si>
    <t>PAGO DE DOS MESES DE DEPÓSITOS PARA LA OFICINA COMERCIAL,  UBICADA EN LA CALLE EMILIO PRUD HOMME ESQ.19 DE MARZO EN LA PROV.  AZUA DE COMPOSTELA, OS2025/-0388. LIB. NO.2791-1</t>
  </si>
  <si>
    <t xml:space="preserve">EFT-9601 </t>
  </si>
  <si>
    <t>PAGO  FACTS. NOS. B1500000101/06-01, 102/31-01-2026, SERVICIO DISTRIBUCION AGUA CAMION CISTERNA DIFERENTES COMUNIDADES PROV. EL SEIBO, OS2025-0176, CORRESP. A 26 DIAS DE DICIEMBRE/2025, 27 DIAS DE ENERO/2026. LIB. NO.2793-1</t>
  </si>
  <si>
    <t xml:space="preserve">EFT-9602 </t>
  </si>
  <si>
    <t>PAGO  FACTS. NOS. B1500000131/27-01, 132/31-01-2026, SERVICIO DISTRIBUCION AGUA CAMION CISTERNA DIF. COMUNIDADES PROV. PEDERNALES, OS2025-0177, CORRESP. A 29 DIAS DICIEMBRE/2025., 27 DIAS DE ENERO/2026.LIB. NO.2794-1</t>
  </si>
  <si>
    <t xml:space="preserve">EFT-9603 </t>
  </si>
  <si>
    <t>PAGO DE FACTS. NOS.B1500000557/16-02, 560/04-03-2026, ALQUILER LOCAL COMERCIAL, EN LA CALLE EMILIO PRUD HOMME ESQ.19 DE MARZO EN LA PROV. AZUA DE COMPOSTELA, CORRESP. A 19 DIAS DEL MES DE JUNIO/2025 Y LOS MESES DESDE JULIO/2025 HASTA MARZO/2026, MENOS DESC. DE LOS DEPOSITOS $48,000.00  LIB. NO.2795-1</t>
  </si>
  <si>
    <t xml:space="preserve">EFT-9604 </t>
  </si>
  <si>
    <t>PAGO  FACTS. NOS. B1500000087/07-01, 088/31-01-2026, SERVICIO DISTRIBUCION AGUA CAMION CISTERNA DIFERENTES SECTORES PROV. SAN JUAN, CORRESP. A 31 DIAS DE DICIEMBRE/2025, 31 DIAS DE ENERO/2026,  OS2025-0253. LIB. NO.2797-1</t>
  </si>
  <si>
    <t xml:space="preserve">EFT-9605 </t>
  </si>
  <si>
    <t>PAGO AVANCE 20% AL CONTRATO NO.249/2025, ADQUISICION DE MEDIDORES DE FLUJO DE AGUA CON CONECTORES, PARA SER UTILIZADOS POR LAS BRIGADAS TECNICAS EN LAS CONEXIONES A NIVEL NACIONAL, ORDEN NO.OC2025-0162. LIB. NO.2799-1</t>
  </si>
  <si>
    <t xml:space="preserve">EFT-9606 </t>
  </si>
  <si>
    <t xml:space="preserve">EFT-9607 </t>
  </si>
  <si>
    <t>PAGO FACT. NO.B1500000104/06-03-2026, ORDEN NO.OC2025-0216, ADQUISICION DE CEMENTOS PARA LOS TRABAJOS DE REPARACION Y CONSTRUCCION EN LAS PROV. CORRESP. AL PROGRAMA DE MODERNIZACION DEL SECTOR APS, LIB. NO.2801-1</t>
  </si>
  <si>
    <t xml:space="preserve">EFT-9608 </t>
  </si>
  <si>
    <t>PAGO FACT. NO.E450000000039 / 01-04-2026, SERVICIO DE AUTOBUSES PARA TRANSPORTAR LOS EMPLEADOS DE INAPA, CORRESP. AL MES DE MARZO DEL 2026. ORDEN NO. OS2025-0306, AMORTIZACION DE AVANCE. (1,000,000.00). LIB. NO.2817-1</t>
  </si>
  <si>
    <t xml:space="preserve">EFT-9609 </t>
  </si>
  <si>
    <t>PAGO FACTS. NOS. B1500000098/28-01-, 99/31-01-2026,  SERVICIO DISTRIBUCION AGUA CAMION CISTERNA DIF COMUNIDADES PROV. PEDERNALES, OS2025-0230, CORRESP. A 29 DIAS DICIEMBRE/2025, 27 DIAS DE ENERO/2026., LIB. NO.2818-1</t>
  </si>
  <si>
    <t xml:space="preserve">EFT-9610 </t>
  </si>
  <si>
    <t>PAGO FACT. NO. E4500000107315/27-03-2026, CUENTA NO.744281798, SERVICIO DE INTERNET BANDA ANCHA DE LA DIR. EJECUTIVA, SUB-DIRECTORES, DIR. DE TRATAMIENTO, COMUNICACION Y PRENSA, DIR. ADMINISTRATIVA, DIR. DE OPERACIONES, DIR. DE SUPERV. Y FISCALIZACION DE OBRAS, CORRESP. AL MES DE MARZO/2026. LIB. NO.2820-1</t>
  </si>
  <si>
    <t xml:space="preserve">EFT-9611 </t>
  </si>
  <si>
    <t>PAGO FACT. NO. E4500000106536/27-03-2026, CUENTA NO.709494508, SERVICIOS TELEFONICOS E INTERNET DEL NIVEL CENTRAL Y ACS. DEL INAPA, CORRESP. AL MES DE MARZO/2026,  LIB.2821-1</t>
  </si>
  <si>
    <t xml:space="preserve">EFT-9612 </t>
  </si>
  <si>
    <t>PAGO FACTS. NOS. B1500000075, 76/31-01-2026,  SERVICIO DISTRIBUCION AGUA CAMION CISTERNA DIFERENTES COMUNIDADES PROV. DUARTE, OS2025-0236, CORRESP. A 27 DIAS DICIEMBRE/2025., 26 DIAS DE ENERO/2026.  LIB. NO.2822-1</t>
  </si>
  <si>
    <t xml:space="preserve">EFT-9613 </t>
  </si>
  <si>
    <t>PAGO FACT. NO. E450000000185/02-03-2026, SERVICIO PARA EL MANTENIMIENTO DE ASCENSOR DEL INAPA NIVEL CENTRAL, CORRESP. AL PERIODO DEL 04 DE ENERO AL 03 DE FEBRERO DEL 2026, ORDEN NO. OS2025-0347. LIB. NO.2827-1</t>
  </si>
  <si>
    <t xml:space="preserve">EFT9614 </t>
  </si>
  <si>
    <t>PAGO 20% AL CONTRATO NO.005/2026, ADQUISICION DE MOTORES ELECTRICOS SUMERGIBLES PARA SER UTILIZADOS EN LOS ACS. A NIVEL NACIONAL POR EL PROGRAMA DE MODERNIZACION DEL SECTOR APS, ORDEN NO.OC2026-0018. LIB. NO.2829-1</t>
  </si>
  <si>
    <t xml:space="preserve">EFT-9615 </t>
  </si>
  <si>
    <t>PAGO FACTS. NOS. B1500000101, 102/31-01-2026,  SERVICIO DISTRIBCION AGUA CAMION CISTERNA DIF COMUNIDADES PROV. SAN CRISTOBAL, CORRESP. A 31 DIAS DE DICIEMBRE/2025., 31 DIAS DE ENERO/2026,  OS2025-0260., LIB. NO.2824-1</t>
  </si>
  <si>
    <t xml:space="preserve">EFT-9616 </t>
  </si>
  <si>
    <t>PAGO FACTS. NOS.  B1500000059/28-01, 60/31-01-2026,  SERVICIO DISTRIBUCION AGUA CAMION CISTERNA DIFERENTES COMUNIDADES PROV PEDERNALES,  OS2025-0229, CORRESP. A 29 DIAS DE DICIEMBRE/2025, 29 DIAS DE ENERO/2026., LIB. NO.2823-1</t>
  </si>
  <si>
    <t xml:space="preserve">EFT-9617 </t>
  </si>
  <si>
    <t>PAGO COMPENSACION DE TERRENO A PERPETUIDAD POR LA ADQUISICION DE 2,500 M2 DENTRO DE LA PARCELA NO.29 UBICADO EN LA CALLE ARTURO BISONO, CAMINO A LA ATRAVESADA, AL LADO DEL CANAL, EL MISMO SERA DESTINADO PARA LA OBRA DE TOMA Y ESTACION DE BOMBEO DE AC. DE NAVARRETE, PROV. SANTIAGO DE LOS CABALLEROS,  (CESION DE CREDITO CON CONSORCIO ACS. DEL CIBAO COACI ).LIB. NO.2831-1</t>
  </si>
  <si>
    <t xml:space="preserve">EFT-9618 </t>
  </si>
  <si>
    <t>PAGO FACT. NO.B1500000668/17-03-2026, SERVICIO DE RECICLAJE PARA EL NIVEL CENTRAL DEL INAPA, CORRESP. AL PERIODO DEL 25 DE ENERO AL 24 DE FEBRERO/2026, OS2025-0029,  LIB. NO.2832-1</t>
  </si>
  <si>
    <t xml:space="preserve">EFT-9619 </t>
  </si>
  <si>
    <t>PAGO FACT. NO. B1500000171 / 13-03-2026, SERVICIO DE NOTARIO PUBLICO PARA LA COMPROBACION DEL ACTO DE APERTURA DE LA LICITACION PUBLICA NACIONAL Y COMPARACION DE PRECIOS OFERTAS TECNICAS (SOBRE A) Y OFERTAS ECONOMICAS (SOBRE B). ORDEN NO. OS2026-0072, LIB. NO.2833-1</t>
  </si>
  <si>
    <t xml:space="preserve">EFT-9620 </t>
  </si>
  <si>
    <t>PAGO FACT. NO.B1500000002/31-03-2026, SERVICIO DE ALQUILER LOCAL COMERCIAL, UBICADO EN EL MUNICIPIO NEYBA PROV. BAHORUCO, OS2026-0039, CORRESP. AL MES DE MARZO/2026. LIB.NO.2834-1</t>
  </si>
  <si>
    <t xml:space="preserve">EFT-9621 </t>
  </si>
  <si>
    <t>PAGO FACTS. NOS. B1500000217, 218/31-01-2026,  SERVICIO DISTRIBUCION AGUA CAMION CISTERNA DIF. COMUNIDADES PROV. SAN CRISTOBAL, OS2025-0247, CORRESP. A 31 DIAS DICIEMBRE/ 2025, 31 DIAS DE ENERO/2026., LIB. NO.2835-1</t>
  </si>
  <si>
    <t xml:space="preserve">EFT-9622 </t>
  </si>
  <si>
    <t>PAGO FACT. NO. B1500000001/10-04-2026, (CUB. NO.01) CONTRUCCION AC. MULTIPLE PUJADOR, PROV. MARIA TRINIDAD SANCHEZ, ZONA III, LINEA DE COND. Y REDES DE DISTR. LOTE F,  LIB. NO.2850-1</t>
  </si>
  <si>
    <t xml:space="preserve">EFT-9623 </t>
  </si>
  <si>
    <t>PAGO FACT. NO. E450000000003 / 25/03/2026, ADQUISICION DE MOTORES ELECTRICOS VERTICALES 150HP,460VOLTS. 3PH-2 POLOS. PARA SER UTILIZADAS EN LOS DIFERENTES ACS. A NIVEL NACIONAL DEL INAPA, OC2025-0214, AMORTIZACION DE 20% DE AVANCE DE RD$569,720.52. LIB. NO.2852-1</t>
  </si>
  <si>
    <t xml:space="preserve">EFT-9624 </t>
  </si>
  <si>
    <t>PAGO FACTS. NOS. B1500000263/12-12-2025, 269, 270/31-01-2026,  SERVICIO DISTRIBUCION AGUA CAMIÓN CISTERNA DIFERENTES COMUNIDADES PROV. DUARTE, CORRESP. A 25 DÍAS DE NOVIEMBRE, 27 DIAS DE DICIEMBRE/2025, 26 DIAS DE ENERO/2026, OS2025-0241., LIB. NO.2888-1</t>
  </si>
  <si>
    <t xml:space="preserve">EFT-9625 </t>
  </si>
  <si>
    <t>PAGO FACT., NO.E450000000498/27-03-2026, ADQUISICION DE (7,020) KGS DE HIPOCLORITO DE CALCIO GRANULADO AL 70%, PARA SER UTILIZADOS EN LOS ACS. DEL INAPA, ORDEN NO. OC2025-0142,  LIB. NO.2861-1</t>
  </si>
  <si>
    <t xml:space="preserve">EFT-9626 </t>
  </si>
  <si>
    <t>PAGO  FACTS. NOS. B1500000006, 07, 08, 09/31-01-2026, SERVICIO DISTRIBUCION AGUA CAMION CISTERNA, DIFERENTES COMUNIDADES PROV. DAJABON, CORRESP. A 27 DIAS DE OCTUBRE, 25 DIAS DE NOVIEMBRE, 27 DIAS DE DICIEMBRE/2025, 25 DIAS DE ENERO/2026, OS2025-0334,  LIB. NO.2885-1</t>
  </si>
  <si>
    <t xml:space="preserve">EFT-9627 </t>
  </si>
  <si>
    <t>PAGO FACT. NO. B1500000053/31-01-2026,  SERVICIO DISTRIBUCION AGUA CAMION CISTERNA DIFERENTES COMUNIDADES PROV. BAHORUCO,  OS2025-0310, CORRESP. A 31 DIAS DE ENERO/2026, LIB. NO.2890-1</t>
  </si>
  <si>
    <t xml:space="preserve">EFT-9628 </t>
  </si>
  <si>
    <t>PAGO DE AVANCE DEL 20%, SERVICIO DE MANTENIMIENTO DE TANQUES Y DISPENSADORES DE COMBUSTIBLE, SEGÚN ORDEN NO. OS2026-0002,  LIB. NO.2891-1</t>
  </si>
  <si>
    <t xml:space="preserve">EFT-9629 </t>
  </si>
  <si>
    <t>PAGO FACT. NO.B1500000327/12-12-2025, ORDEN NO.OS2025-0384, SERVICIOS DE HONORARIOS PROESIONALES PARA LA LEGALIZACION DE DOCUMENTOS. LIB. NO.2893-1</t>
  </si>
  <si>
    <t xml:space="preserve">EFT-9630 </t>
  </si>
  <si>
    <t>PAGO FACTS. NOS.E450000023434/17-03, 23624/24-03, 24080/31-03, 24081/01-04-2026, ADQUISICIÓN DE (460 UNIDADES) DE BOTELLONES DE AGUA, PARA SER UTILIZADOS EN LA INSTITUCION, O/C NO. OC2025-0121,  LIB. NO.2908-1</t>
  </si>
  <si>
    <t xml:space="preserve">EFT-9631 </t>
  </si>
  <si>
    <t>PAGO FACTS. NOS. B1500000113, 114/31-01-2026,  SERVICIO DISTRIBUCION AGUA CAMION CISTERNA DIFERENTES COMUNIDADES PROV. DUARTE, OS2025-0242, CORRESP. A 27 DIAS DICIEMBRE/2025, 26 DIAS DE ENERO/2026., LIB. NO.2910-1</t>
  </si>
  <si>
    <t xml:space="preserve">EFT-9632 </t>
  </si>
  <si>
    <t>PAGO DE DOS MESES DE DEPÓSITOS, SERVICIO ALQUILER DEL LOCAL COMERCIAL, UBICADO EN EL MUNICIPIO NAGUA PROV. MARÍA TRINIDAD SANCHEZ,  OS2026-0086,  LIB. NO.2911-1</t>
  </si>
  <si>
    <t xml:space="preserve">EFT-9633 </t>
  </si>
  <si>
    <t>PAGO  FACT. NO. B1500000046/31-01-2026, SERVICIO DISTRIBUCION AGUA CAMION CISTERNA DIFERENTES COMUNIDADES PROV. BAHORUCO, OS2025-0309. CORRESP. A 31 DIAS DE ENERO/2026., LIB.NO.2912-1</t>
  </si>
  <si>
    <t xml:space="preserve">EFT-9634 </t>
  </si>
  <si>
    <t>PAGO FACTS. NOS.E450000000492/13, 494/17, 495/20, 496/24, 499, 500/27, 501/30-03-2026. ADQUISICION DE (162,249.99) LIBRAS DE CLORO GAS, PARA SER UTILIZADOS EN LOS ACS. DEL INAPA, ORDEN NO. OC2025-0100,  LIB. NO.2932-1</t>
  </si>
  <si>
    <t xml:space="preserve">EFT-9635 </t>
  </si>
  <si>
    <t>CONVENIO PARA DESARROLLAR LA CAMPAÑA SOBRE EL USO RACIONAL DEL AGUA, A TRAVES DE EL XXII TORNEO DE BALONCESTO SUPERIOR CON REFUERZO DE BONAO 2026, ACUERDO D/F 18-12-2025. LIB.NO.2921-1</t>
  </si>
  <si>
    <t xml:space="preserve">EFT-9636 </t>
  </si>
  <si>
    <t>PAGO FACT. NO.B1500000293/07-04-2026, SERVICIO DE  ALQUILER LOCAL COMERCIAL, UBICADO EN EL MUNICIPIO DE NAGUA, PROV. MARÍA TRINIDAD SANCHEZ, OS2026-0086, CORRESP. A 13 DÍAS DE ENERO Y LOS MESES FEBRERO, MARZO/2026. LIB.NO.2913-1</t>
  </si>
  <si>
    <t xml:space="preserve">EFT-9637 </t>
  </si>
  <si>
    <t>PAGO FACTS. NOS. B1500000096, 97, 98 /27-01, 99/31-01-2026, SERVICIO DISTRIBUCIÓN AGUA CAMIÓN CISTERNA DIFERENTES COMUNIDADES PROV. ELIAS PIÑA, CORRESP. A 31 DÍAS DE OCTUBRE, 30 DIAS DE NOVIEMBRE, 31 DIAS DE DICIEMBRE/2025, 31 DIAS DE ENERO/2026, OS2025-0336. LIB. NO.2916-1</t>
  </si>
  <si>
    <t xml:space="preserve">EFT-9638 </t>
  </si>
  <si>
    <t>PAGO FACT. NO. B1500000455/02-03-2026, ADQUISICION CORONA DE FLORES PARA OFRENDA FLORAL CON MOTIVO DEL 182 ANIVERSARIO DE LA INDEPENDENCIA NACIONAL. ORDEN NO. OS2026-0006, LIB.NO.2917-1</t>
  </si>
  <si>
    <t xml:space="preserve">EFT-9639 </t>
  </si>
  <si>
    <t xml:space="preserve">EFT-9640 </t>
  </si>
  <si>
    <t>PAGO FACT. NO. B1500001150/02-03-2026, ORDEN NO. OS2025-0079, CONTR. DE SERVICIO DE TALLERES PARA REPAR. DE MOTORES, BOMBAS, TRANSFORM., ARRANCADORES Y GUIAS, UTILIZ. EN TODOS LOS AC. DEL INAPA. CONT-300/2024. ADENDA NO.01/2025, LIB. NO.2837</t>
  </si>
  <si>
    <t xml:space="preserve">EFT-9641 </t>
  </si>
  <si>
    <t>PAGO FACT. NO. E450000023909/05-04-2026, SERVICIO DE INTERNET MOVIL FLY BOX, UTILIZADO EN ALGUNAS OFICINAS COMERCIALES, UBICADAS EN DIFERENTES PROVINCIAS. CUENTA NO.92834661, CORRESP.AL MES DE ABRIL/2026,  LIB. NO.3027-1</t>
  </si>
  <si>
    <t xml:space="preserve">EFT-9642 </t>
  </si>
  <si>
    <t>PAGO FACT. NO. E450000023855/05-04-2026, CUENTA NO.86797963, CORRESP. AL SERVICIO DE USO GPS Y SERVICIO DE INTERNET PARA LAS TABLETAS UTILIZADAS POR LA DIRECCION COMERCIAL DEL INAPA, CORRESP. AL MES DE ABRIL/2026, LIB. NO.3028-1</t>
  </si>
  <si>
    <t xml:space="preserve">EFT-9643 </t>
  </si>
  <si>
    <t>PAGO FACT. NO. E450000023840/05-04-2026, SERVICIO DE INTERNET MOVIL FLY BOX, CUENTA NO.86115926, CORRESP. AL MES DE ABRIL/2026,  LIB.NO.3029-1</t>
  </si>
  <si>
    <t xml:space="preserve">EFT-9644 </t>
  </si>
  <si>
    <t>PAGO FACT. NO. E450000023839/05-04-2026, CUENTA NO.86082876, POR SERVICIO DE LAS FLOTAS DE INAPA, CORRESP. A LA FACTURACIÓN DEL MES DE ABRIL/2026,  LIB. NO.3030-1</t>
  </si>
  <si>
    <t xml:space="preserve">EFT-9645 </t>
  </si>
  <si>
    <t>PAGO FACT. NO. B1500000025/13-04-2026, CUB. NO.16,  ALCANTARILLADO SANITARIO DE MAO, PROV. VALVERDE.  LIB. NO.2925-1</t>
  </si>
  <si>
    <t xml:space="preserve">EFT-9646 </t>
  </si>
  <si>
    <t>PAGO FACT. NO. E450000000044/13-04-2026, CUB. NO.07 (FINAL) Y DEV. DE RET. EN GARANTIA,  AMPLIACIÓN AC. DE LAS MATAS DE FARFÁN, PROV. SAN JUAN, ZONA II.   LIB. NO.2937-1</t>
  </si>
  <si>
    <t xml:space="preserve">EFT-9647 </t>
  </si>
  <si>
    <t>PAGO FACT. NO.B1500000001/18-03-2026, ADQUISICION DE MELAMINA PARA LA CONFECCION DE MOBILIARIOS PARA EL USO DEL INAPA, ORDEN NO.OC2025-0218. LIB. NO.2926-1</t>
  </si>
  <si>
    <t xml:space="preserve">EFT-9648 </t>
  </si>
  <si>
    <t>PAGO 20 % DE AVANCE AL CONTRATO NO.349/2025, ADQUISICION DE JUNTAS, VALVULAS Y PIEZAS ESPECIALES PARA LOS TRABAJOS EN LAS PROVINCIAS CORRESP. AL PROGRAMA DE MODERNIZACION DEL SECTOR APS, ORDEN NO.OC2026-0025. LIB.NO.2933-1</t>
  </si>
  <si>
    <t xml:space="preserve">EFT-9649 </t>
  </si>
  <si>
    <t>PAGO FACT. NO. B1500007030 / 09-03-2026, SERVICIO DE "RENOVACION DE SUSCRIPCION ANUAL DE 04 (CUATRO) EJEMPLARES DE PERIODICO, CORRESP. AL PERIODO DESDE EL 29-01-2026 HASTA EL 28-01-2027", O/S2026-0064, LIB. NO.2935-1</t>
  </si>
  <si>
    <t xml:space="preserve">EFT-9650 </t>
  </si>
  <si>
    <t>PAGO FACTURAS NOS.E450000027181,27182,27183,28628,27187/01-04-2026, CODIGOS DE SISTEMAS NOS.163285, 434205, 434209, 543383, 6780, CORRESP. AL CONSUMO DE AGUA MES DE ABRIL/2026,  LIB. NO.2939-1</t>
  </si>
  <si>
    <t xml:space="preserve">EFT-9651 </t>
  </si>
  <si>
    <t>PAGO  FACT. NO. B1500000064/31-01-2026, SERVICIO DISTRIBUCIÓN AGUA CAMIÓN CISTERNA DIF. COMUNIDADES PROV. SANTIAGO RODRIGUEZ, CORRESP. A 28 DIAS DE ENERO/2026, OS2025-0191., LIB. NO.3011-1</t>
  </si>
  <si>
    <t xml:space="preserve">EFT-9652 </t>
  </si>
  <si>
    <t>PAGO FACTS. NOS. B1500000276, 280/31-01-2026,  SERVICIO DISTRIBUCION AGUA CAMIÓN CISTERNA DIFERENTES SECTORES PROV. SAN CRISTOBAL, CORRESP. A 31 DIAS DE DICIEMBRE/2025, 31 DIAS DE ENERO/2026, OS2025-0256., LIB. NO.2987-1</t>
  </si>
  <si>
    <t xml:space="preserve">EFT-9653 </t>
  </si>
  <si>
    <t>PAGO 20% DE AVANCE AL CONTRATO NO.001/2026, ADQUISICION DE CAMARAS DE SEGURIDAD PARA EL MONITOREO DE LAS PLANTAS Y ACS. DEL INAPA, ORDEN NO.OC2026-0026. LIB. NO.2988-1</t>
  </si>
  <si>
    <t xml:space="preserve">EFT-9654 </t>
  </si>
  <si>
    <t>PAGO FACT. NO. B1500000001/13-04-2026 (CUB.NO.01), AMPLIACIÓN AC. MUNICIPIO SAN PEDRO DE MACORÍS. PROV. SAN PEDRO DE MACORÍS, ZONA VI,  LIB.NO.3010-1</t>
  </si>
  <si>
    <t xml:space="preserve">EFT-9655 </t>
  </si>
  <si>
    <t>PAGO  FACTS. NOS. B1500000003/04/31-01-2026, SERVICIO DISTRIBUCION AGUA CAMION CISTERNA DIFERENTES COMUNIDADES PROV. MONTECRISTI,  OS2025-0354, CORRESP A 23 DIAS DE DICIEMBRE/2025., 23 DIAS DE ENERO/2026., LIB. NO.3069-1</t>
  </si>
  <si>
    <t xml:space="preserve">EFT-9656 </t>
  </si>
  <si>
    <t>PAGO FACT. NO. E4500000206077 / 25-03-2026, ADQUISICIÓN DE (11,000 TICKETS) DE COMBUSTIBLES A GRANEL PARA SER UTILIZADOS EN LA FLOTILLA DE VEHÍCULOS, MOTOCICLETAS Y GENERADORES ELÉCTRICOS DE LA INSTITUCIÓN A NIVEL NACIONAL, ORDEN NO. OC2026-0008, LIB. NO.3068-1</t>
  </si>
  <si>
    <t xml:space="preserve">EFT-9657 </t>
  </si>
  <si>
    <t>PAGO FACT. NO. E450000023918/05-04-2026, SERVICIOS DE INTERNET QUE SERAN UTILIZADOS A NIVEL NACIONAL EN LAS DIFERENTES IMPRESORAS DE COBROS PDA, CORRESP. AL MES DE ABRIL/2026, CUENTA NO.93433702, LIB. NO.3046-1</t>
  </si>
  <si>
    <t xml:space="preserve">EFT-9658 </t>
  </si>
  <si>
    <t>PAGO FACT. NO. E450000005838/02-04-2026, SERVICIO INTERNET DEDICADO SIMÉTRICO 500 MB INSTALADO EN EL INAPA NIVEL CENTRAL DESDE 02/03/2026 HASTA 02/04/2026, CUENTA NO.1074202 , LIB. NO.3047-1</t>
  </si>
  <si>
    <t xml:space="preserve">EFT-9659 </t>
  </si>
  <si>
    <t>PAGO FACT. NO. E450000005837/02-04-2026, SERVICIO DE INTERNET PLUS DE 50/5 MB, INSTALADO EN EL MUNICIPIO DE VILLA ALTAGRACIA, PROV. SAN CRISTÓBAL, DESDE EL 02/03/2026 AL 01/04/2026, LIB. NO.3048-1</t>
  </si>
  <si>
    <t xml:space="preserve">EFT-9660 </t>
  </si>
  <si>
    <t>INDEMNIZACION ACUERDO TRANSACCIONAL Y DESISTIMIENTO DE ACCIONES D/F 05 DE MARZO 2026 SEGUN SENTENCIA DEFINITIVA NO. SCJ-TS-25-0529 EMITIDA POR LA SUPREMA CORTE DE JUSTICIA, LIB. NO.3058-1</t>
  </si>
  <si>
    <t xml:space="preserve">EFT-9661 </t>
  </si>
  <si>
    <t>PAGO FACT. NO. B1500000254/01-04-2026, SERVICIO DE 350 SIM-CARD COLOCADOS EN LOS GPS PARA SER USADOS POR LOS DIFERENTES VEHÍCULOS DEL INAPA, CORRESP. AL MES DE ABRIL/2026,  LIB.NO.3050-1</t>
  </si>
  <si>
    <t xml:space="preserve">EFT-9662 </t>
  </si>
  <si>
    <t>PAGO FACT. NO. B1500000255/01-04-2026, USO DE 80 SIM CARD PARA SER UTILIZADOS EN LOS MEDIDORES DE PRESION DE AGUA DE LA PLANTA DE TRATAMIENTO DE LA PROV. SAN CRISTOBAL DEL INAPA, CORRESP. AL MES DE ABRIL/2026,  LIB. NO.3051-1</t>
  </si>
  <si>
    <t xml:space="preserve">EFT-9663 </t>
  </si>
  <si>
    <t>PAGO FACT. NO. E450000004340/31-03-2026, SERVICIO ENERGÉTICO A NUESTRAS INSTALACIONES EN PUNTA CANA- MACAO, CORRESP. AL MES DE MARZO/2026, LIB. NO.3052-1</t>
  </si>
  <si>
    <t xml:space="preserve">EFT-9664 </t>
  </si>
  <si>
    <t>PAGO FACTS. NOS.B1500000126/02-01, 127/31-01-2026, SERV. DISTRIBIBUCION DE AGUA EN CAMIÓN CISTERNA EN DIFERENTES COMUNIDADES DE LA PROV. VALVERDE DE MAO, CORRESP. A 28 DÍAS DE DICIEMBRE/2025 Y 30 DÍAS DE ENERO/2026, OS2025-0284 , LIB. NO.3072-1</t>
  </si>
  <si>
    <t xml:space="preserve">EFT-9665 </t>
  </si>
  <si>
    <t>PAGO FACTS. NOS.E450000000761,762,763,764,765/31-03-2026, CONTRATOS NOS. 1178,1179, 1180, 1181, 3066, SERVICIO ENERGÉTICO A NUESTRAS INSTALACIONES EN BAYAHIBE, PROV. LA ROMANA, CORRESP. AL MES DE MARZO/2026,  LIB. NO.3053-1</t>
  </si>
  <si>
    <t xml:space="preserve">EFT-9666 </t>
  </si>
  <si>
    <t>PAGO FACTURAS NOS.E450000001257,1258,1259,1260,1262,1242,1276,1277,1278,1279,1280,1281,1282,1290,1292/31-03-2026,  CONTRATOS NOS. 1007252, 53, 54,1008357, 1010178, 3002610, 1015536, 1015537, 1015538, 1015539, 1015540, 1015542, 1015543, 1019338, 1020434, CONSUMO ENERGETICO CORRESP. AL MES DE MARZO/2026,  LIB. NO.3054-1</t>
  </si>
  <si>
    <t xml:space="preserve">EFT-9667 </t>
  </si>
  <si>
    <t>PAGO FACT. NO.E450000000001/01-04-2026 (CUBICACION NO.05),  REDES LOS RIELES Y PRIMERA PARTE GUANUMA,  PROVINCIA   SANTO DOMINGO - MONTE PLATA,  LIB-NO.3056-1</t>
  </si>
  <si>
    <t xml:space="preserve">EFT-9668 </t>
  </si>
  <si>
    <t>PAGO FACT. NO.E450000001963/12-03-2026, 2DO. PAGO AL CONTRATO NO.251/2025, SERVICIOS DE CAPACITACION DE MAESTRIA EN GESTION FINANCIERA CON CONCENTRACION EN IMPUESTOS, PARA UNA COLABORADORA DEL INAPA. LIB.NO.3060-1</t>
  </si>
  <si>
    <t xml:space="preserve">EFT-9669 </t>
  </si>
  <si>
    <t>PAGO FACT. NO. E450000023997/15-04-2026, SERVICIO DE INTERNET PRINCIPAL 500 MBPS Y 50 MBPS ASIMETRICO Y TELE-CABLE CORRESP. AL MES DE ABRIL/2026, CUENTA NO.4236435, LIB. NO.3103-1</t>
  </si>
  <si>
    <t xml:space="preserve">EFT-9670 </t>
  </si>
  <si>
    <t>PAGO POR RECEPCION Y REVISION DE LOS DOCUMENTOS DEL PROYECTO CONTRUCCION ALCANTARILLADO PLUVIAL DEL SECTOR VILLA MARIA, PROVINCIA SANTIAGO. CÓDIGO DE SOLICITUD:SO1-26-01302, LIB. NO.3107-1</t>
  </si>
  <si>
    <t xml:space="preserve">EFT-9671 </t>
  </si>
  <si>
    <t>PAGO FACT. NO. B1500000092/31-01-2026,  SERVICIO DISTRIBUCION AGUA CAMION CISTERNA, DIFERENTES COMUNIDADES PROV. SAN JUAN, CORRESP. A 31 DIAS DE ENERO/2026 , OS2025-0228., LIB. NO.3104-1</t>
  </si>
  <si>
    <t xml:space="preserve">EFT-9672 </t>
  </si>
  <si>
    <t>PAGO FACT. NO. B1500000027/31-01-2026,  SERVICIO DISTRIBUCION AGUA CAMION CISTERNA, DIFERENTES COMUNIDADES PROV. DAJABON, CORRESP. A 23 DIAS DE ENERO/2026,  OS2025-0335, LIB. NO.3108-1</t>
  </si>
  <si>
    <t xml:space="preserve">EFT-9673 </t>
  </si>
  <si>
    <t>PAGO DE FACTURAS NOS.E450000006955 /11-03,6969/23/03,6975/13-03,6977/14-03,6997/17-03,7009,7010,7011 /18-03,7025/20-03,7028/21-03, 7036,7037 /24-03,7067/26-03, 7075/27-03, 7077,7078/28-03, 7092,7096,7097/31-03-2026, ADQUISICIÓN DE (19,750) GASOIL PREMIUM, PARA SER UTILIZADOS EN LA- FLOTILLA DE VEHÍCULOS, MOTOCICLETAS Y EQUIPOS DEL INAPA, ORDEN NO. OC2025-0191,  LIB.NO.3111-1</t>
  </si>
  <si>
    <t xml:space="preserve">EFT-9674 </t>
  </si>
  <si>
    <t>PAGO FACT. NO. E450000007982/01-04-2026, SERVICIOS MEDICOS A EMPLEADOS VIGENTE Y EN TRÁMITE DE PENSIÓN, DEPENDIENTES DIRECTOS, (CÓNYUGES, HIJOS E HIJASTROS), CORRESP. A ABRIL/2026, POLIZA NO.30-95-214327, LIB. NO.3112-1</t>
  </si>
  <si>
    <t xml:space="preserve">EFT-9675 </t>
  </si>
  <si>
    <t>PAGO FACT. NO.B1500000117/04-03-2026, ORDEN NO.OS2025-0329, SERVICIO DE INSTALACION DE LA PLANTA ELECTRICA DEL NIVEL CENTRAL DEL INAPA, (AMORTIZACION DE AVANCE RD$ 259,000.00). LIB. NO.3120-1</t>
  </si>
  <si>
    <t xml:space="preserve">EFT-9676 </t>
  </si>
  <si>
    <t>PAGO FACT. NO.E450000000084/25-02-2026, ORDEN NO.OC2025-0220, ADQUISICION DE SILLAS PARA LAS OFICINAS DEL INAPA, (AMORTIZACION DE AVANCE RD$ 475,870.40).LIB. NO.3121-1</t>
  </si>
  <si>
    <t xml:space="preserve">EFT-9677 </t>
  </si>
  <si>
    <t>PAGO FACT. NO. B1500000060/16-04-2026,  CUB.NO. 03 (FINAL) Y DEV. DE RET. EN GARANTIA. AMPLIACIÓN RED VILLA OLÍMPICA, AC. SAN FRANCISCO DE MACORÍS, PROV. DUARTE, ZONA III.  LIB. NO.3126-1</t>
  </si>
  <si>
    <t xml:space="preserve">EFT-9678 </t>
  </si>
  <si>
    <t>PAGO 20% DE AVANCE AL CONTRATO NO.360/2025, SERVICIO DE TRANSPORTE PARA EL PERSONAL DEL INAPA EN LA PROV. DE SAN CRISTOBAL, ORDEN NO.OS2026-0089. LIB. NO.3119-1</t>
  </si>
  <si>
    <t xml:space="preserve">EFT-9679 </t>
  </si>
  <si>
    <t>PAGO FACT. NO. E4500000011803/26-03-2026, SERVICIOS ODONTOLOGICOS A EMPLEADOS ACTIVOS Y SUS DEPENDIENTES DIRECTOS, (CÓNYUGES E HIJOS), CORRESP. AL MES DE ABRIL/2026, POLIZA NO.2-2-142-0016767. LIB. NO.3118-1</t>
  </si>
  <si>
    <t xml:space="preserve">EFT-9680 </t>
  </si>
  <si>
    <t>PAGO FACT. NO.E450000011805/26-03-2026, SERVICIOS DE SEGURO DE VIDA COLECTIVO CORRESP. AL MES DE ABRIL/2026, PÓLIZA NO.2-2-102-0064318. LIB. NO.3114-1</t>
  </si>
  <si>
    <t xml:space="preserve">EFT-9681 </t>
  </si>
  <si>
    <t>PAGO 20% DE AVANCE AL CONTRATO NO.283/2025, ADQUISICIÓN DE FURGONES Y BAÑOS PORTÁTILES PARA SER UTILIZADO POR EL INAPA, ORDEN NO. OC2026-0005, ADENDA 01/2026. LIB. NO.3144-1</t>
  </si>
  <si>
    <t xml:space="preserve">EFT-9682 </t>
  </si>
  <si>
    <t>PAGO FACT. NO.E450000005678/23-03-2026, SERVICIOS A EMPLEADOS VIGENTES Y EN TRAMITE DE PENSIÓN, CORRESP. AL MES DE ABRIL/2026, PÓLIZA NO.12226, LIB. NO.3113-1</t>
  </si>
  <si>
    <t xml:space="preserve">EFT-9683 </t>
  </si>
  <si>
    <t>PAGO FACT.  NO.E450000000455/08-03-2026, SERVICIOS DE AFILIACION AL SISTEMA DATA CREDITO POR UN AÑO DE SERVICIO DE BUREAU DE CREDITO INTERATIVO Y CONSULTA CREDITICIA PARA LAS OFICINAS COMERCIALES A NIVEL NACIONAL, ORDEN NO.OS2025-0198,  LIB. NO.3115-1</t>
  </si>
  <si>
    <t xml:space="preserve">EFT-9684 </t>
  </si>
  <si>
    <t>PAGO FACTS. NO.S B1500000785/02-01, 794/31-01-2026,  SERVICIO DISTRIBUCIÓN AGUA CAMIÓN CISTERNA DIF. COMUNIDADES PROV. MARIA TRINIDAD SANCHEZ,  OS2025-0303, CORRESP. A 26 DIAS DE DICIEMBRE/25, 24 DIAS DE ENERO/2026., LIB. NO.3059-1</t>
  </si>
  <si>
    <t xml:space="preserve">EFT-9685 </t>
  </si>
  <si>
    <t>PAGO FACT. NO.E450000007981/01-04-2026, SERVICIOS DE SEGURO A DEPENDIENTES NO DIRECTOS (PRIMOS, TIOS, NIETOS) POLIZA NO.30-95-213782, CORRESP. AL MES DE ABRIL/2026. LIB. NO.3109-1</t>
  </si>
  <si>
    <t xml:space="preserve">EFT-9686 </t>
  </si>
  <si>
    <t>PAGO FACT. NO.B1500000294/15-01-2026,  ALQUILER LOCAL COMERCIAL, UBICADO CALLE MELLA ESQUINA MARIANO PEREZ, MUNICIPIO DE NAGUA,  PROV. MARIA TRINIDAD SANCHEZ, CORRESP. A 15 DIAS DEL MES DE ENERO/2026. LIB. NO.3159-1</t>
  </si>
  <si>
    <t xml:space="preserve">EFT-9687 </t>
  </si>
  <si>
    <t>PAGO FACT. NO.E450000000001/14-03-2026,  ALQUILER LOCAL COMERCIAL, UBICADO EN EL MUNICIPIO SABANA GRANDE E BOYA, PROV.  MONTE PLATA, ADENDA 01/2025, CORRESP. A LOS MESES FEBRERO, MARZO/2026.  LIB. NO.3160-1</t>
  </si>
  <si>
    <t xml:space="preserve">EFT-9688 </t>
  </si>
  <si>
    <t>PAGO FACTS. NOS.B1500000130/19-01, E450000000005/25-03-2026, ORDEN NO.OC2025-0162, ADQUISICION DE MEDIDORES DE FLUJO DE AGUA CON CONECTORES, PARA SER UTILIZADOS POR LAS BRIGADAS TECNICAS EN LAS CONEXIONES A NIVEL NACIONAL, (AMORTIZACION DE AVANCE RD$1,416,000.00), LIB.NO.3157-1</t>
  </si>
  <si>
    <t xml:space="preserve">EFT-9689 </t>
  </si>
  <si>
    <t>PAGO  FACTS. NOS. B1500000142/09-01,  143/31-01-2026, SERVICIO DISTRIBUCIÓN AGUA CAMION CISTERNA, DIFERENTES COMUNIDADES PROV SANTIAGO RODRIGUEZ,  OS2025-0179, CORRESP. A 28 DIAS DE DICIEMBRE/25, 28 DIAS DE ENERO/2026., LIB. NO.3161-1</t>
  </si>
  <si>
    <t xml:space="preserve">EFT-9690 </t>
  </si>
  <si>
    <t>PAGO FACT. NO.B1500000087/20-03-2026, SERVICIO DE ALQUILER LOCAL COMERCIAL, UBICADO EN EL MUNICIPIO SABANETA PROV. SANTIAGO RODRIGUEZ, OS2025-0380, CORRESP. AL MES DE MARZO/2026. LIB. NO.3162-1</t>
  </si>
  <si>
    <t xml:space="preserve">EFT-9691 </t>
  </si>
  <si>
    <t>PAGO FACT. NO. E450000000449,450,451 /24-03, 454,455, 456 /25-03,460,461,462 /26-03,470,471 /27-03, 476,477,478 /30-03-2026. CONTRATACION DE LOS SERVICIOS DE TALLERES ESPECIALIZADOS PARA MANTENIMIENTO Y REPARACION DE LOS VEHICULOS PESADOS DEL INAPA, ORDEN NO. OS2025-0158, ADENDA NO.01/2025. LIB.NO.3166-1</t>
  </si>
  <si>
    <t xml:space="preserve">EFT-9692 </t>
  </si>
  <si>
    <t>PAGO DE AVANCE DEL 20% POR ADQUISICION DE SUMINISTROS DE LABORATORIO PARA SER UTILIZADOS EN EL LABORATORIO DE LA PROV. VALVERDE MAO CORRESP. A LOS TRABAJOS DEL PROGRAMA MODERNIZACION DEL SISTEMA APS, ORDEN NO. OC2025-0229, ADENDA NO.01/2026, LIB. NO.3168-1</t>
  </si>
  <si>
    <t xml:space="preserve">EFT-9693 </t>
  </si>
  <si>
    <t>PAGO FACT. NO. B1500000212/16-04-2026, CUBICACION NO.08 (FINAL) Y DEV, DE RET. EN GARANTIA,  AMPL. REDES DE DISTR. AC. BAJOS DE HAINA, LINEA MATRIZ DE 020", 016" Y 08" Y RECONSTR. DE VERJA PERIMETRAL DE LOS DEP. REG. EXISTENTES, PROV. SAN CRISTÓBAL, LOTE IX.   LIB. NO.3190-1</t>
  </si>
  <si>
    <t xml:space="preserve">EFT-9694 </t>
  </si>
  <si>
    <t>PAGO FACT. NO. B1500000064/31-01-2026,  SERVICIO DISTRIBUCION AGUA CAMION CISTERNA DIFERENTES COMUNIDADES PROV. SANTIAGO, OS2025-0233, CORRESP. A 24 DIAS DE ENERO/2026, LIB. NO.3253-1</t>
  </si>
  <si>
    <t xml:space="preserve">EFT-9695 </t>
  </si>
  <si>
    <t>PAGO FACT. NO.B1500000209/10-04-2026,  SERVICIO DEL ALQUILER DEL LOCAL COMERCIAL UBICADO EN EL MUNICIPIO DEL SEIBO  PROV. EL SEIBO, NO.315/2025, O/S 2026-0007, CORRESP. A 11 DIAS DE OCTUBRE/2025 Y LOS MESES DESDE NOVIEMBRE/2025 HASTA MARZO/2026, LIB. NO.3252-1</t>
  </si>
  <si>
    <t xml:space="preserve">EFT-9696 </t>
  </si>
  <si>
    <t>PAGO FACT. NO. B1500000069/31-01-2026,  SERVICIO DISTRIBUCION AGUA CAMION CISTERNA DIFERENTES COMUNIDADES PROV. MONTECRISTI, OS2025-0313, CORRESP.  A 23 DIAS DE ENERO/26., LIB. NO.3251-1</t>
  </si>
  <si>
    <t xml:space="preserve">EFT-9697 </t>
  </si>
  <si>
    <t>PAGO DOS MESES DE DEPÓSITOS PARA EL SERVICIO DEL ALQUILER DEL LOCAL COMERCIAL UBICADO EN LA PROV. EL SEIBO, O/S2026-0007. LIB. NO.3250-1</t>
  </si>
  <si>
    <t>|</t>
  </si>
  <si>
    <t xml:space="preserve">EFT-9698 </t>
  </si>
  <si>
    <t>PAGO  FACT. NO. B1500000112/31-12-2025 SERVICIO DISTRIBUCION AGUA CAMION CISTERNA, DIFERENTES COMUNIDADES PROV. SAN JUAN, OS2025-0276, CORRESP. A 31 DIAS DE DICIEMBRE/2025., LIB.NO.3246-1</t>
  </si>
  <si>
    <t xml:space="preserve">EFT-9699 </t>
  </si>
  <si>
    <t>PAGO  FACT. NO. B1500000178/05-01-2026, SERVICIO DISTRIBUCIÓN AGUA CAMIÓN CISTERNA DIFERENTES SECTORES PROV. SAN JUAN DE LA MAGUANA CORRESP. 31 DÍAS DE DICIEMBRE/2025, OS2025-0227. LIB. NO.3244-1</t>
  </si>
  <si>
    <t xml:space="preserve">EFT-9700 </t>
  </si>
  <si>
    <t>PAGO FACT. NO. E450000002445/01-04-2026, SERVICIO C&amp;W INTERNET ASIGNADO A SAN CRISTÓBAL, CORRESP. A LA FACTURACION DE 01-04 AL 30-04-2026,  LIB. N0.3243-1</t>
  </si>
  <si>
    <t xml:space="preserve">EFT-9701 </t>
  </si>
  <si>
    <t>PAGO FATS. NOS B1500000033/02-01, 34/31-01-2026,  SERVICIO DISTRIBUCION AGUA CAMION CISTERNA DIFERENTES COMUNIDADES PROV. SAN JUAN, OS2025-0210, CORRESP. A 31 DIAS DE DICIEMBRE/2025, 31 DIAS DE ENERO/2026. LIB. NO.3242-1</t>
  </si>
  <si>
    <t xml:space="preserve">EFT-9702 </t>
  </si>
  <si>
    <t>PAGO FACTS. DE CONSUMO ENERGETICO EN LA ZONA SUR DEL PAIS CORRESP. AL MES DE MARZO/2026,  LIB. NO.3245-1</t>
  </si>
  <si>
    <t xml:space="preserve">EFT-9703 </t>
  </si>
  <si>
    <t>PAGO NOMINA SUELDOS FIJOS PROGRAMA 03 Y APORTE PATRONAL A LA SEGURIDAD SOCIAL, CORRESP. AL MES DE ABRIL/2026, LIB. NO.2963.</t>
  </si>
  <si>
    <t xml:space="preserve">EFT-9704 </t>
  </si>
  <si>
    <t>PAGO NOMINA PERSONAL TEMPORAL PROGRAMA 03 Y APORTE PATRONAL A LA SEGURIDAD SOCIAL, CORRESP. AL MES DE ABRIL/2026, LIB. NO.2957.</t>
  </si>
  <si>
    <t xml:space="preserve">EFT-9705 </t>
  </si>
  <si>
    <t>PAGO NOMINA PERSONAL TEMPORAL PROGRAMA 13 Y APORTES PATRONALES A LA SEGURIDAD SOCIAL, CORRESP. AL MES DE ABRIL/2026. LIB. NO.2949.</t>
  </si>
  <si>
    <t xml:space="preserve">EFT-9706 </t>
  </si>
  <si>
    <t>PAGO NOMINA INTERINATO Y APORTE PATRONAL A LA SEGURIDAD SOCIAL, CORRESP. AL MES DE ABRIL/2026, LIB. NO.2951.</t>
  </si>
  <si>
    <t xml:space="preserve">EFT-9707 </t>
  </si>
  <si>
    <t>PAGO  NOMINA PERSONAL TEMPORAL PROGRAMA 14 Y APORTES PATRONALES A LA SEGURIDAD SOCIAL, CORRESP. AL MES DE ABRIL/2026. LIB. NO.2947.</t>
  </si>
  <si>
    <t xml:space="preserve">EFT-9708 </t>
  </si>
  <si>
    <t>PAGO NOMINA SUELDO FIJO PROGRAMA 13 Y APORTES PATRONALES A LA SEGURIDAD SOCIAL, CORRESP. AL MES DE ABRIL/2026. LIB. NO.2961</t>
  </si>
  <si>
    <t xml:space="preserve">EFT-9709 </t>
  </si>
  <si>
    <t>PAGO NOMINA COMPENSACION PROGRAMA MODERNIZACION AGUAS POTABLES, MES DE ABRIL/2026. LIB. NO.2945</t>
  </si>
  <si>
    <t xml:space="preserve">EFT-9710 </t>
  </si>
  <si>
    <t>PAGO NOMINA PERSONAL TRAMITES DE PENSION Y APORTE PATRONAL A LA SEGURIDAD SOCIAL, CORRESP. AL MES DE ABRIL/2026, LIB. NO.2959.</t>
  </si>
  <si>
    <t xml:space="preserve">EFT-9711 </t>
  </si>
  <si>
    <t>PAGO NOMINA SUELDOS FIJOS PROGRAMA 01. Y APORTES PATRONALES A LA SEGURIDAD SOCIAL, CORRESP. AL  MES DE ABRIL/2026, LIB. NO. 2965.</t>
  </si>
  <si>
    <t xml:space="preserve">EFT-9712 </t>
  </si>
  <si>
    <t>PAGO DOS MESES DE DEPÓSITOS DEL SERVICIO ALQUILER DEL LOCAL COMERCIAL, UBICADO EN EL MUNICIPIO LAS GALERAS PROV. SAMANA ,OS2026-0080, MENOS DESC. RESTANTE DE LOS DEPÓSITOS DEL MONTO DE $15,766.67 LIB. NO.3124-1</t>
  </si>
  <si>
    <t xml:space="preserve">EFT-9713 </t>
  </si>
  <si>
    <t>PAGO FACTS. NOS.B1500000062, 63/06-04-2026, SERVICIO  ALQUILER LOCAL COMERCIAL, UBICADO EN EL MUNICIPIO LAS GALERAS PROV. SAMANA, OS2026-0080, CORRESP. A 21 DÍAS DE ENERO Y LOS MESES FEBRERO, MARZO/2026. LIB. NO.3125-1</t>
  </si>
  <si>
    <t xml:space="preserve">EFT-9714 </t>
  </si>
  <si>
    <t>PAGO NOMINA PERSONAL TEMPORAL  PROGRAMA 11. Y APORTES PATRONALES A LA SEGURIDAD SOCIAL, CORRESP. AL  MES DE ABRIL/2026, LIB. NO. 2953</t>
  </si>
  <si>
    <t xml:space="preserve">EFT-9715 </t>
  </si>
  <si>
    <t>PAGO NOMINA SUELDOS FIJOS PROGRAMA 11 Y APORTES PATRONALES A LA SEGURIDAD SOCIAL,  CORRESP. AL MES DE ABRIL/2026, LIB. NO. 2970.</t>
  </si>
  <si>
    <t xml:space="preserve">EFT-9716 </t>
  </si>
  <si>
    <t>PAGO NOMINA SUELDO DE SUPLENCIAS Y APORTES PATRONALES A LA SEGURIDAD SOCIAL, CORRESP. AL MES DE ABRIL/2026. LIB. NO.2941</t>
  </si>
  <si>
    <t xml:space="preserve">EFT-9717 </t>
  </si>
  <si>
    <t>PAGO NOMINA SUELDO PERSONAL EN PERIODO PROBATORIO DE INGRESO A LA CARRERA. Y APORTES PATRONALES A LA SEGURIDAD SOCIAL, CORRESP. AL MES DE ABRIL/2026. LIB. NO.2943-1</t>
  </si>
  <si>
    <t xml:space="preserve">EFT-9718 </t>
  </si>
  <si>
    <t>PAGO DE FACTS. NOS: B1500000028/ 02-03, 029/ 14-04-2026, CONTRATACIÓN DE SERVICIO DE TALLERES PARA LA REPARACION DE MOTORES ELECT. E INSTALACION DE BANCO DE CAPACITORES PARA EL FUNCIONAMIENTO DE LOS AC. A NIVEL NACIONAL, ORDEN NO. OC2025-0392, CON UNA AMORTIZACION DE AVANCE DE RD$1,200,000. LIB. NO.3269</t>
  </si>
  <si>
    <t xml:space="preserve">EFT-9719 </t>
  </si>
  <si>
    <t>PAGO FACT. B1500000707/ 09-12-2025, POR SERVICIO DE DESINFECCIÓN DE LAS OFICINAS DEL NIVEL CENTRAL DEL INAPA,  O/S NO. OS2024-0307, LIB. NO.3270</t>
  </si>
  <si>
    <t xml:space="preserve">EFT-9720 </t>
  </si>
  <si>
    <t>PAGO FACT. NO. E450000000226/25-03-2026, ADQUISICION DE BOMBAS TURBINAS VERTICALES PARA SER UTILIZADAS EN LAS PROVINCIAS CORRESP. AL PROGRAMA DE MODERNIZACION DEL SECTOR APS, ORDEN NO. OC2025-0233, LIB. NO.3266</t>
  </si>
  <si>
    <t xml:space="preserve">EFT9721 </t>
  </si>
  <si>
    <t>PAGO FACT. NO. E450000000225 /25-03-2026, ADQUISICION DE MOTORES ELECTRICOS VERTICALES PARA UTILIZARLOS EN TODOS LOS ACS. A NIVEL NACIONAL,  ORDEN NO. OC2025-0205. LIB. NO.3265</t>
  </si>
  <si>
    <t xml:space="preserve">EFT-9722 </t>
  </si>
  <si>
    <t>PAGO FACT. NO. B1500000147/31-01-2026,  SERVICIO DISTRIBUCION AGUA CAMION CISTERNA DIFERENTES COMUNIDADES PROV. MONTE PLATA, OS2025-0311 CORRESP. A 24 DIAS DE ENERO/2026, LIB. NO.3268</t>
  </si>
  <si>
    <t xml:space="preserve">EFT-9723 </t>
  </si>
  <si>
    <t>PAGO FACTS. NOS.B1500000061/03-12-2025, 64/06-04-2026, SERVICIO  ALQUILER LOCAL COMERCIAL, UBICADO EN EL MUNICIPIO LAS GALERAS, PROV. SAMANA,  CORRESP. AL MES DICIEMBRE/2025 Y 08 DÍAS DE ENERO/2026, MENOS DESC. DE LA PROPOSICIÓN DE LOS DEPÓSITOS DEL MONTO $20,899.99. LIB.NO.3123-1</t>
  </si>
  <si>
    <t xml:space="preserve">EFT-9724 </t>
  </si>
  <si>
    <t>PAGO FACT .E450000000113/22-04-2026 CUB. NO.12, CONSTRUCCIÓN AC. ZONA TURÍSTICA CABO ROJO- PEDERNALES PROV. PEDERNALES, ZONA VIII,  LIB.O NO.3285</t>
  </si>
  <si>
    <t xml:space="preserve">EFT-9725 </t>
  </si>
  <si>
    <t>PAGO FACT. NO. B1500000001/09-04-2026, SERVICIO ALQUILER LOCAL COMERCIAL, UBICADO EN EL MUNICIPIO CEVICO PROV. SANCHEZ RAMIREZ, OS2026-0095, CORRESP. A LOS MESES DESDE OCTUBRE/2025 HASTA MARZO/2026. LIB. NO.3286</t>
  </si>
  <si>
    <t xml:space="preserve">EFT-9726 </t>
  </si>
  <si>
    <r>
      <t xml:space="preserve">EFT-9727 </t>
    </r>
    <r>
      <rPr>
        <sz val="8"/>
        <color indexed="10"/>
        <rFont val="Calibri"/>
        <family val="2"/>
        <scheme val="minor"/>
      </rPr>
      <t xml:space="preserve"> </t>
    </r>
  </si>
  <si>
    <t xml:space="preserve">EFT-9728 </t>
  </si>
  <si>
    <t>PAGO FACT. NO. B1500000013/22-04-2026 (CUB. NO.06)  AMPLIACIÓN AC. MÚLTIPLE PARTIDO- LA GORRA, PROV. DAJABON, ZONA I, LOTE F- RED DE DISTRIBUCIÓN SECTORES PARTIDO Y LA PIÑA LOTE 6,  LIB.NO.3302</t>
  </si>
  <si>
    <t xml:space="preserve">EFT-9729 </t>
  </si>
  <si>
    <t>PAGO NOMINA SEGURIDAD MILITAR, CORRESPONDIENTE AL MES DE ABRIL/2026. LIB. NO.3255-1</t>
  </si>
  <si>
    <t xml:space="preserve">EFT-9730 </t>
  </si>
  <si>
    <t>PAGO NOMINA SUELDOS PERSONAL TEMPORAL, PROG. 01  Y APORTE PATRONAL A LA SEGURIDAD SOCIAL, CORRESP. AL MES DE ABRIL/2026, LIB. NO.2955.</t>
  </si>
  <si>
    <t xml:space="preserve">    </t>
  </si>
  <si>
    <t xml:space="preserve">EFT-9731 </t>
  </si>
  <si>
    <t>PAGO  FACT. NO. B1500000059/31-01-2026, SERVICIO DISTRIBUCION AGUA CAMIÓN CISTERNA, DIF. COMUNIDADES PROV. SANTIAGO, OS2025-0232, CORRESP. A 24 DIAS DE ENERO/2026, LIB. NO.3346</t>
  </si>
  <si>
    <t xml:space="preserve">EFT-9732 </t>
  </si>
  <si>
    <t>PAGO FACT. NO.B1500000047/01-04-2026, SERVICIO ALQUILER LOCAL COMERCIAL, UBICADO EN EL MUNICIPIO QUISQUEYA, PROV. SAN PEDRO CORRESP. AL MES DE MARZO/2026,  OS2025-0371. LIB. NO.3360</t>
  </si>
  <si>
    <t xml:space="preserve">EFT-9733 </t>
  </si>
  <si>
    <t>PAGO CONSUMO ENERGETICO DE LA ZONA ESTE DEL PAIS, CORRESP. AL MES DE MARZO/2026, LIB. NO.3355</t>
  </si>
  <si>
    <t xml:space="preserve">EFT-9734 </t>
  </si>
  <si>
    <t>PAGO FACT. NO. B1500000040/31-01-2026, DISTRIBUCION AGUA CAMION CISTERNA, DIFERENTES COMUNIDADES PROV. SANTIAGO, OS2025-0215, CORRESP. A 25 DIAS DE ENERO/2026., LIB. NO.3347</t>
  </si>
  <si>
    <t xml:space="preserve">EFT-9735 </t>
  </si>
  <si>
    <t>PAGO FACT. NO.E450000000003/24-04-2026, (CUB. NO.10)  MEJORAMIENTO ALCANTARILLADO SANITARIO DE EL VALLE Y LOS HATILLOS, PROV. HATO MAYOR, ZONA VI.   LIB. NO.3401</t>
  </si>
  <si>
    <t xml:space="preserve">EFT-9736 </t>
  </si>
  <si>
    <t>PAGO FACT. NO. B1500000078/20-04-2026, RENTA CORRESPONDIENTE AL SERVICIOS DE DATOS EN LAS PLANTAS DE AGUA INAPA-GUANUMA, PROV. MONTE PLATA. PROV. SAN FRANCISCO DE MACORIS PLANTA DE AGUA ETA-INAPA, PROV. VALVERDE MAO, PROV. SAMANA Y PLANTA DE AGUA INAPA-CENOVI, PROV SAN FRANCISCO DE MACORIS, FACTURACIÓN DE ABRIL/2026, LIB. NO.3377</t>
  </si>
  <si>
    <t xml:space="preserve">EFT-9737 </t>
  </si>
  <si>
    <t>PAGO FACTS. DE CONSUMO ENERGETICO EN LA ZONA NORTE DEL PAIS CORRESP. AL MES DE MARZO/2026,  LIB. NO.3380</t>
  </si>
  <si>
    <t xml:space="preserve">EFT-9738 </t>
  </si>
  <si>
    <t>PAGO FACT. NO. E450000000101/22-04-2026, (CUB. NO.14) CONSTRUCCIÓN SISTEMA DE SANEAMIENTO ARROYO GURABO Y SU ENTORNO, TRAMO E 0+0.00 HASTA E 2+0.00, MUNICIPIO SANTIAGO, ZONA V, PROV. SANTIAGO, , LIB. NO.3378</t>
  </si>
  <si>
    <t xml:space="preserve">EFT-9739 </t>
  </si>
  <si>
    <t>PAGO FACT. NO. B1500000026/22-04-2026, CUB.NO.17,  ALCANTARILLADO SANITARIO DE MAO, PROV.VALVERDE.  LIB. NO.3381</t>
  </si>
  <si>
    <t xml:space="preserve">EFT-9740 </t>
  </si>
  <si>
    <t>PAGO FACT. NO. E450000000008/23-04-2026 (CUB. NO.04) AMPLIACIÓN AC. MULT. MUNIC. MONCION- SABANETA ZONA ESTE, LOTE I, II Y III, PROV. SANTIAGO RGUEZ, ZONA I, LOTE III. LIB. NO.3382</t>
  </si>
  <si>
    <t xml:space="preserve">EFT-9741 </t>
  </si>
  <si>
    <t>PAGO FACT. NO.B1500000046/22-04-2026 (CUB. NO.22), TERMINACION ALCANTARILLADO SANITARIO JUAN DOLIO Y GUAYACANES (FASE I), PROV.  SAN PEDRO DE MACORIS,  LIB. NO.3383</t>
  </si>
  <si>
    <t xml:space="preserve">EFT-9742 </t>
  </si>
  <si>
    <t>PAGO FACT. NO. E450000000005/21-04-2026, (CUB. NO.13) CONSTRUCCIÓN SISTEMA DE SANEAMIENTO ARROYO GURABO Y SU ENTORNO, TRAMO E 0+0.00 HASTA E 2+0.00, MUNICIPIO SANTIAGO, ZONA V, PROV. SANTIAGO,  LIB. NO.3379</t>
  </si>
  <si>
    <t xml:space="preserve">EFT-9743 </t>
  </si>
  <si>
    <t>PAGO FACTS. NOS B1500000026/19-03, 27/10-04-2026,  SERVICIO ALQUILER LOCAL COMERCIAL, UBICADO EN EL MUNICIPIO VILLA JARAGUA, PROV. BAHORUCO, CORRESP. A LOS MESES DE MARZO Y ABRIL/ 2026,  OS2025-0349., LIB. NO.3388</t>
  </si>
  <si>
    <t xml:space="preserve">EFT-9744 </t>
  </si>
  <si>
    <t>PAGO AVANCE 20% AL CONTRATO NO.372/2025, ADQUISICION DE JUNTAS, VALVULAS Y PIEZAS ESPECIALES PARA LOS TRABAJOS EN LAS PROVINCIAS CORRESP. AL PROGRAMA DE MODERNIZACION DEL SECTOR APS, ORDEN NO.OC2026-0051. LIB. NO. 3458</t>
  </si>
  <si>
    <t xml:space="preserve">EFT-9745 </t>
  </si>
  <si>
    <t>PAGO FACT. NO. E450000001391 / 10-03-2026, SERVICIO DE SUSCRIPCION DE PERIODICOS DE CIRCULACION NACIONAL POR UN PERIODO DE UN (1) AÑO. PERIODO DEL 11-01-2026 AL 11-01-2027. ORDEN NO. OS2026-0063, LIB. NO.3466-1</t>
  </si>
  <si>
    <t xml:space="preserve">EFT-9746 </t>
  </si>
  <si>
    <t>PAGO DOS MESES DE DEPÓSITOS PARA EL SERVICIO DEL ALQUILER DEL LOCAL COMERCIAL UBICADO EN EL MUNICIPIO CEVICO PROV. SANCHEZ RAMIREZ,O/S OS2026-0095. LIB. NO.3467-1</t>
  </si>
  <si>
    <t xml:space="preserve">EFT-9747 </t>
  </si>
  <si>
    <t>PAGO FACT. NO. E450000001206 / 10-03-2025, SERVICIO DE SUSCRIPCION DE PERIODICO DE CIRCULACION NACIONAL. PERIODO DE 01-04-2026 AL 31-03-2027, ORDEN NO. OS2026-0061, LIB. NO.3468-1</t>
  </si>
  <si>
    <t xml:space="preserve">EFT-9748 </t>
  </si>
  <si>
    <t>PAGO FACT. NO:  E450000001937 / 12-03-2026, SERVICIO DE SUSCRIPCION DE PERIODICOS DE CIRCULACION NACIONAL POR PERIODO DE UN AÑO 12 DE MARZO/2026 AL 11 MARZO/2027. OS2025-0062, LIB. NO.3469-1</t>
  </si>
  <si>
    <t xml:space="preserve">EFT-9749 </t>
  </si>
  <si>
    <t>PAGO FACT. NO. E450000000236 /09-03-2026, ORDEN NO. OS2026-0065, SERVICIO DE SUSCRIPCION DE PERIODICOS DE CIRCULACION NACIONAL POR UN PERIODO DE UN (1) AÑO.   DESDE 01-02-2026 AL 02-02-2027, LIB. NO.3470-1</t>
  </si>
  <si>
    <t xml:space="preserve">EFT-9750 </t>
  </si>
  <si>
    <t>PAGO DE AVANCE 20% AL CONTRATO NO.012/2026, ORDEN NO. OC2026-0050, ADQUISICION DE EQUIPOS Y ACCESORIOS INFORMATICOS PARA SER UTILIZADOS EN EL INAPA, LIB. NO.3457.</t>
  </si>
  <si>
    <t xml:space="preserve">EFT-9751 </t>
  </si>
  <si>
    <t>PAGO 20% DE AVANCE AL CONTRATO NO.014/2026, ADQUISICION DE EQUIPOS, SUMINISTROS Y COMPONENTES ELECTRICOS PARA EL FUNCIONAMIENTO DE LOS ACS. EN LAS PROV.  DEL PROGRAMA DE MODERNIZACION DEL SECTOR APS, ORDEN NO.OC2026-0024, LIB. NO.3475.</t>
  </si>
  <si>
    <t xml:space="preserve">EFT9752 </t>
  </si>
  <si>
    <t xml:space="preserve"> PAGO FACT. NO. B1500000005/05-02-2026, SERVICIO ALQUILER LOCAL COMERCIAL, UBICADO EN EL MUNICIPIO VICENTE NOBLE, CORRESP. AL MES DE FEBRERO Y 08 DIAS DE MARZO/2026, LIB. NO.3474</t>
  </si>
  <si>
    <t xml:space="preserve">EFT-9753 </t>
  </si>
  <si>
    <t>PAGO AVANCE 20% AL CONTRATO NO.016/2026, ORDEN NO. OC2026-0053, ADQUISICION DE FURGONES PARA SER UTILIZADOS EN EL INAPA. LIB. NO. 3493-1</t>
  </si>
  <si>
    <t xml:space="preserve">EFT-9754 </t>
  </si>
  <si>
    <t>PAGO TARJETA VISA FLOTILLA DE COMBUSTIBLE PARA LOS FUNCIONARIOS DE LA INSTITUCIÓN CORRESP. AL MES DE MAYO/2026, LIB. NO.3514.</t>
  </si>
  <si>
    <t xml:space="preserve">EFT-9755 </t>
  </si>
  <si>
    <t>PAGO  FACTS. NOS. B1500000078/09-03, 79/13-03-2026, SERVICIO ALQUILER LOCAL COMERCIAL, UBICADO EN EL MUNICIPIO CABRERA, PROV. MARIA TRINIDAD SANCHEZ, CORRESP. A LOS MESES DE ENERO, FEBRERO Y MARZO/2026, OS 2025-0379, LIB.  NO.3515.</t>
  </si>
  <si>
    <t xml:space="preserve">EFT9756 </t>
  </si>
  <si>
    <t>PAGO DOS MESES DE DEPÓSITOS PARA EL SERVICIO DEL ALQUILER DEL LOCAL COMERCIAL UBICADO EN EL MUNICIPIO TENARES PROV. HERMANAS MIRABAL,   O/S 2026-0079. LIB. NO.3523</t>
  </si>
  <si>
    <t xml:space="preserve">EFT-9777 </t>
  </si>
  <si>
    <t>PAGO REINTEGRO REGALIA 2024 PERSONAL DESVINCULADO ABRIL/2026 . LIB.3422</t>
  </si>
  <si>
    <t xml:space="preserve">EFT-9778 </t>
  </si>
  <si>
    <t>PAGO NOMINA ADICIONAL PERSONAL TEMPORAL PROGRAMA 01,  Y APORTES PATRONALES A  LA SEGURIDAD SOCIAL, CORRESP. AL  MES DE  ABRIL /2026, LIB. NO. 3449-1</t>
  </si>
  <si>
    <t xml:space="preserve">EFT-9779 </t>
  </si>
  <si>
    <t>PAGO NOMINA ADICIONAL PERSONAL TEMPORAL PROGRAMA 01,  Y APORTES PATRONALES A  LA SEGURIDAD SOCIAL, CORRESP. AL  MES DE  ABRIL /2026, LIB. NO. 3451-1</t>
  </si>
  <si>
    <t xml:space="preserve">EFT-9780 </t>
  </si>
  <si>
    <t>PAGO NOMINA VACACIONES APODERADO PERSONAL FALLECIDO, CORRESP. AL MES DE ABRIL 2026, LIB. NO.3432.</t>
  </si>
  <si>
    <t xml:space="preserve">EFT-9781 </t>
  </si>
  <si>
    <t>PAGO NOMINA INDEMNIZACION  PERSONAL DESVINCULADO, ELAB. EN ABRIL/2026, LIB. NO. 3420</t>
  </si>
  <si>
    <t xml:space="preserve">EFT-9782 </t>
  </si>
  <si>
    <t>PAGO NOMINA ADICIONAL TEMPORAL  PROGRAMA 13 Y APORTES PATRONALES  A LA SEGURIDAD SOCIAL, CORRESP. AL MES DE ABRIL/2026. LIB. NO.3417</t>
  </si>
  <si>
    <t xml:space="preserve">EFT-9783 </t>
  </si>
  <si>
    <t>NOMINA ADICIONAL SUELDOS FIJOS PROGRAMA 01, Y APORTE PATRONAL A LA SEGURIDAD SOCIAL, CORRESP. AL MES DE ABRIL/2026. LIB. NO.3453-1</t>
  </si>
  <si>
    <t xml:space="preserve">EFT-9784 </t>
  </si>
  <si>
    <t>PAGO REINTEGRO REGALIA 2022 PERSONAL DESVINCULADO, CORRESP. AL MES DE ABRIL/2026, LIB. NO.3426.</t>
  </si>
  <si>
    <t xml:space="preserve">EFT-9785 </t>
  </si>
  <si>
    <t>NOMINA ADICIONAL SUELDOS FIJOS PROGRAMA 11, Y APORTE PATRONAL A LA SEGURIDAD SOCIAL, CORRESP. AL MES DE ABRIL/2026. LIB. NO.3455-1</t>
  </si>
  <si>
    <t xml:space="preserve">EFT-9786 </t>
  </si>
  <si>
    <t>PAGO NOMINA VACACIONES PERSONAL DESVINCULADOS, ELAB. EN ABRIL/2026 LIB.NO.3465-1</t>
  </si>
  <si>
    <t xml:space="preserve">EFT-9787 </t>
  </si>
  <si>
    <t>PAGO NOMINA SUELDO FIJO PROGRAMA 03 Y APORTES PATRONALES  A LA SEGURIDAD SOCIAL, CORRESP. AL MES DE ABRIL/2026. LIB. NO.3424</t>
  </si>
  <si>
    <t xml:space="preserve">EFT-9788 </t>
  </si>
  <si>
    <t>PAGO NOMINA VACACIONES PERSONAL DESVINCULADO PENSIONADOS,  ABRIL/2026. LIB. NO. 3436-1</t>
  </si>
  <si>
    <t xml:space="preserve">EFT-9789 </t>
  </si>
  <si>
    <t>PAGO NOMINA DE INDEMNIZACION PERSONAL PENSIONADO  DESVINCULADO, ELAB. EN ABRIL/2026. LIB-3434-1</t>
  </si>
  <si>
    <t xml:space="preserve">EFT-9791 </t>
  </si>
  <si>
    <t>PAGO NOMINA HORAS EXTRAS CORRESPONDIENTE AL MES DE MARZO/2026, ELAB. EN ABRIL/2026. LIB. NO.3473</t>
  </si>
  <si>
    <t xml:space="preserve">                                                                                                                                                                                                                                                                                                                                                                </t>
  </si>
  <si>
    <t xml:space="preserve">EFT-9792 </t>
  </si>
  <si>
    <t>PAGO REINTEGRO INDEMNIZACION PERSONAL DESVINCULADO, CORRESP. AL MES DE ABRIL 2026, LIB. NO.3430.</t>
  </si>
  <si>
    <t xml:space="preserve">EFT-9793 </t>
  </si>
  <si>
    <t>PAGO NÓMINA DE VIÁTICOS PROGRAMA 03 CORRESP. AL MES DE MARZO/2026, ALBORADA EN ABRIL/2026. LIB-3339-</t>
  </si>
  <si>
    <t xml:space="preserve">EFT-9794 </t>
  </si>
  <si>
    <t>PAGO REINTEGRO VACACIONES PERSONAL DESVINCULADO, CORRESP. AL MES DE ABRIL/2026, LIB. NO.3428.</t>
  </si>
  <si>
    <t xml:space="preserve">EFT-9795 </t>
  </si>
  <si>
    <t>PAGO NÓMINA DE VIÁTICOS PROGRAMA 11 CORRESP. AL MES DE MARZO/2026, ALBORADA EN ABRIL/2026 LIB-3345-1</t>
  </si>
  <si>
    <t xml:space="preserve">EFT-9796 </t>
  </si>
  <si>
    <t>PAGO NÓMINA DE VIÁTICOS PROGRAMA 13 CORRESP. AL MES DE MARZO/2026, ALBORADA EN ABRIL/2026 LIB-3341-1</t>
  </si>
  <si>
    <t xml:space="preserve">EFT-9797 </t>
  </si>
  <si>
    <t>PAGO NOMINA ADICIONAL PERSONAL TEMPORAL PROG. 11,  Y APORTES PATRONALES A LA SEGURIDAD  SOCIAL , CORRESP. AL MES ABRIL/2026, LIB. NO. 3447-1</t>
  </si>
  <si>
    <t xml:space="preserve">EFT-9807 </t>
  </si>
  <si>
    <t>PAGO NÓMINA DE VIÁTICOS PROGRAMA 01 CORRESP. AL MES DE MARZO/2026, ALBORADA EN ABRIL/2026 LIB-3343-1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</si>
</sst>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0.00;\-#,##0.00"/>
    <numFmt numFmtId="166" formatCode="[$-11C0A]dd/mm/yyyy"/>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12"/>
      <color rgb="FFFF0000"/>
      <name val="Calibri"/>
      <family val="2"/>
      <scheme val="minor"/>
    </font>
    <font>
      <b/>
      <sz val="8"/>
      <name val="Calibri"/>
      <family val="2"/>
      <scheme val="minor"/>
    </font>
    <font>
      <sz val="8"/>
      <color rgb="FF000000"/>
      <name val="Calibri"/>
      <family val="2"/>
      <scheme val="minor"/>
    </font>
    <font>
      <sz val="8"/>
      <name val="Calibri"/>
      <family val="2"/>
      <scheme val="minor"/>
    </font>
    <font>
      <sz val="9"/>
      <color theme="1"/>
      <name val="Calibri"/>
      <family val="2"/>
      <scheme val="minor"/>
    </font>
    <font>
      <sz val="9"/>
      <color rgb="FFFF0000"/>
      <name val="Calibri"/>
      <family val="2"/>
      <scheme val="minor"/>
    </font>
    <font>
      <b/>
      <sz val="8"/>
      <color indexed="8"/>
      <name val="Calibri"/>
      <family val="2"/>
      <scheme val="minor"/>
    </font>
    <font>
      <i/>
      <sz val="8"/>
      <color theme="1"/>
      <name val="Calibri"/>
      <family val="2"/>
      <scheme val="minor"/>
    </font>
    <font>
      <sz val="8"/>
      <color theme="4"/>
      <name val="Calibri"/>
      <family val="2"/>
      <scheme val="minor"/>
    </font>
    <font>
      <sz val="8"/>
      <color theme="0"/>
      <name val="Calibri"/>
      <family val="2"/>
      <scheme val="minor"/>
    </font>
    <font>
      <sz val="8"/>
      <color indexed="10"/>
      <name val="Calibri"/>
      <family val="2"/>
      <scheme val="minor"/>
    </font>
    <font>
      <sz val="9"/>
      <color indexed="8"/>
      <name val="Arial"/>
      <charset val="1"/>
    </font>
    <font>
      <sz val="9"/>
      <color indexed="8"/>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s>
  <cellStyleXfs count="2">
    <xf numFmtId="0" fontId="0" fillId="0" borderId="0"/>
    <xf numFmtId="43" fontId="1" fillId="0" borderId="0" applyFont="0" applyFill="0" applyBorder="0" applyAlignment="0" applyProtection="0"/>
  </cellStyleXfs>
  <cellXfs count="162">
    <xf numFmtId="0" fontId="0" fillId="0" borderId="0" xfId="0"/>
    <xf numFmtId="0" fontId="2" fillId="0" borderId="0" xfId="0" applyFont="1" applyFill="1" applyBorder="1" applyAlignment="1">
      <alignment horizontal="center"/>
    </xf>
    <xf numFmtId="0" fontId="3" fillId="0" borderId="0" xfId="0" applyFont="1" applyBorder="1"/>
    <xf numFmtId="43" fontId="3" fillId="0" borderId="0" xfId="1" applyFont="1" applyBorder="1"/>
    <xf numFmtId="0" fontId="3" fillId="0" borderId="0" xfId="0" applyFont="1"/>
    <xf numFmtId="0" fontId="2" fillId="0" borderId="0" xfId="0" applyFont="1" applyFill="1" applyBorder="1" applyAlignment="1">
      <alignment horizontal="center" wrapText="1"/>
    </xf>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14" fontId="8" fillId="0" borderId="0" xfId="0" applyNumberFormat="1" applyFont="1" applyBorder="1"/>
    <xf numFmtId="0" fontId="7" fillId="0" borderId="4" xfId="0" applyFont="1" applyBorder="1" applyAlignment="1">
      <alignment horizontal="left"/>
    </xf>
    <xf numFmtId="0" fontId="9" fillId="3" borderId="4" xfId="0" applyFont="1" applyFill="1" applyBorder="1" applyAlignment="1">
      <alignment horizontal="left"/>
    </xf>
    <xf numFmtId="4" fontId="10"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43" fontId="3" fillId="0" borderId="4" xfId="1" applyFont="1" applyBorder="1" applyAlignment="1">
      <alignment horizontal="left"/>
    </xf>
    <xf numFmtId="0" fontId="9" fillId="0" borderId="4" xfId="0" applyFont="1" applyBorder="1" applyAlignment="1">
      <alignment horizontal="left"/>
    </xf>
    <xf numFmtId="164" fontId="6" fillId="0" borderId="0" xfId="0" applyNumberFormat="1" applyFont="1" applyBorder="1" applyAlignment="1" applyProtection="1">
      <alignment horizontal="left" wrapText="1"/>
      <protection locked="0"/>
    </xf>
    <xf numFmtId="0" fontId="7" fillId="3" borderId="0" xfId="0" applyFont="1" applyFill="1" applyBorder="1" applyAlignment="1">
      <alignment horizontal="left" wrapText="1"/>
    </xf>
    <xf numFmtId="0" fontId="9" fillId="0" borderId="0" xfId="0" applyFont="1" applyBorder="1" applyAlignment="1">
      <alignment horizontal="left"/>
    </xf>
    <xf numFmtId="4" fontId="3" fillId="0" borderId="0" xfId="0" applyNumberFormat="1" applyFont="1" applyBorder="1" applyAlignment="1">
      <alignment horizontal="left"/>
    </xf>
    <xf numFmtId="4" fontId="3" fillId="0" borderId="0" xfId="0" applyNumberFormat="1" applyFont="1" applyBorder="1" applyAlignment="1">
      <alignment horizontal="right"/>
    </xf>
    <xf numFmtId="4" fontId="3" fillId="0" borderId="0" xfId="0" applyNumberFormat="1" applyFont="1" applyBorder="1" applyAlignment="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2" fillId="0" borderId="0" xfId="0" applyFont="1" applyBorder="1" applyAlignment="1">
      <alignment horizontal="center"/>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2" fillId="0" borderId="0" xfId="0" applyFont="1" applyBorder="1" applyAlignment="1">
      <alignment horizontal="center" wrapText="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left" wrapText="1"/>
    </xf>
    <xf numFmtId="0" fontId="7" fillId="0" borderId="4" xfId="0" applyFont="1" applyFill="1" applyBorder="1" applyAlignment="1">
      <alignment horizontal="left"/>
    </xf>
    <xf numFmtId="43" fontId="11"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1" fillId="0" borderId="4" xfId="0" applyNumberFormat="1" applyFont="1" applyBorder="1" applyAlignment="1">
      <alignment horizontal="right"/>
    </xf>
    <xf numFmtId="0" fontId="7" fillId="0" borderId="0" xfId="0" applyFont="1" applyFill="1" applyBorder="1" applyAlignment="1">
      <alignment horizontal="left"/>
    </xf>
    <xf numFmtId="4" fontId="11" fillId="0" borderId="0" xfId="0" applyNumberFormat="1" applyFont="1" applyBorder="1" applyAlignment="1">
      <alignment horizontal="right"/>
    </xf>
    <xf numFmtId="43" fontId="3" fillId="0"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4" fontId="3" fillId="3" borderId="4" xfId="0" applyNumberFormat="1" applyFont="1" applyFill="1" applyBorder="1" applyAlignment="1">
      <alignment horizontal="right" wrapText="1"/>
    </xf>
    <xf numFmtId="165" fontId="6" fillId="0" borderId="4" xfId="0" applyNumberFormat="1" applyFont="1" applyBorder="1" applyAlignment="1" applyProtection="1">
      <alignment horizontal="right" wrapText="1"/>
      <protection locked="0"/>
    </xf>
    <xf numFmtId="0" fontId="13" fillId="0" borderId="0" xfId="0" applyFont="1" applyBorder="1"/>
    <xf numFmtId="0" fontId="6" fillId="0" borderId="4" xfId="0" applyFont="1" applyBorder="1" applyAlignment="1" applyProtection="1">
      <alignment horizontal="left" wrapText="1"/>
      <protection locked="0"/>
    </xf>
    <xf numFmtId="0" fontId="7" fillId="3" borderId="0" xfId="0" applyFont="1" applyFill="1" applyBorder="1" applyAlignment="1">
      <alignment horizontal="left"/>
    </xf>
    <xf numFmtId="0" fontId="0" fillId="0" borderId="0" xfId="0" applyFont="1" applyBorder="1" applyAlignment="1">
      <alignment horizontal="left" vertical="center"/>
    </xf>
    <xf numFmtId="166" fontId="11"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43" fontId="6" fillId="0" borderId="4" xfId="1" applyFont="1" applyBorder="1" applyAlignment="1" applyProtection="1">
      <alignment horizontal="right" wrapText="1"/>
      <protection locked="0"/>
    </xf>
    <xf numFmtId="39" fontId="3" fillId="0" borderId="4" xfId="1" applyNumberFormat="1" applyFont="1" applyBorder="1" applyAlignment="1">
      <alignment horizontal="right"/>
    </xf>
    <xf numFmtId="43" fontId="3" fillId="0" borderId="4" xfId="1" applyFont="1" applyBorder="1" applyAlignment="1"/>
    <xf numFmtId="0" fontId="4" fillId="0" borderId="0" xfId="0" applyFont="1" applyFill="1" applyBorder="1" applyAlignment="1">
      <alignment wrapText="1" readingOrder="1"/>
    </xf>
    <xf numFmtId="165" fontId="6" fillId="0" borderId="4" xfId="0" applyNumberFormat="1" applyFont="1" applyBorder="1" applyAlignment="1" applyProtection="1">
      <alignment horizontal="right" wrapText="1" readingOrder="1"/>
      <protection locked="0"/>
    </xf>
    <xf numFmtId="165" fontId="3" fillId="0" borderId="4" xfId="0" applyNumberFormat="1" applyFont="1" applyBorder="1" applyAlignment="1" applyProtection="1">
      <alignment horizontal="right" wrapText="1" readingOrder="1"/>
      <protection locked="0"/>
    </xf>
    <xf numFmtId="43" fontId="10" fillId="0" borderId="4" xfId="1" applyFont="1" applyBorder="1" applyAlignment="1">
      <alignment horizontal="left" readingOrder="1"/>
    </xf>
    <xf numFmtId="43" fontId="4" fillId="0" borderId="0" xfId="1" applyFont="1" applyFill="1" applyBorder="1" applyAlignment="1">
      <alignment wrapText="1" readingOrder="1"/>
    </xf>
    <xf numFmtId="166" fontId="11"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wrapText="1" readingOrder="1"/>
      <protection locked="0"/>
    </xf>
    <xf numFmtId="0" fontId="11" fillId="0" borderId="0" xfId="0" applyFont="1" applyFill="1" applyBorder="1" applyAlignment="1" applyProtection="1">
      <alignment horizontal="left" wrapText="1" readingOrder="1"/>
      <protection locked="0"/>
    </xf>
    <xf numFmtId="165" fontId="6" fillId="0" borderId="0" xfId="0" applyNumberFormat="1" applyFont="1" applyFill="1" applyBorder="1" applyAlignment="1" applyProtection="1">
      <alignment horizontal="right" wrapText="1" readingOrder="1"/>
      <protection locked="0"/>
    </xf>
    <xf numFmtId="0" fontId="3" fillId="0" borderId="0" xfId="0" applyFont="1" applyBorder="1" applyAlignment="1">
      <alignment horizontal="left" vertical="center"/>
    </xf>
    <xf numFmtId="0" fontId="3" fillId="0" borderId="0" xfId="0" applyFont="1" applyBorder="1" applyAlignment="1">
      <alignment horizontal="left"/>
    </xf>
    <xf numFmtId="43" fontId="3" fillId="0" borderId="0" xfId="1" applyFont="1" applyFill="1" applyBorder="1"/>
    <xf numFmtId="4" fontId="10" fillId="0" borderId="4" xfId="0" applyNumberFormat="1" applyFont="1" applyBorder="1" applyAlignment="1">
      <alignment horizontal="right" readingOrder="1"/>
    </xf>
    <xf numFmtId="14" fontId="4" fillId="0" borderId="0" xfId="0" applyNumberFormat="1" applyFont="1" applyBorder="1" applyAlignment="1">
      <alignment wrapText="1" readingOrder="1"/>
    </xf>
    <xf numFmtId="0" fontId="4" fillId="0" borderId="0" xfId="0" applyFont="1" applyBorder="1" applyAlignment="1">
      <alignment wrapText="1" readingOrder="1"/>
    </xf>
    <xf numFmtId="4" fontId="3" fillId="0" borderId="4" xfId="0" applyNumberFormat="1" applyFont="1" applyBorder="1" applyAlignment="1">
      <alignment horizontal="right" readingOrder="1"/>
    </xf>
    <xf numFmtId="43" fontId="3" fillId="0" borderId="4" xfId="1" applyFont="1" applyBorder="1" applyAlignment="1">
      <alignment horizontal="right"/>
    </xf>
    <xf numFmtId="43" fontId="0" fillId="0" borderId="0" xfId="1" applyFont="1" applyBorder="1"/>
    <xf numFmtId="0" fontId="0" fillId="0" borderId="0" xfId="0" applyFont="1"/>
    <xf numFmtId="166" fontId="11"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4" fontId="10" fillId="0" borderId="5" xfId="0" applyNumberFormat="1" applyFont="1" applyBorder="1" applyAlignment="1">
      <alignment horizontal="right" readingOrder="1"/>
    </xf>
    <xf numFmtId="39" fontId="3" fillId="0" borderId="5" xfId="1" applyNumberFormat="1" applyFont="1" applyBorder="1" applyAlignment="1">
      <alignment horizontal="right"/>
    </xf>
    <xf numFmtId="0" fontId="3" fillId="0" borderId="0" xfId="0" applyFont="1" applyBorder="1" applyAlignment="1">
      <alignment vertical="top"/>
    </xf>
    <xf numFmtId="0" fontId="7" fillId="0" borderId="5" xfId="0" applyFont="1" applyFill="1" applyBorder="1" applyAlignment="1">
      <alignment horizontal="left"/>
    </xf>
    <xf numFmtId="0" fontId="7" fillId="3" borderId="5" xfId="0" applyFont="1" applyFill="1" applyBorder="1" applyAlignment="1">
      <alignment horizontal="left"/>
    </xf>
    <xf numFmtId="43" fontId="3" fillId="0" borderId="5" xfId="1" applyFont="1" applyBorder="1" applyAlignment="1">
      <alignment horizontal="right"/>
    </xf>
    <xf numFmtId="166" fontId="6" fillId="0" borderId="4" xfId="0" applyNumberFormat="1" applyFont="1" applyBorder="1" applyAlignment="1" applyProtection="1">
      <alignment horizontal="left" wrapText="1" readingOrder="1"/>
      <protection locked="0"/>
    </xf>
    <xf numFmtId="0" fontId="6" fillId="0" borderId="6" xfId="0" applyFont="1" applyBorder="1" applyAlignment="1" applyProtection="1">
      <alignment horizontal="left" wrapText="1" readingOrder="1"/>
      <protection locked="0"/>
    </xf>
    <xf numFmtId="0" fontId="6" fillId="0" borderId="6" xfId="0" applyFont="1" applyBorder="1" applyAlignment="1" applyProtection="1">
      <alignment vertical="top" wrapText="1" readingOrder="1"/>
      <protection locked="0"/>
    </xf>
    <xf numFmtId="4" fontId="3" fillId="0" borderId="7" xfId="0" applyNumberFormat="1" applyFont="1" applyBorder="1" applyAlignment="1">
      <alignment horizontal="right" wrapText="1"/>
    </xf>
    <xf numFmtId="165" fontId="6" fillId="0" borderId="6" xfId="0" applyNumberFormat="1" applyFont="1" applyBorder="1" applyAlignment="1" applyProtection="1">
      <alignment horizontal="right" wrapText="1" readingOrder="1"/>
      <protection locked="0"/>
    </xf>
    <xf numFmtId="0" fontId="3" fillId="3" borderId="0" xfId="0" applyFont="1" applyFill="1" applyBorder="1"/>
    <xf numFmtId="43" fontId="3" fillId="3" borderId="0" xfId="1" applyFont="1" applyFill="1" applyBorder="1"/>
    <xf numFmtId="43" fontId="0" fillId="3" borderId="0" xfId="1" applyFont="1" applyFill="1" applyBorder="1"/>
    <xf numFmtId="0" fontId="0" fillId="3" borderId="0" xfId="0" applyFont="1" applyFill="1" applyBorder="1"/>
    <xf numFmtId="0" fontId="0" fillId="3" borderId="0" xfId="0" applyFont="1" applyFill="1"/>
    <xf numFmtId="0" fontId="6" fillId="0" borderId="6" xfId="0" applyFont="1" applyBorder="1" applyAlignment="1" applyProtection="1">
      <alignment wrapText="1" readingOrder="1"/>
      <protection locked="0"/>
    </xf>
    <xf numFmtId="0" fontId="3" fillId="0" borderId="6" xfId="0" applyFont="1" applyBorder="1" applyAlignment="1" applyProtection="1">
      <alignment vertical="top" wrapText="1" readingOrder="1"/>
      <protection locked="0"/>
    </xf>
    <xf numFmtId="4" fontId="3" fillId="0" borderId="5" xfId="0" applyNumberFormat="1" applyFont="1" applyBorder="1" applyAlignment="1">
      <alignment horizontal="right" wrapText="1"/>
    </xf>
    <xf numFmtId="0" fontId="4" fillId="3" borderId="0" xfId="0" applyFont="1" applyFill="1" applyBorder="1"/>
    <xf numFmtId="4" fontId="3" fillId="0" borderId="5" xfId="0" applyNumberFormat="1" applyFont="1" applyBorder="1" applyAlignment="1">
      <alignment horizontal="left" wrapText="1"/>
    </xf>
    <xf numFmtId="0" fontId="6" fillId="0" borderId="8" xfId="0" applyFont="1" applyBorder="1" applyAlignment="1" applyProtection="1">
      <alignment vertical="top" wrapText="1" readingOrder="1"/>
      <protection locked="0"/>
    </xf>
    <xf numFmtId="4" fontId="3" fillId="0" borderId="4" xfId="0" applyNumberFormat="1" applyFont="1" applyBorder="1" applyAlignment="1">
      <alignment horizontal="left" wrapText="1"/>
    </xf>
    <xf numFmtId="165" fontId="6" fillId="0" borderId="9" xfId="0" applyNumberFormat="1" applyFont="1" applyBorder="1" applyAlignment="1" applyProtection="1">
      <alignment horizontal="right" wrapText="1" readingOrder="1"/>
      <protection locked="0"/>
    </xf>
    <xf numFmtId="14" fontId="4" fillId="3" borderId="0" xfId="0" applyNumberFormat="1" applyFont="1" applyFill="1" applyBorder="1"/>
    <xf numFmtId="164" fontId="6" fillId="0" borderId="0" xfId="0" applyNumberFormat="1" applyFont="1" applyFill="1" applyBorder="1" applyAlignment="1" applyProtection="1">
      <alignment horizontal="left" wrapText="1"/>
      <protection locked="0"/>
    </xf>
    <xf numFmtId="4" fontId="15" fillId="0" borderId="0" xfId="0" applyNumberFormat="1" applyFont="1" applyFill="1" applyBorder="1" applyAlignment="1">
      <alignment horizontal="right"/>
    </xf>
    <xf numFmtId="4" fontId="3" fillId="0" borderId="0" xfId="0" applyNumberFormat="1" applyFont="1" applyFill="1" applyBorder="1" applyAlignment="1"/>
    <xf numFmtId="0" fontId="3" fillId="0" borderId="0" xfId="0" applyFont="1" applyFill="1" applyBorder="1"/>
    <xf numFmtId="0" fontId="3" fillId="0" borderId="0" xfId="0" applyFont="1" applyFill="1"/>
    <xf numFmtId="4" fontId="3" fillId="0" borderId="0" xfId="0" applyNumberFormat="1" applyFont="1" applyBorder="1"/>
    <xf numFmtId="165" fontId="6" fillId="3" borderId="4" xfId="0" applyNumberFormat="1" applyFont="1" applyFill="1" applyBorder="1" applyAlignment="1" applyProtection="1">
      <alignment horizontal="right" wrapText="1"/>
      <protection locked="0"/>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4" fontId="11" fillId="3" borderId="4" xfId="0" applyNumberFormat="1" applyFont="1" applyFill="1" applyBorder="1" applyAlignment="1">
      <alignment horizontal="right" wrapText="1"/>
    </xf>
    <xf numFmtId="0" fontId="4" fillId="0" borderId="0" xfId="0" applyFont="1" applyBorder="1"/>
    <xf numFmtId="43" fontId="4" fillId="0" borderId="0" xfId="1" applyFont="1" applyBorder="1"/>
    <xf numFmtId="4" fontId="16" fillId="0" borderId="0" xfId="0" applyNumberFormat="1" applyFont="1" applyFill="1" applyBorder="1" applyAlignment="1">
      <alignment horizontal="right" wrapText="1"/>
    </xf>
    <xf numFmtId="4" fontId="10" fillId="3" borderId="4" xfId="0" applyNumberFormat="1" applyFont="1" applyFill="1" applyBorder="1" applyAlignment="1">
      <alignment horizontal="right" readingOrder="1"/>
    </xf>
    <xf numFmtId="4" fontId="4" fillId="3" borderId="4" xfId="0" applyNumberFormat="1" applyFont="1" applyFill="1" applyBorder="1" applyAlignment="1">
      <alignment horizontal="right" wrapText="1"/>
    </xf>
    <xf numFmtId="4" fontId="3" fillId="3" borderId="10" xfId="0" applyNumberFormat="1" applyFont="1" applyFill="1" applyBorder="1" applyAlignment="1">
      <alignment horizontal="right" wrapText="1"/>
    </xf>
    <xf numFmtId="165" fontId="6" fillId="3" borderId="0" xfId="0" applyNumberFormat="1" applyFont="1" applyFill="1" applyBorder="1" applyAlignment="1" applyProtection="1">
      <alignment horizontal="right" wrapText="1"/>
      <protection locked="0"/>
    </xf>
    <xf numFmtId="166" fontId="6" fillId="0" borderId="11" xfId="0" applyNumberFormat="1" applyFont="1" applyBorder="1" applyAlignment="1" applyProtection="1">
      <alignment horizontal="left" wrapText="1" readingOrder="1"/>
      <protection locked="0"/>
    </xf>
    <xf numFmtId="0" fontId="6" fillId="0" borderId="11" xfId="0" applyFont="1" applyBorder="1" applyAlignment="1" applyProtection="1">
      <alignment horizontal="left" wrapText="1" readingOrder="1"/>
      <protection locked="0"/>
    </xf>
    <xf numFmtId="4" fontId="3" fillId="0" borderId="10" xfId="0" applyNumberFormat="1" applyFont="1" applyBorder="1" applyAlignment="1">
      <alignment horizontal="right" wrapText="1"/>
    </xf>
    <xf numFmtId="0" fontId="3" fillId="0" borderId="4" xfId="0" applyFont="1" applyBorder="1" applyAlignment="1">
      <alignment horizontal="center"/>
    </xf>
    <xf numFmtId="43" fontId="17" fillId="0" borderId="0" xfId="1" applyFont="1" applyBorder="1"/>
    <xf numFmtId="0" fontId="3" fillId="0" borderId="5" xfId="0" applyFont="1" applyBorder="1" applyAlignment="1">
      <alignment horizontal="center"/>
    </xf>
    <xf numFmtId="166" fontId="6" fillId="0" borderId="0" xfId="0" applyNumberFormat="1" applyFont="1" applyBorder="1" applyAlignment="1" applyProtection="1">
      <alignment horizontal="left" wrapText="1" readingOrder="1"/>
      <protection locked="0"/>
    </xf>
    <xf numFmtId="0" fontId="19" fillId="0" borderId="0" xfId="0" applyFont="1" applyBorder="1" applyAlignment="1" applyProtection="1">
      <alignment vertical="top" wrapText="1" readingOrder="1"/>
      <protection locked="0"/>
    </xf>
    <xf numFmtId="165" fontId="19" fillId="0" borderId="0" xfId="0" applyNumberFormat="1" applyFont="1" applyBorder="1" applyAlignment="1" applyProtection="1">
      <alignment horizontal="right" vertical="top" wrapText="1" readingOrder="1"/>
      <protection locked="0"/>
    </xf>
    <xf numFmtId="0" fontId="20" fillId="0" borderId="0" xfId="0" applyFont="1" applyBorder="1" applyAlignment="1" applyProtection="1">
      <alignment vertical="top" wrapText="1" readingOrder="1"/>
      <protection locked="0"/>
    </xf>
    <xf numFmtId="165" fontId="20" fillId="0" borderId="0" xfId="0" applyNumberFormat="1" applyFont="1" applyBorder="1" applyAlignment="1" applyProtection="1">
      <alignment horizontal="right" vertical="top" wrapText="1" readingOrder="1"/>
      <protection locked="0"/>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704852</xdr:colOff>
      <xdr:row>0</xdr:row>
      <xdr:rowOff>123827</xdr:rowOff>
    </xdr:from>
    <xdr:to>
      <xdr:col>1</xdr:col>
      <xdr:colOff>697323</xdr:colOff>
      <xdr:row>3</xdr:row>
      <xdr:rowOff>57151</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2" y="123827"/>
          <a:ext cx="773521"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22</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1814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219077</xdr:colOff>
      <xdr:row>147</xdr:row>
      <xdr:rowOff>57150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0127" y="29698950"/>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180976</xdr:colOff>
      <xdr:row>79</xdr:row>
      <xdr:rowOff>9526</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6" y="150209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891887</xdr:colOff>
      <xdr:row>365</xdr:row>
      <xdr:rowOff>47625</xdr:rowOff>
    </xdr:from>
    <xdr:ext cx="2695583" cy="971550"/>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758787" y="140750925"/>
          <a:ext cx="2695583" cy="971550"/>
        </a:xfrm>
        <a:prstGeom prst="rect">
          <a:avLst/>
        </a:prstGeom>
      </xdr:spPr>
    </xdr:pic>
    <xdr:clientData/>
  </xdr:oneCellAnchor>
  <xdr:oneCellAnchor>
    <xdr:from>
      <xdr:col>1</xdr:col>
      <xdr:colOff>152402</xdr:colOff>
      <xdr:row>34</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5627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104776</xdr:colOff>
      <xdr:row>49</xdr:row>
      <xdr:rowOff>47625</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5826" y="9344025"/>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89"/>
  <sheetViews>
    <sheetView tabSelected="1" workbookViewId="0">
      <selection activeCell="F5" sqref="F5"/>
    </sheetView>
  </sheetViews>
  <sheetFormatPr baseColWidth="10" defaultRowHeight="11.25" x14ac:dyDescent="0.2"/>
  <cols>
    <col min="1" max="1" width="11.7109375" style="4" customWidth="1"/>
    <col min="2" max="2" width="16.28515625" style="158" customWidth="1"/>
    <col min="3" max="3" width="49.28515625" style="4" customWidth="1"/>
    <col min="4" max="4" width="14.7109375" style="159" customWidth="1"/>
    <col min="5" max="5" width="18.140625" style="160" customWidth="1"/>
    <col min="6" max="6" width="21.7109375" style="161" customWidth="1"/>
    <col min="7" max="7" width="11.42578125" style="2"/>
    <col min="8" max="8" width="13" style="3" bestFit="1" customWidth="1"/>
    <col min="9" max="9" width="12.42578125" style="3" customWidth="1"/>
    <col min="10" max="12" width="11.42578125" style="2"/>
    <col min="13" max="13" width="11.7109375" style="2" bestFit="1" customWidth="1"/>
    <col min="14" max="60" width="11.42578125" style="2"/>
    <col min="61" max="16384" width="11.42578125" style="4"/>
  </cols>
  <sheetData>
    <row r="1" spans="1:8" ht="15" x14ac:dyDescent="0.25">
      <c r="A1" s="1" t="s">
        <v>0</v>
      </c>
      <c r="B1" s="1"/>
      <c r="C1" s="1"/>
      <c r="D1" s="1"/>
      <c r="E1" s="1"/>
      <c r="F1" s="1"/>
    </row>
    <row r="2" spans="1:8" ht="15" x14ac:dyDescent="0.25">
      <c r="A2" s="1" t="s">
        <v>1</v>
      </c>
      <c r="B2" s="1"/>
      <c r="C2" s="1"/>
      <c r="D2" s="1"/>
      <c r="E2" s="1"/>
      <c r="F2" s="1"/>
    </row>
    <row r="3" spans="1:8" ht="15" customHeight="1" x14ac:dyDescent="0.25">
      <c r="A3" s="5" t="s">
        <v>2</v>
      </c>
      <c r="B3" s="5"/>
      <c r="C3" s="5"/>
      <c r="D3" s="5"/>
      <c r="E3" s="5"/>
      <c r="F3" s="5"/>
    </row>
    <row r="4" spans="1:8" ht="15" customHeight="1" x14ac:dyDescent="0.25">
      <c r="A4" s="5" t="s">
        <v>3</v>
      </c>
      <c r="B4" s="5"/>
      <c r="C4" s="5"/>
      <c r="D4" s="5"/>
      <c r="E4" s="5"/>
      <c r="F4" s="5"/>
    </row>
    <row r="5" spans="1:8" ht="15" x14ac:dyDescent="0.25">
      <c r="A5" s="6"/>
      <c r="B5" s="7"/>
      <c r="C5" s="8"/>
      <c r="D5" s="9"/>
      <c r="E5" s="10"/>
      <c r="F5" s="11"/>
      <c r="G5" s="12"/>
    </row>
    <row r="6" spans="1:8" ht="15" customHeight="1" x14ac:dyDescent="0.2">
      <c r="A6" s="13" t="s">
        <v>4</v>
      </c>
      <c r="B6" s="14"/>
      <c r="C6" s="14"/>
      <c r="D6" s="14"/>
      <c r="E6" s="14"/>
      <c r="F6" s="15"/>
      <c r="G6" s="12"/>
    </row>
    <row r="7" spans="1:8" ht="15" customHeight="1" x14ac:dyDescent="0.2">
      <c r="A7" s="13" t="s">
        <v>5</v>
      </c>
      <c r="B7" s="14"/>
      <c r="C7" s="14"/>
      <c r="D7" s="14"/>
      <c r="E7" s="15"/>
      <c r="F7" s="16">
        <v>14419110.09</v>
      </c>
      <c r="G7" s="12"/>
    </row>
    <row r="8" spans="1:8" ht="12" x14ac:dyDescent="0.2">
      <c r="A8" s="17" t="s">
        <v>6</v>
      </c>
      <c r="B8" s="17" t="s">
        <v>7</v>
      </c>
      <c r="C8" s="17" t="s">
        <v>8</v>
      </c>
      <c r="D8" s="17" t="s">
        <v>9</v>
      </c>
      <c r="E8" s="17" t="s">
        <v>10</v>
      </c>
      <c r="F8" s="17" t="s">
        <v>11</v>
      </c>
    </row>
    <row r="9" spans="1:8" ht="15" customHeight="1" x14ac:dyDescent="0.25">
      <c r="A9" s="18"/>
      <c r="B9" s="19"/>
      <c r="C9" s="20" t="s">
        <v>12</v>
      </c>
      <c r="D9" s="21">
        <v>5850810.2699999996</v>
      </c>
      <c r="E9" s="22"/>
      <c r="F9" s="23">
        <f>F7+D9</f>
        <v>20269920.359999999</v>
      </c>
      <c r="G9" s="24"/>
    </row>
    <row r="10" spans="1:8" ht="15" customHeight="1" x14ac:dyDescent="0.2">
      <c r="A10" s="18"/>
      <c r="B10" s="19"/>
      <c r="C10" s="25" t="s">
        <v>13</v>
      </c>
      <c r="D10" s="22"/>
      <c r="E10" s="22"/>
      <c r="F10" s="23">
        <f>F9</f>
        <v>20269920.359999999</v>
      </c>
      <c r="H10" s="3" t="s">
        <v>14</v>
      </c>
    </row>
    <row r="11" spans="1:8" ht="15" customHeight="1" x14ac:dyDescent="0.2">
      <c r="A11" s="18"/>
      <c r="B11" s="19"/>
      <c r="C11" s="26" t="s">
        <v>15</v>
      </c>
      <c r="D11" s="27"/>
      <c r="E11" s="28"/>
      <c r="F11" s="23">
        <f>F10</f>
        <v>20269920.359999999</v>
      </c>
    </row>
    <row r="12" spans="1:8" ht="15" customHeight="1" x14ac:dyDescent="0.2">
      <c r="A12" s="18"/>
      <c r="B12" s="19"/>
      <c r="C12" s="25" t="s">
        <v>13</v>
      </c>
      <c r="D12" s="29"/>
      <c r="E12" s="22">
        <v>6576239.0800000001</v>
      </c>
      <c r="F12" s="23">
        <f>F11-E12</f>
        <v>13693681.279999999</v>
      </c>
    </row>
    <row r="13" spans="1:8" ht="15" customHeight="1" x14ac:dyDescent="0.2">
      <c r="A13" s="18"/>
      <c r="B13" s="19"/>
      <c r="C13" s="25" t="s">
        <v>16</v>
      </c>
      <c r="D13" s="30"/>
      <c r="E13" s="22"/>
      <c r="F13" s="23">
        <f>F12+D13</f>
        <v>13693681.279999999</v>
      </c>
    </row>
    <row r="14" spans="1:8" ht="15" customHeight="1" x14ac:dyDescent="0.2">
      <c r="A14" s="18"/>
      <c r="B14" s="19"/>
      <c r="C14" s="25" t="s">
        <v>17</v>
      </c>
      <c r="D14" s="29"/>
      <c r="E14" s="22"/>
      <c r="F14" s="23">
        <f>F13</f>
        <v>13693681.279999999</v>
      </c>
    </row>
    <row r="15" spans="1:8" ht="15" customHeight="1" x14ac:dyDescent="0.2">
      <c r="A15" s="18"/>
      <c r="B15" s="19"/>
      <c r="C15" s="25" t="s">
        <v>18</v>
      </c>
      <c r="D15" s="29"/>
      <c r="E15" s="22"/>
      <c r="F15" s="23">
        <f>F14</f>
        <v>13693681.279999999</v>
      </c>
    </row>
    <row r="16" spans="1:8" ht="15" customHeight="1" x14ac:dyDescent="0.2">
      <c r="A16" s="18"/>
      <c r="B16" s="19"/>
      <c r="C16" s="31" t="s">
        <v>19</v>
      </c>
      <c r="D16" s="29"/>
      <c r="E16" s="22">
        <v>175</v>
      </c>
      <c r="F16" s="23">
        <f>F15-E16</f>
        <v>13693506.279999999</v>
      </c>
    </row>
    <row r="17" spans="1:60" ht="15" customHeight="1" x14ac:dyDescent="0.2">
      <c r="A17" s="18"/>
      <c r="B17" s="19"/>
      <c r="C17" s="31" t="s">
        <v>20</v>
      </c>
      <c r="D17" s="29"/>
      <c r="E17" s="22">
        <v>1000</v>
      </c>
      <c r="F17" s="23">
        <f>F16-E17</f>
        <v>13692506.279999999</v>
      </c>
    </row>
    <row r="18" spans="1:60" ht="15" customHeight="1" x14ac:dyDescent="0.2">
      <c r="A18" s="18"/>
      <c r="B18" s="19"/>
      <c r="C18" s="31" t="s">
        <v>21</v>
      </c>
      <c r="D18" s="29"/>
      <c r="E18" s="22"/>
      <c r="F18" s="23">
        <f>F17</f>
        <v>13692506.279999999</v>
      </c>
    </row>
    <row r="19" spans="1:60" ht="15" customHeight="1" x14ac:dyDescent="0.2">
      <c r="A19" s="18"/>
      <c r="B19" s="19"/>
      <c r="C19" s="31" t="s">
        <v>22</v>
      </c>
      <c r="D19" s="29"/>
      <c r="E19" s="22"/>
      <c r="F19" s="23">
        <f>F18</f>
        <v>13692506.279999999</v>
      </c>
    </row>
    <row r="20" spans="1:60" ht="15" customHeight="1" x14ac:dyDescent="0.2">
      <c r="A20" s="18"/>
      <c r="B20" s="19"/>
      <c r="C20" s="31" t="s">
        <v>23</v>
      </c>
      <c r="D20" s="29"/>
      <c r="E20" s="22">
        <v>9864.36</v>
      </c>
      <c r="F20" s="23">
        <f>F19-E20</f>
        <v>13682641.92</v>
      </c>
    </row>
    <row r="21" spans="1:60" ht="15" customHeight="1" x14ac:dyDescent="0.2">
      <c r="A21" s="18"/>
      <c r="B21" s="19"/>
      <c r="C21" s="31" t="s">
        <v>24</v>
      </c>
      <c r="D21" s="29"/>
      <c r="E21" s="22"/>
      <c r="F21" s="23">
        <f>F20-E21</f>
        <v>13682641.92</v>
      </c>
      <c r="G21" s="12"/>
    </row>
    <row r="22" spans="1:60" ht="15" customHeight="1" x14ac:dyDescent="0.2">
      <c r="A22" s="32"/>
      <c r="B22" s="33"/>
      <c r="C22" s="34"/>
      <c r="D22" s="35"/>
      <c r="E22" s="36"/>
      <c r="F22" s="37"/>
      <c r="L22" s="2" t="s">
        <v>25</v>
      </c>
    </row>
    <row r="23" spans="1:60" s="38" customFormat="1" ht="15" customHeight="1" x14ac:dyDescent="0.25">
      <c r="A23" s="1" t="s">
        <v>0</v>
      </c>
      <c r="B23" s="1"/>
      <c r="C23" s="1"/>
      <c r="D23" s="1"/>
      <c r="E23" s="1"/>
      <c r="F23" s="1"/>
      <c r="H23" s="39"/>
      <c r="I23" s="39"/>
    </row>
    <row r="24" spans="1:60" s="43" customFormat="1" ht="15" customHeight="1" x14ac:dyDescent="0.25">
      <c r="A24" s="40" t="s">
        <v>1</v>
      </c>
      <c r="B24" s="40"/>
      <c r="C24" s="40"/>
      <c r="D24" s="40"/>
      <c r="E24" s="40"/>
      <c r="F24" s="40"/>
      <c r="G24" s="41"/>
      <c r="H24" s="42"/>
      <c r="I24" s="42"/>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row>
    <row r="25" spans="1:60" s="43" customFormat="1" ht="15" customHeight="1" x14ac:dyDescent="0.25">
      <c r="A25" s="5" t="s">
        <v>26</v>
      </c>
      <c r="B25" s="5"/>
      <c r="C25" s="5"/>
      <c r="D25" s="5"/>
      <c r="E25" s="5"/>
      <c r="F25" s="5"/>
      <c r="G25" s="41"/>
      <c r="H25" s="42"/>
      <c r="I25" s="42"/>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row>
    <row r="26" spans="1:60" s="43" customFormat="1" ht="15" customHeight="1" x14ac:dyDescent="0.25">
      <c r="A26" s="44" t="s">
        <v>3</v>
      </c>
      <c r="B26" s="44"/>
      <c r="C26" s="44"/>
      <c r="D26" s="44"/>
      <c r="E26" s="44"/>
      <c r="F26" s="44"/>
      <c r="G26" s="41"/>
      <c r="H26" s="42"/>
      <c r="I26" s="42"/>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row>
    <row r="27" spans="1:60" s="43" customFormat="1" ht="15" customHeight="1" x14ac:dyDescent="0.25">
      <c r="A27" s="45"/>
      <c r="B27" s="46"/>
      <c r="C27" s="47"/>
      <c r="D27" s="48"/>
      <c r="E27" s="49"/>
      <c r="F27" s="50"/>
      <c r="G27" s="41"/>
      <c r="H27" s="42"/>
      <c r="I27" s="42"/>
      <c r="J27" s="41" t="s">
        <v>14</v>
      </c>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row>
    <row r="28" spans="1:60" s="43" customFormat="1" ht="15" customHeight="1" x14ac:dyDescent="0.2">
      <c r="A28" s="51" t="s">
        <v>27</v>
      </c>
      <c r="B28" s="52"/>
      <c r="C28" s="52"/>
      <c r="D28" s="52"/>
      <c r="E28" s="52"/>
      <c r="F28" s="53"/>
      <c r="G28" s="41"/>
      <c r="H28" s="42"/>
      <c r="I28" s="42"/>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row>
    <row r="29" spans="1:60" s="43" customFormat="1" ht="15" customHeight="1" x14ac:dyDescent="0.2">
      <c r="A29" s="51" t="s">
        <v>5</v>
      </c>
      <c r="B29" s="52"/>
      <c r="C29" s="52"/>
      <c r="D29" s="52"/>
      <c r="E29" s="53"/>
      <c r="F29" s="16">
        <v>0</v>
      </c>
      <c r="G29" s="41"/>
      <c r="H29" s="42"/>
      <c r="I29" s="42"/>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row>
    <row r="30" spans="1:60" s="43" customFormat="1" ht="15" customHeight="1" x14ac:dyDescent="0.2">
      <c r="A30" s="17" t="s">
        <v>6</v>
      </c>
      <c r="B30" s="17" t="s">
        <v>7</v>
      </c>
      <c r="C30" s="17" t="s">
        <v>28</v>
      </c>
      <c r="D30" s="17" t="s">
        <v>9</v>
      </c>
      <c r="E30" s="17" t="s">
        <v>10</v>
      </c>
      <c r="F30" s="17" t="s">
        <v>29</v>
      </c>
      <c r="G30" s="41"/>
      <c r="H30" s="42"/>
      <c r="I30" s="42"/>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row>
    <row r="31" spans="1:60" s="43" customFormat="1" ht="15" customHeight="1" x14ac:dyDescent="0.2">
      <c r="A31" s="54"/>
      <c r="B31" s="55"/>
      <c r="C31" s="56" t="s">
        <v>30</v>
      </c>
      <c r="D31" s="57"/>
      <c r="E31" s="58"/>
      <c r="F31" s="59">
        <f>F29</f>
        <v>0</v>
      </c>
      <c r="G31" s="41"/>
      <c r="H31" s="42"/>
      <c r="I31" s="42"/>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row>
    <row r="32" spans="1:60" s="43" customFormat="1" ht="15" customHeight="1" x14ac:dyDescent="0.2">
      <c r="A32" s="18"/>
      <c r="B32" s="19"/>
      <c r="C32" s="20" t="s">
        <v>31</v>
      </c>
      <c r="D32" s="60"/>
      <c r="E32" s="22"/>
      <c r="F32" s="59">
        <f>F31+D32</f>
        <v>0</v>
      </c>
      <c r="G32" s="41"/>
      <c r="H32" s="42"/>
      <c r="I32" s="42"/>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row>
    <row r="33" spans="1:60" s="43" customFormat="1" ht="15" customHeight="1" x14ac:dyDescent="0.2">
      <c r="A33" s="18"/>
      <c r="B33" s="19"/>
      <c r="C33" s="56" t="s">
        <v>32</v>
      </c>
      <c r="D33" s="60"/>
      <c r="E33" s="22"/>
      <c r="F33" s="59">
        <f>F32-E33</f>
        <v>0</v>
      </c>
      <c r="G33" s="41"/>
      <c r="H33" s="42"/>
      <c r="I33" s="42"/>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row>
    <row r="34" spans="1:60" s="43" customFormat="1" ht="15" customHeight="1" x14ac:dyDescent="0.2">
      <c r="A34" s="32"/>
      <c r="B34" s="33"/>
      <c r="C34" s="61"/>
      <c r="D34" s="62"/>
      <c r="E34" s="36"/>
      <c r="F34" s="63"/>
      <c r="G34" s="41"/>
      <c r="H34" s="42"/>
      <c r="I34" s="42"/>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row>
    <row r="35" spans="1:60" s="66" customFormat="1" ht="15" customHeight="1" x14ac:dyDescent="0.25">
      <c r="A35" s="40" t="s">
        <v>0</v>
      </c>
      <c r="B35" s="40"/>
      <c r="C35" s="40"/>
      <c r="D35" s="40"/>
      <c r="E35" s="40"/>
      <c r="F35" s="40"/>
      <c r="G35" s="64"/>
      <c r="H35" s="65"/>
      <c r="I35" s="65"/>
      <c r="J35" s="64"/>
      <c r="K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row>
    <row r="36" spans="1:60" s="66" customFormat="1" ht="15" customHeight="1" x14ac:dyDescent="0.25">
      <c r="A36" s="40" t="s">
        <v>1</v>
      </c>
      <c r="B36" s="40"/>
      <c r="C36" s="40"/>
      <c r="D36" s="40"/>
      <c r="E36" s="40"/>
      <c r="F36" s="40"/>
      <c r="G36" s="64"/>
      <c r="H36" s="65"/>
      <c r="I36" s="65"/>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row>
    <row r="37" spans="1:60" s="66" customFormat="1" ht="15" customHeight="1" x14ac:dyDescent="0.25">
      <c r="A37" s="5" t="s">
        <v>2</v>
      </c>
      <c r="B37" s="5"/>
      <c r="C37" s="5"/>
      <c r="D37" s="5"/>
      <c r="E37" s="5"/>
      <c r="F37" s="5"/>
      <c r="G37" s="64"/>
      <c r="H37" s="65"/>
      <c r="I37" s="65"/>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row>
    <row r="38" spans="1:60" s="66" customFormat="1" ht="15" customHeight="1" x14ac:dyDescent="0.25">
      <c r="A38" s="44" t="s">
        <v>3</v>
      </c>
      <c r="B38" s="44"/>
      <c r="C38" s="44"/>
      <c r="D38" s="44"/>
      <c r="E38" s="44"/>
      <c r="F38" s="44"/>
      <c r="G38" s="64"/>
      <c r="H38" s="65"/>
      <c r="I38" s="65"/>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row>
    <row r="39" spans="1:60" s="66" customFormat="1" ht="15" customHeight="1" x14ac:dyDescent="0.2">
      <c r="A39" s="32"/>
      <c r="B39" s="67"/>
      <c r="C39" s="2"/>
      <c r="D39" s="68"/>
      <c r="E39" s="69"/>
      <c r="F39" s="70"/>
      <c r="G39" s="64"/>
      <c r="H39" s="65"/>
      <c r="I39" s="65"/>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row>
    <row r="40" spans="1:60" s="66" customFormat="1" ht="15" customHeight="1" x14ac:dyDescent="0.2">
      <c r="A40" s="51" t="s">
        <v>33</v>
      </c>
      <c r="B40" s="52"/>
      <c r="C40" s="52"/>
      <c r="D40" s="52"/>
      <c r="E40" s="52"/>
      <c r="F40" s="53"/>
      <c r="H40" s="65"/>
      <c r="I40" s="65"/>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row>
    <row r="41" spans="1:60" s="66" customFormat="1" ht="15" customHeight="1" x14ac:dyDescent="0.2">
      <c r="A41" s="51" t="s">
        <v>34</v>
      </c>
      <c r="B41" s="52"/>
      <c r="C41" s="52"/>
      <c r="D41" s="52"/>
      <c r="E41" s="53"/>
      <c r="F41" s="71">
        <v>0</v>
      </c>
      <c r="G41" s="64"/>
      <c r="H41" s="65"/>
      <c r="I41" s="65"/>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row>
    <row r="42" spans="1:60" s="66" customFormat="1" ht="15" customHeight="1" x14ac:dyDescent="0.2">
      <c r="A42" s="17" t="s">
        <v>6</v>
      </c>
      <c r="B42" s="17" t="s">
        <v>35</v>
      </c>
      <c r="C42" s="17" t="s">
        <v>36</v>
      </c>
      <c r="D42" s="17" t="s">
        <v>9</v>
      </c>
      <c r="E42" s="17" t="s">
        <v>10</v>
      </c>
      <c r="F42" s="17"/>
      <c r="G42" s="64"/>
      <c r="H42" s="65"/>
      <c r="I42" s="65"/>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row>
    <row r="43" spans="1:60" s="66" customFormat="1" ht="15" customHeight="1" x14ac:dyDescent="0.2">
      <c r="A43" s="18"/>
      <c r="B43" s="19"/>
      <c r="C43" s="20" t="s">
        <v>12</v>
      </c>
      <c r="D43" s="72">
        <v>62155277.560000002</v>
      </c>
      <c r="E43" s="73"/>
      <c r="F43" s="23">
        <f>F41+D43</f>
        <v>62155277.560000002</v>
      </c>
      <c r="G43" s="74"/>
      <c r="H43" s="65"/>
      <c r="I43" s="65"/>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row>
    <row r="44" spans="1:60" s="66" customFormat="1" ht="15" customHeight="1" x14ac:dyDescent="0.2">
      <c r="A44" s="18"/>
      <c r="B44" s="75"/>
      <c r="C44" s="20" t="s">
        <v>37</v>
      </c>
      <c r="D44" s="22"/>
      <c r="E44" s="21"/>
      <c r="F44" s="23">
        <f>F43</f>
        <v>62155277.560000002</v>
      </c>
      <c r="G44" s="64"/>
      <c r="H44" s="65"/>
      <c r="I44" s="65"/>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row>
    <row r="45" spans="1:60" s="66" customFormat="1" ht="15" customHeight="1" x14ac:dyDescent="0.2">
      <c r="A45" s="18"/>
      <c r="B45" s="75"/>
      <c r="C45" s="20" t="s">
        <v>38</v>
      </c>
      <c r="D45" s="22">
        <v>18242030.030000001</v>
      </c>
      <c r="E45" s="22"/>
      <c r="F45" s="23">
        <f>F44+D45</f>
        <v>80397307.590000004</v>
      </c>
      <c r="G45" s="64"/>
      <c r="H45" s="65"/>
      <c r="I45" s="65"/>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row>
    <row r="46" spans="1:60" s="66" customFormat="1" ht="15" customHeight="1" x14ac:dyDescent="0.2">
      <c r="A46" s="18"/>
      <c r="B46" s="75"/>
      <c r="C46" s="20" t="s">
        <v>39</v>
      </c>
      <c r="D46" s="22">
        <v>2355.6999999999998</v>
      </c>
      <c r="E46" s="22"/>
      <c r="F46" s="23">
        <f>F45+D46</f>
        <v>80399663.290000007</v>
      </c>
      <c r="G46" s="64"/>
      <c r="H46" s="65"/>
      <c r="I46" s="65"/>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row>
    <row r="47" spans="1:60" s="66" customFormat="1" ht="15" customHeight="1" x14ac:dyDescent="0.2">
      <c r="A47" s="18"/>
      <c r="B47" s="75"/>
      <c r="C47" s="20" t="s">
        <v>40</v>
      </c>
      <c r="D47" s="22"/>
      <c r="E47" s="22">
        <v>29182.25</v>
      </c>
      <c r="F47" s="23">
        <f>F46-E47</f>
        <v>80370481.040000007</v>
      </c>
      <c r="G47" s="64"/>
      <c r="H47" s="65"/>
      <c r="I47" s="65"/>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row>
    <row r="48" spans="1:60" s="66" customFormat="1" ht="15" customHeight="1" x14ac:dyDescent="0.2">
      <c r="A48" s="18"/>
      <c r="B48" s="75"/>
      <c r="C48" s="20" t="s">
        <v>38</v>
      </c>
      <c r="D48" s="22"/>
      <c r="E48" s="72">
        <v>80370481.040000007</v>
      </c>
      <c r="F48" s="23">
        <f>F47-E48</f>
        <v>0</v>
      </c>
      <c r="G48" s="64"/>
      <c r="H48" s="65"/>
      <c r="I48" s="65"/>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row>
    <row r="49" spans="1:60" s="66" customFormat="1" ht="15" customHeight="1" x14ac:dyDescent="0.2">
      <c r="A49" s="32"/>
      <c r="B49" s="67"/>
      <c r="C49" s="76"/>
      <c r="D49" s="36"/>
      <c r="E49" s="36"/>
      <c r="F49" s="37"/>
      <c r="G49" s="64"/>
      <c r="H49" s="65"/>
      <c r="I49" s="65"/>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row>
    <row r="50" spans="1:60" s="38" customFormat="1" ht="15" customHeight="1" x14ac:dyDescent="0.25">
      <c r="A50" s="40" t="s">
        <v>0</v>
      </c>
      <c r="B50" s="40"/>
      <c r="C50" s="40"/>
      <c r="D50" s="40"/>
      <c r="E50" s="40"/>
      <c r="F50" s="40"/>
      <c r="H50" s="39"/>
      <c r="I50" s="39"/>
    </row>
    <row r="51" spans="1:60" s="38" customFormat="1" ht="15" customHeight="1" x14ac:dyDescent="0.25">
      <c r="A51" s="40" t="s">
        <v>1</v>
      </c>
      <c r="B51" s="40"/>
      <c r="C51" s="40"/>
      <c r="D51" s="40"/>
      <c r="E51" s="40"/>
      <c r="F51" s="40"/>
      <c r="H51" s="39"/>
      <c r="I51" s="39"/>
    </row>
    <row r="52" spans="1:60" s="38" customFormat="1" ht="15" customHeight="1" x14ac:dyDescent="0.25">
      <c r="A52" s="5" t="s">
        <v>2</v>
      </c>
      <c r="B52" s="5"/>
      <c r="C52" s="5"/>
      <c r="D52" s="5"/>
      <c r="E52" s="5"/>
      <c r="F52" s="5"/>
      <c r="H52" s="39"/>
      <c r="I52" s="39"/>
    </row>
    <row r="53" spans="1:60" s="38" customFormat="1" ht="15" customHeight="1" x14ac:dyDescent="0.25">
      <c r="A53" s="44" t="s">
        <v>3</v>
      </c>
      <c r="B53" s="44"/>
      <c r="C53" s="44"/>
      <c r="D53" s="44"/>
      <c r="E53" s="44"/>
      <c r="F53" s="44"/>
      <c r="H53" s="39"/>
      <c r="I53" s="39"/>
    </row>
    <row r="54" spans="1:60" s="38" customFormat="1" ht="15" customHeight="1" x14ac:dyDescent="0.25">
      <c r="A54" s="77"/>
      <c r="B54" s="46"/>
      <c r="C54" s="47"/>
      <c r="D54" s="48"/>
      <c r="E54" s="49"/>
      <c r="F54" s="50"/>
      <c r="H54" s="39"/>
      <c r="I54" s="39"/>
    </row>
    <row r="55" spans="1:60" s="38" customFormat="1" ht="15" customHeight="1" x14ac:dyDescent="0.2">
      <c r="A55" s="51" t="s">
        <v>41</v>
      </c>
      <c r="B55" s="52"/>
      <c r="C55" s="52"/>
      <c r="D55" s="52"/>
      <c r="E55" s="52"/>
      <c r="F55" s="53"/>
      <c r="H55" s="39"/>
      <c r="I55" s="39"/>
    </row>
    <row r="56" spans="1:60" s="38" customFormat="1" ht="15" customHeight="1" x14ac:dyDescent="0.2">
      <c r="A56" s="51" t="s">
        <v>5</v>
      </c>
      <c r="B56" s="52"/>
      <c r="C56" s="52"/>
      <c r="D56" s="52"/>
      <c r="E56" s="53"/>
      <c r="F56" s="16">
        <v>26428140.210000001</v>
      </c>
      <c r="H56" s="39"/>
      <c r="I56" s="39"/>
    </row>
    <row r="57" spans="1:60" s="38" customFormat="1" ht="15" customHeight="1" x14ac:dyDescent="0.2">
      <c r="A57" s="17" t="s">
        <v>6</v>
      </c>
      <c r="B57" s="17" t="s">
        <v>7</v>
      </c>
      <c r="C57" s="17" t="s">
        <v>36</v>
      </c>
      <c r="D57" s="17" t="s">
        <v>9</v>
      </c>
      <c r="E57" s="17" t="s">
        <v>10</v>
      </c>
      <c r="F57" s="17" t="s">
        <v>29</v>
      </c>
      <c r="H57" s="39"/>
      <c r="I57" s="39"/>
    </row>
    <row r="58" spans="1:60" s="38" customFormat="1" ht="15" customHeight="1" x14ac:dyDescent="0.2">
      <c r="A58" s="78"/>
      <c r="B58" s="79"/>
      <c r="C58" s="20" t="s">
        <v>30</v>
      </c>
      <c r="D58" s="80">
        <v>9294005</v>
      </c>
      <c r="E58" s="81"/>
      <c r="F58" s="82">
        <f>F56+D58</f>
        <v>35722145.210000001</v>
      </c>
      <c r="G58" s="83"/>
      <c r="H58" s="39"/>
      <c r="I58" s="39"/>
    </row>
    <row r="59" spans="1:60" s="38" customFormat="1" ht="15" customHeight="1" x14ac:dyDescent="0.2">
      <c r="A59" s="78"/>
      <c r="B59" s="79"/>
      <c r="C59" s="20" t="s">
        <v>42</v>
      </c>
      <c r="D59" s="84"/>
      <c r="E59" s="22"/>
      <c r="F59" s="82">
        <f t="shared" ref="F59:F65" si="0">F58</f>
        <v>35722145.210000001</v>
      </c>
      <c r="H59" s="39"/>
      <c r="I59" s="39"/>
    </row>
    <row r="60" spans="1:60" s="38" customFormat="1" ht="15" customHeight="1" x14ac:dyDescent="0.2">
      <c r="A60" s="78"/>
      <c r="B60" s="79"/>
      <c r="C60" s="20" t="s">
        <v>39</v>
      </c>
      <c r="D60" s="84"/>
      <c r="E60" s="22"/>
      <c r="F60" s="82">
        <f t="shared" si="0"/>
        <v>35722145.210000001</v>
      </c>
      <c r="H60" s="39"/>
      <c r="I60" s="39"/>
    </row>
    <row r="61" spans="1:60" s="38" customFormat="1" ht="15" customHeight="1" x14ac:dyDescent="0.2">
      <c r="A61" s="78"/>
      <c r="B61" s="79"/>
      <c r="C61" s="20" t="s">
        <v>43</v>
      </c>
      <c r="D61" s="84"/>
      <c r="E61" s="22"/>
      <c r="F61" s="82">
        <f t="shared" si="0"/>
        <v>35722145.210000001</v>
      </c>
      <c r="H61" s="39"/>
      <c r="I61" s="39"/>
      <c r="L61" s="38" t="s">
        <v>14</v>
      </c>
    </row>
    <row r="62" spans="1:60" s="38" customFormat="1" ht="15" customHeight="1" x14ac:dyDescent="0.2">
      <c r="A62" s="78"/>
      <c r="B62" s="79"/>
      <c r="C62" s="20" t="s">
        <v>44</v>
      </c>
      <c r="D62" s="84"/>
      <c r="E62" s="84"/>
      <c r="F62" s="82">
        <f t="shared" si="0"/>
        <v>35722145.210000001</v>
      </c>
      <c r="H62" s="39"/>
      <c r="I62" s="39"/>
    </row>
    <row r="63" spans="1:60" s="38" customFormat="1" ht="15" customHeight="1" x14ac:dyDescent="0.2">
      <c r="A63" s="78"/>
      <c r="B63" s="79"/>
      <c r="C63" s="20" t="s">
        <v>45</v>
      </c>
      <c r="D63" s="84"/>
      <c r="E63" s="85"/>
      <c r="F63" s="82">
        <f t="shared" si="0"/>
        <v>35722145.210000001</v>
      </c>
      <c r="H63" s="39"/>
      <c r="I63" s="39"/>
    </row>
    <row r="64" spans="1:60" s="38" customFormat="1" ht="15" customHeight="1" x14ac:dyDescent="0.2">
      <c r="A64" s="78"/>
      <c r="B64" s="79"/>
      <c r="C64" s="20" t="s">
        <v>46</v>
      </c>
      <c r="D64" s="84"/>
      <c r="E64" s="85"/>
      <c r="F64" s="82">
        <f t="shared" si="0"/>
        <v>35722145.210000001</v>
      </c>
      <c r="H64" s="39"/>
      <c r="I64" s="39"/>
      <c r="K64" s="38" t="s">
        <v>14</v>
      </c>
    </row>
    <row r="65" spans="1:60" s="38" customFormat="1" ht="15" customHeight="1" x14ac:dyDescent="0.2">
      <c r="A65" s="78"/>
      <c r="B65" s="79"/>
      <c r="C65" s="20" t="s">
        <v>47</v>
      </c>
      <c r="D65" s="84"/>
      <c r="E65" s="85"/>
      <c r="F65" s="82">
        <f t="shared" si="0"/>
        <v>35722145.210000001</v>
      </c>
      <c r="H65" s="39"/>
      <c r="I65" s="39"/>
    </row>
    <row r="66" spans="1:60" s="38" customFormat="1" ht="15" customHeight="1" x14ac:dyDescent="0.2">
      <c r="A66" s="78"/>
      <c r="B66" s="79"/>
      <c r="C66" s="20" t="s">
        <v>48</v>
      </c>
      <c r="D66" s="86">
        <v>9779.64</v>
      </c>
      <c r="E66" s="84"/>
      <c r="F66" s="82">
        <f>F65+D66</f>
        <v>35731924.850000001</v>
      </c>
      <c r="H66" s="39"/>
      <c r="I66" s="39"/>
    </row>
    <row r="67" spans="1:60" s="38" customFormat="1" ht="15" customHeight="1" x14ac:dyDescent="0.2">
      <c r="A67" s="78"/>
      <c r="B67" s="79"/>
      <c r="C67" s="20" t="s">
        <v>49</v>
      </c>
      <c r="D67" s="86"/>
      <c r="E67" s="81">
        <v>11665790.949999999</v>
      </c>
      <c r="F67" s="82">
        <f>F66-E67</f>
        <v>24066133.900000002</v>
      </c>
      <c r="H67" s="39"/>
      <c r="I67" s="39"/>
    </row>
    <row r="68" spans="1:60" s="38" customFormat="1" ht="15" customHeight="1" x14ac:dyDescent="0.2">
      <c r="A68" s="78"/>
      <c r="B68" s="79"/>
      <c r="C68" s="20" t="s">
        <v>50</v>
      </c>
      <c r="D68" s="84"/>
      <c r="E68" s="85"/>
      <c r="F68" s="82">
        <f>F67</f>
        <v>24066133.900000002</v>
      </c>
      <c r="H68" s="39"/>
      <c r="I68" s="39"/>
    </row>
    <row r="69" spans="1:60" s="38" customFormat="1" ht="15" customHeight="1" x14ac:dyDescent="0.2">
      <c r="A69" s="78"/>
      <c r="B69" s="79"/>
      <c r="C69" s="20" t="s">
        <v>51</v>
      </c>
      <c r="D69" s="84"/>
      <c r="E69" s="85"/>
      <c r="F69" s="82">
        <f>F68</f>
        <v>24066133.900000002</v>
      </c>
      <c r="H69" s="39"/>
      <c r="I69" s="39"/>
    </row>
    <row r="70" spans="1:60" s="38" customFormat="1" ht="15" customHeight="1" x14ac:dyDescent="0.2">
      <c r="A70" s="78"/>
      <c r="B70" s="79"/>
      <c r="C70" s="20" t="s">
        <v>52</v>
      </c>
      <c r="D70" s="84"/>
      <c r="E70" s="84">
        <v>150</v>
      </c>
      <c r="F70" s="82">
        <f>F69-E70</f>
        <v>24065983.900000002</v>
      </c>
      <c r="H70" s="39"/>
      <c r="I70" s="39"/>
    </row>
    <row r="71" spans="1:60" s="38" customFormat="1" ht="15" customHeight="1" x14ac:dyDescent="0.2">
      <c r="A71" s="78"/>
      <c r="B71" s="79"/>
      <c r="C71" s="20" t="s">
        <v>53</v>
      </c>
      <c r="D71" s="84"/>
      <c r="E71" s="84">
        <v>17748.689999999999</v>
      </c>
      <c r="F71" s="82">
        <f>F70-E71</f>
        <v>24048235.210000001</v>
      </c>
      <c r="G71" s="87"/>
      <c r="H71" s="87"/>
      <c r="I71" s="39"/>
      <c r="J71" s="38" t="s">
        <v>14</v>
      </c>
    </row>
    <row r="72" spans="1:60" s="38" customFormat="1" ht="15" customHeight="1" x14ac:dyDescent="0.2">
      <c r="A72" s="88"/>
      <c r="B72" s="89"/>
      <c r="C72" s="90"/>
      <c r="D72" s="91"/>
      <c r="E72" s="92"/>
      <c r="F72" s="63"/>
      <c r="H72" s="39"/>
      <c r="I72" s="39"/>
    </row>
    <row r="73" spans="1:60" s="38" customFormat="1" ht="15" customHeight="1" x14ac:dyDescent="0.2">
      <c r="A73" s="88"/>
      <c r="B73" s="89"/>
      <c r="C73" s="90"/>
      <c r="D73" s="91"/>
      <c r="E73" s="92"/>
      <c r="F73" s="63"/>
      <c r="H73" s="39"/>
      <c r="I73" s="39"/>
    </row>
    <row r="74" spans="1:60" s="38" customFormat="1" ht="15" customHeight="1" x14ac:dyDescent="0.2">
      <c r="A74" s="88"/>
      <c r="B74" s="89"/>
      <c r="C74" s="90"/>
      <c r="D74" s="91"/>
      <c r="E74" s="92"/>
      <c r="F74" s="63"/>
      <c r="H74" s="39"/>
      <c r="I74" s="39"/>
    </row>
    <row r="75" spans="1:60" s="38" customFormat="1" ht="15" customHeight="1" x14ac:dyDescent="0.2">
      <c r="A75" s="88"/>
      <c r="B75" s="89"/>
      <c r="C75" s="90"/>
      <c r="D75" s="91"/>
      <c r="E75" s="92"/>
      <c r="F75" s="63"/>
      <c r="H75" s="39"/>
      <c r="I75" s="39"/>
    </row>
    <row r="76" spans="1:60" s="38" customFormat="1" ht="15" customHeight="1" x14ac:dyDescent="0.2">
      <c r="A76" s="88"/>
      <c r="B76" s="89"/>
      <c r="C76" s="90"/>
      <c r="D76" s="91"/>
      <c r="E76" s="92"/>
      <c r="F76" s="63"/>
      <c r="H76" s="39"/>
      <c r="I76" s="39"/>
    </row>
    <row r="77" spans="1:60" s="38" customFormat="1" ht="15" customHeight="1" x14ac:dyDescent="0.2">
      <c r="A77" s="88"/>
      <c r="B77" s="89"/>
      <c r="C77" s="90"/>
      <c r="D77" s="91"/>
      <c r="E77" s="92"/>
      <c r="F77" s="63"/>
      <c r="H77" s="39"/>
      <c r="I77" s="39"/>
    </row>
    <row r="78" spans="1:60" s="38" customFormat="1" ht="15" customHeight="1" x14ac:dyDescent="0.2">
      <c r="A78" s="88"/>
      <c r="B78" s="89"/>
      <c r="C78" s="90"/>
      <c r="D78" s="91"/>
      <c r="E78" s="92"/>
      <c r="F78" s="63"/>
      <c r="H78" s="39"/>
      <c r="I78" s="39"/>
    </row>
    <row r="79" spans="1:60" s="38" customFormat="1" ht="15" customHeight="1" x14ac:dyDescent="0.2">
      <c r="A79" s="88"/>
      <c r="B79" s="89"/>
      <c r="C79" s="90"/>
      <c r="D79" s="91"/>
      <c r="E79" s="92"/>
      <c r="F79" s="63"/>
      <c r="H79" s="39"/>
      <c r="I79" s="39"/>
    </row>
    <row r="80" spans="1:60" s="43" customFormat="1" ht="15" customHeight="1" x14ac:dyDescent="0.25">
      <c r="A80" s="40" t="s">
        <v>0</v>
      </c>
      <c r="B80" s="40"/>
      <c r="C80" s="40"/>
      <c r="D80" s="40"/>
      <c r="E80" s="40"/>
      <c r="F80" s="40"/>
      <c r="G80" s="41"/>
      <c r="H80" s="42"/>
      <c r="I80" s="42"/>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row>
    <row r="81" spans="1:60" s="43" customFormat="1" ht="15" customHeight="1" x14ac:dyDescent="0.25">
      <c r="A81" s="40" t="s">
        <v>1</v>
      </c>
      <c r="B81" s="40"/>
      <c r="C81" s="40"/>
      <c r="D81" s="40"/>
      <c r="E81" s="40"/>
      <c r="F81" s="40"/>
      <c r="G81" s="41"/>
      <c r="H81" s="42"/>
      <c r="I81" s="42"/>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row>
    <row r="82" spans="1:60" s="43" customFormat="1" ht="15" customHeight="1" x14ac:dyDescent="0.25">
      <c r="A82" s="5" t="s">
        <v>2</v>
      </c>
      <c r="B82" s="5"/>
      <c r="C82" s="5"/>
      <c r="D82" s="5"/>
      <c r="E82" s="5"/>
      <c r="F82" s="5"/>
      <c r="G82" s="41"/>
      <c r="H82" s="42"/>
      <c r="I82" s="42"/>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row>
    <row r="83" spans="1:60" s="43" customFormat="1" ht="15" customHeight="1" x14ac:dyDescent="0.25">
      <c r="A83" s="44" t="s">
        <v>3</v>
      </c>
      <c r="B83" s="44"/>
      <c r="C83" s="44"/>
      <c r="D83" s="44"/>
      <c r="E83" s="44"/>
      <c r="F83" s="44"/>
      <c r="G83" s="41"/>
      <c r="H83" s="42"/>
      <c r="I83" s="42"/>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row>
    <row r="84" spans="1:60" s="43" customFormat="1" ht="15" customHeight="1" x14ac:dyDescent="0.2">
      <c r="A84" s="93"/>
      <c r="B84" s="94"/>
      <c r="C84" s="2"/>
      <c r="D84" s="68"/>
      <c r="E84" s="69"/>
      <c r="F84" s="70"/>
      <c r="G84" s="41"/>
      <c r="H84" s="42"/>
      <c r="I84" s="42"/>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row>
    <row r="85" spans="1:60" s="43" customFormat="1" ht="15" customHeight="1" x14ac:dyDescent="0.2">
      <c r="A85" s="51" t="s">
        <v>54</v>
      </c>
      <c r="B85" s="52"/>
      <c r="C85" s="52"/>
      <c r="D85" s="52"/>
      <c r="E85" s="52"/>
      <c r="F85" s="53"/>
      <c r="G85" s="41"/>
      <c r="H85" s="42"/>
      <c r="I85" s="42"/>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row>
    <row r="86" spans="1:60" s="43" customFormat="1" ht="15" customHeight="1" x14ac:dyDescent="0.2">
      <c r="A86" s="51" t="s">
        <v>5</v>
      </c>
      <c r="B86" s="52"/>
      <c r="C86" s="52"/>
      <c r="D86" s="52"/>
      <c r="E86" s="53"/>
      <c r="F86" s="16">
        <v>1794123.75</v>
      </c>
      <c r="G86" s="41"/>
      <c r="H86" s="42"/>
      <c r="I86" s="42"/>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row>
    <row r="87" spans="1:60" s="43" customFormat="1" ht="15" customHeight="1" x14ac:dyDescent="0.2">
      <c r="A87" s="17" t="s">
        <v>6</v>
      </c>
      <c r="B87" s="17" t="s">
        <v>7</v>
      </c>
      <c r="C87" s="17" t="s">
        <v>36</v>
      </c>
      <c r="D87" s="17" t="s">
        <v>9</v>
      </c>
      <c r="E87" s="17" t="s">
        <v>10</v>
      </c>
      <c r="F87" s="17" t="s">
        <v>29</v>
      </c>
      <c r="G87" s="41"/>
      <c r="H87" s="95"/>
      <c r="I87" s="42"/>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row>
    <row r="88" spans="1:60" s="43" customFormat="1" ht="15" customHeight="1" x14ac:dyDescent="0.2">
      <c r="A88" s="78"/>
      <c r="B88" s="79"/>
      <c r="C88" s="20" t="s">
        <v>55</v>
      </c>
      <c r="D88" s="96"/>
      <c r="E88" s="81"/>
      <c r="F88" s="82">
        <f>F86+D89</f>
        <v>10999801.01</v>
      </c>
      <c r="G88" s="97"/>
      <c r="H88" s="42"/>
      <c r="I88" s="42"/>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row>
    <row r="89" spans="1:60" s="43" customFormat="1" ht="15" customHeight="1" x14ac:dyDescent="0.2">
      <c r="A89" s="78"/>
      <c r="B89" s="79"/>
      <c r="C89" s="20" t="s">
        <v>49</v>
      </c>
      <c r="D89" s="81">
        <v>9205677.2599999998</v>
      </c>
      <c r="E89" s="81"/>
      <c r="F89" s="82">
        <f>F88</f>
        <v>10999801.01</v>
      </c>
      <c r="H89" s="42"/>
      <c r="I89" s="42"/>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row>
    <row r="90" spans="1:60" s="43" customFormat="1" ht="15" customHeight="1" x14ac:dyDescent="0.2">
      <c r="A90" s="78"/>
      <c r="B90" s="79"/>
      <c r="C90" s="20" t="s">
        <v>49</v>
      </c>
      <c r="D90" s="81"/>
      <c r="E90" s="81"/>
      <c r="F90" s="82">
        <f>F89</f>
        <v>10999801.01</v>
      </c>
      <c r="G90" s="98"/>
      <c r="H90" s="42"/>
      <c r="I90" s="42"/>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row>
    <row r="91" spans="1:60" s="43" customFormat="1" ht="15" customHeight="1" x14ac:dyDescent="0.2">
      <c r="A91" s="78"/>
      <c r="B91" s="79"/>
      <c r="C91" s="20" t="s">
        <v>37</v>
      </c>
      <c r="D91" s="99"/>
      <c r="E91" s="81"/>
      <c r="F91" s="82">
        <f>F90</f>
        <v>10999801.01</v>
      </c>
      <c r="G91" s="41"/>
      <c r="H91" s="42"/>
      <c r="I91" s="42"/>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row>
    <row r="92" spans="1:60" s="43" customFormat="1" ht="15" customHeight="1" x14ac:dyDescent="0.2">
      <c r="A92" s="78"/>
      <c r="B92" s="79"/>
      <c r="C92" s="56" t="s">
        <v>56</v>
      </c>
      <c r="D92" s="96"/>
      <c r="E92" s="81">
        <v>71.58</v>
      </c>
      <c r="F92" s="82">
        <f>F91-E92</f>
        <v>10999729.43</v>
      </c>
      <c r="G92" s="41"/>
      <c r="H92" s="42"/>
      <c r="I92" s="42"/>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row>
    <row r="93" spans="1:60" s="43" customFormat="1" ht="15" customHeight="1" x14ac:dyDescent="0.2">
      <c r="A93" s="78"/>
      <c r="B93" s="79"/>
      <c r="C93" s="56" t="s">
        <v>57</v>
      </c>
      <c r="D93" s="96"/>
      <c r="E93" s="81"/>
      <c r="F93" s="82">
        <f>F92</f>
        <v>10999729.43</v>
      </c>
      <c r="G93" s="41"/>
      <c r="H93" s="42"/>
      <c r="I93" s="42"/>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row>
    <row r="94" spans="1:60" s="102" customFormat="1" ht="15" customHeight="1" x14ac:dyDescent="0.25">
      <c r="A94" s="78"/>
      <c r="B94" s="79"/>
      <c r="C94" s="20" t="s">
        <v>58</v>
      </c>
      <c r="D94" s="96"/>
      <c r="E94" s="100">
        <v>3314.87</v>
      </c>
      <c r="F94" s="82">
        <f>F93-E94</f>
        <v>10996414.560000001</v>
      </c>
      <c r="G94" s="47"/>
      <c r="H94" s="101"/>
      <c r="I94" s="101"/>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row>
    <row r="95" spans="1:60" s="102" customFormat="1" ht="15" customHeight="1" x14ac:dyDescent="0.25">
      <c r="A95" s="78"/>
      <c r="B95" s="79"/>
      <c r="C95" s="56" t="s">
        <v>59</v>
      </c>
      <c r="D95" s="96"/>
      <c r="E95" s="81">
        <v>1400</v>
      </c>
      <c r="F95" s="82">
        <f>F94-E95:E96</f>
        <v>10995014.560000001</v>
      </c>
      <c r="G95" s="47"/>
      <c r="H95" s="101"/>
      <c r="I95" s="101"/>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row>
    <row r="96" spans="1:60" s="102" customFormat="1" ht="15" customHeight="1" x14ac:dyDescent="0.25">
      <c r="A96" s="103"/>
      <c r="B96" s="104"/>
      <c r="C96" s="56" t="s">
        <v>60</v>
      </c>
      <c r="D96" s="105"/>
      <c r="E96" s="106"/>
      <c r="F96" s="82">
        <f>F95</f>
        <v>10995014.560000001</v>
      </c>
      <c r="G96" s="47"/>
      <c r="H96" s="101"/>
      <c r="I96" s="101"/>
      <c r="J96" s="47"/>
      <c r="K96" s="10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row>
    <row r="97" spans="1:60" s="102" customFormat="1" ht="15" customHeight="1" x14ac:dyDescent="0.25">
      <c r="A97" s="103"/>
      <c r="B97" s="104"/>
      <c r="C97" s="108" t="s">
        <v>61</v>
      </c>
      <c r="D97" s="105"/>
      <c r="E97" s="106"/>
      <c r="F97" s="82">
        <f>F96</f>
        <v>10995014.560000001</v>
      </c>
      <c r="G97" s="47"/>
      <c r="H97" s="101"/>
      <c r="I97" s="101"/>
      <c r="J97" s="47"/>
      <c r="K97" s="10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row>
    <row r="98" spans="1:60" s="102" customFormat="1" ht="15" customHeight="1" x14ac:dyDescent="0.25">
      <c r="A98" s="103"/>
      <c r="B98" s="104"/>
      <c r="C98" s="108" t="s">
        <v>62</v>
      </c>
      <c r="D98" s="105"/>
      <c r="E98" s="106"/>
      <c r="F98" s="82">
        <f>F97</f>
        <v>10995014.560000001</v>
      </c>
      <c r="G98" s="47"/>
      <c r="H98" s="101"/>
      <c r="I98" s="101"/>
      <c r="J98" s="47"/>
      <c r="K98" s="10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row>
    <row r="99" spans="1:60" s="102" customFormat="1" ht="15" customHeight="1" x14ac:dyDescent="0.25">
      <c r="A99" s="103"/>
      <c r="B99" s="104"/>
      <c r="C99" s="109" t="s">
        <v>63</v>
      </c>
      <c r="D99" s="96"/>
      <c r="E99" s="110">
        <v>175</v>
      </c>
      <c r="F99" s="82">
        <f>F98-E99</f>
        <v>10994839.560000001</v>
      </c>
      <c r="G99" s="47"/>
      <c r="H99" s="101"/>
      <c r="I99" s="101"/>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row>
    <row r="100" spans="1:60" s="120" customFormat="1" ht="27" customHeight="1" x14ac:dyDescent="0.25">
      <c r="A100" s="111">
        <v>46121</v>
      </c>
      <c r="B100" s="112">
        <v>51404</v>
      </c>
      <c r="C100" s="113" t="s">
        <v>64</v>
      </c>
      <c r="D100" s="114"/>
      <c r="E100" s="115">
        <v>0</v>
      </c>
      <c r="F100" s="82">
        <f>F99</f>
        <v>10994839.560000001</v>
      </c>
      <c r="G100" s="116"/>
      <c r="H100" s="117"/>
      <c r="I100" s="118" t="s">
        <v>65</v>
      </c>
      <c r="J100" s="119" t="s">
        <v>66</v>
      </c>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AR100" s="119"/>
      <c r="AS100" s="119"/>
      <c r="AT100" s="119"/>
      <c r="AU100" s="119"/>
      <c r="AV100" s="119"/>
      <c r="AW100" s="119"/>
      <c r="AX100" s="119"/>
      <c r="AY100" s="119"/>
      <c r="AZ100" s="119"/>
      <c r="BA100" s="119"/>
      <c r="BB100" s="119"/>
      <c r="BC100" s="119"/>
      <c r="BD100" s="119"/>
      <c r="BE100" s="119"/>
      <c r="BF100" s="119"/>
      <c r="BG100" s="119"/>
      <c r="BH100" s="119"/>
    </row>
    <row r="101" spans="1:60" s="120" customFormat="1" ht="27.75" customHeight="1" x14ac:dyDescent="0.25">
      <c r="A101" s="111">
        <v>46121</v>
      </c>
      <c r="B101" s="121" t="s">
        <v>67</v>
      </c>
      <c r="C101" s="113" t="s">
        <v>68</v>
      </c>
      <c r="D101" s="21"/>
      <c r="E101" s="115">
        <v>299981.15000000002</v>
      </c>
      <c r="F101" s="82">
        <f>F100-E101</f>
        <v>10694858.41</v>
      </c>
      <c r="G101" s="116"/>
      <c r="H101" s="117"/>
      <c r="I101" s="118"/>
      <c r="J101" s="119"/>
      <c r="K101" s="119"/>
      <c r="L101" s="119"/>
      <c r="M101" s="119" t="s">
        <v>69</v>
      </c>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119"/>
      <c r="AX101" s="119"/>
      <c r="AY101" s="119"/>
      <c r="AZ101" s="119"/>
      <c r="BA101" s="119"/>
      <c r="BB101" s="119"/>
      <c r="BC101" s="119"/>
      <c r="BD101" s="119"/>
      <c r="BE101" s="119"/>
      <c r="BF101" s="119"/>
      <c r="BG101" s="119"/>
      <c r="BH101" s="119"/>
    </row>
    <row r="102" spans="1:60" s="120" customFormat="1" ht="39" customHeight="1" x14ac:dyDescent="0.25">
      <c r="A102" s="111">
        <v>46121</v>
      </c>
      <c r="B102" s="121" t="s">
        <v>70</v>
      </c>
      <c r="C102" s="113" t="s">
        <v>71</v>
      </c>
      <c r="D102" s="21"/>
      <c r="E102" s="115">
        <v>479380.18</v>
      </c>
      <c r="F102" s="82">
        <f>F101-E102</f>
        <v>10215478.23</v>
      </c>
      <c r="G102" s="116"/>
      <c r="H102" s="117"/>
      <c r="I102" s="118"/>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119"/>
      <c r="BD102" s="119"/>
      <c r="BE102" s="119"/>
      <c r="BF102" s="119"/>
      <c r="BG102" s="119"/>
      <c r="BH102" s="119"/>
    </row>
    <row r="103" spans="1:60" s="120" customFormat="1" ht="21.75" customHeight="1" x14ac:dyDescent="0.25">
      <c r="A103" s="111">
        <v>46122</v>
      </c>
      <c r="B103" s="112">
        <v>51407</v>
      </c>
      <c r="C103" s="122" t="s">
        <v>64</v>
      </c>
      <c r="D103" s="123"/>
      <c r="E103" s="115">
        <v>0</v>
      </c>
      <c r="F103" s="82">
        <f t="shared" ref="F103:F108" si="1">F102-E103</f>
        <v>10215478.23</v>
      </c>
      <c r="G103" s="116"/>
      <c r="H103" s="117"/>
      <c r="I103" s="118"/>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AR103" s="119"/>
      <c r="AS103" s="119"/>
      <c r="AT103" s="119"/>
      <c r="AU103" s="119"/>
      <c r="AV103" s="119"/>
      <c r="AW103" s="119"/>
      <c r="AX103" s="119"/>
      <c r="AY103" s="119"/>
      <c r="AZ103" s="119"/>
      <c r="BA103" s="119"/>
      <c r="BB103" s="119"/>
      <c r="BC103" s="119"/>
      <c r="BD103" s="119"/>
      <c r="BE103" s="119"/>
      <c r="BF103" s="119"/>
      <c r="BG103" s="119"/>
      <c r="BH103" s="119"/>
    </row>
    <row r="104" spans="1:60" s="120" customFormat="1" ht="28.5" customHeight="1" x14ac:dyDescent="0.25">
      <c r="A104" s="111">
        <v>46122</v>
      </c>
      <c r="B104" s="121" t="s">
        <v>72</v>
      </c>
      <c r="C104" s="113" t="s">
        <v>73</v>
      </c>
      <c r="D104" s="123"/>
      <c r="E104" s="115">
        <v>24990.98</v>
      </c>
      <c r="F104" s="82">
        <f t="shared" si="1"/>
        <v>10190487.25</v>
      </c>
      <c r="G104" s="116"/>
      <c r="H104" s="117"/>
      <c r="I104" s="118"/>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19"/>
      <c r="BC104" s="119"/>
      <c r="BD104" s="119"/>
      <c r="BE104" s="119"/>
      <c r="BF104" s="119"/>
      <c r="BG104" s="119"/>
      <c r="BH104" s="119"/>
    </row>
    <row r="105" spans="1:60" s="120" customFormat="1" ht="27.75" customHeight="1" x14ac:dyDescent="0.25">
      <c r="A105" s="111">
        <v>46127</v>
      </c>
      <c r="B105" s="121" t="s">
        <v>74</v>
      </c>
      <c r="C105" s="113" t="s">
        <v>75</v>
      </c>
      <c r="D105" s="123"/>
      <c r="E105" s="115">
        <v>353550.19</v>
      </c>
      <c r="F105" s="82">
        <f t="shared" si="1"/>
        <v>9836937.0600000005</v>
      </c>
      <c r="G105" s="124"/>
      <c r="H105" s="117"/>
      <c r="I105" s="118"/>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AR105" s="119"/>
      <c r="AS105" s="119"/>
      <c r="AT105" s="119"/>
      <c r="AU105" s="119"/>
      <c r="AV105" s="119"/>
      <c r="AW105" s="119"/>
      <c r="AX105" s="119"/>
      <c r="AY105" s="119"/>
      <c r="AZ105" s="119"/>
      <c r="BA105" s="119"/>
      <c r="BB105" s="119"/>
      <c r="BC105" s="119"/>
      <c r="BD105" s="119"/>
      <c r="BE105" s="119"/>
      <c r="BF105" s="119"/>
      <c r="BG105" s="119"/>
      <c r="BH105" s="119"/>
    </row>
    <row r="106" spans="1:60" s="120" customFormat="1" ht="39.75" customHeight="1" x14ac:dyDescent="0.25">
      <c r="A106" s="111">
        <v>46127</v>
      </c>
      <c r="B106" s="121" t="s">
        <v>76</v>
      </c>
      <c r="C106" s="113" t="s">
        <v>77</v>
      </c>
      <c r="D106" s="123"/>
      <c r="E106" s="115">
        <v>209962.87</v>
      </c>
      <c r="F106" s="82">
        <f t="shared" si="1"/>
        <v>9626974.1900000013</v>
      </c>
      <c r="G106" s="116"/>
      <c r="H106" s="117"/>
      <c r="I106" s="118"/>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AR106" s="119"/>
      <c r="AS106" s="119"/>
      <c r="AT106" s="119"/>
      <c r="AU106" s="119"/>
      <c r="AV106" s="119"/>
      <c r="AW106" s="119"/>
      <c r="AX106" s="119"/>
      <c r="AY106" s="119"/>
      <c r="AZ106" s="119"/>
      <c r="BA106" s="119"/>
      <c r="BB106" s="119"/>
      <c r="BC106" s="119"/>
      <c r="BD106" s="119"/>
      <c r="BE106" s="119"/>
      <c r="BF106" s="119"/>
      <c r="BG106" s="119"/>
      <c r="BH106" s="119"/>
    </row>
    <row r="107" spans="1:60" s="120" customFormat="1" ht="29.25" customHeight="1" x14ac:dyDescent="0.25">
      <c r="A107" s="111">
        <v>46127</v>
      </c>
      <c r="B107" s="121" t="s">
        <v>78</v>
      </c>
      <c r="C107" s="113" t="s">
        <v>79</v>
      </c>
      <c r="D107" s="125"/>
      <c r="E107" s="115">
        <v>119683.38</v>
      </c>
      <c r="F107" s="82">
        <f t="shared" si="1"/>
        <v>9507290.8100000005</v>
      </c>
      <c r="G107" s="116"/>
      <c r="H107" s="117"/>
      <c r="I107" s="118"/>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c r="AQ107" s="119"/>
      <c r="AR107" s="119"/>
      <c r="AS107" s="119"/>
      <c r="AT107" s="119"/>
      <c r="AU107" s="119"/>
      <c r="AV107" s="119"/>
      <c r="AW107" s="119"/>
      <c r="AX107" s="119"/>
      <c r="AY107" s="119"/>
      <c r="AZ107" s="119"/>
      <c r="BA107" s="119"/>
      <c r="BB107" s="119"/>
      <c r="BC107" s="119"/>
      <c r="BD107" s="119"/>
      <c r="BE107" s="119"/>
      <c r="BF107" s="119"/>
      <c r="BG107" s="119"/>
      <c r="BH107" s="119"/>
    </row>
    <row r="108" spans="1:60" s="120" customFormat="1" ht="26.25" customHeight="1" x14ac:dyDescent="0.25">
      <c r="A108" s="111">
        <v>46128</v>
      </c>
      <c r="B108" s="121" t="s">
        <v>80</v>
      </c>
      <c r="C108" s="126" t="s">
        <v>81</v>
      </c>
      <c r="D108" s="127"/>
      <c r="E108" s="128">
        <v>44983.72</v>
      </c>
      <c r="F108" s="82">
        <f t="shared" si="1"/>
        <v>9462307.0899999999</v>
      </c>
      <c r="G108" s="129"/>
      <c r="H108" s="117"/>
      <c r="I108" s="118"/>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c r="AQ108" s="119"/>
      <c r="AR108" s="119"/>
      <c r="AS108" s="119"/>
      <c r="AT108" s="119"/>
      <c r="AU108" s="119"/>
      <c r="AV108" s="119"/>
      <c r="AW108" s="119"/>
      <c r="AX108" s="119"/>
      <c r="AY108" s="119"/>
      <c r="AZ108" s="119"/>
      <c r="BA108" s="119"/>
      <c r="BB108" s="119"/>
      <c r="BC108" s="119"/>
      <c r="BD108" s="119"/>
      <c r="BE108" s="119"/>
      <c r="BF108" s="119"/>
      <c r="BG108" s="119"/>
      <c r="BH108" s="119"/>
    </row>
    <row r="109" spans="1:60" s="134" customFormat="1" ht="15" customHeight="1" x14ac:dyDescent="0.2">
      <c r="A109" s="130"/>
      <c r="B109" s="89"/>
      <c r="C109" s="61"/>
      <c r="D109" s="131"/>
      <c r="E109" s="131"/>
      <c r="F109" s="132"/>
      <c r="G109" s="133"/>
      <c r="H109" s="95"/>
      <c r="I109" s="95"/>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c r="AY109" s="133"/>
      <c r="AZ109" s="133"/>
      <c r="BA109" s="133"/>
      <c r="BB109" s="133"/>
      <c r="BC109" s="133"/>
      <c r="BD109" s="133"/>
      <c r="BE109" s="133"/>
      <c r="BF109" s="133"/>
      <c r="BG109" s="133"/>
      <c r="BH109" s="133"/>
    </row>
    <row r="110" spans="1:60" s="134" customFormat="1" ht="15" customHeight="1" x14ac:dyDescent="0.2">
      <c r="A110" s="130"/>
      <c r="B110" s="89"/>
      <c r="C110" s="61"/>
      <c r="D110" s="131"/>
      <c r="E110" s="131"/>
      <c r="F110" s="132"/>
      <c r="G110" s="133"/>
      <c r="H110" s="95"/>
      <c r="I110" s="95"/>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c r="AO110" s="133"/>
      <c r="AP110" s="133"/>
      <c r="AQ110" s="133"/>
      <c r="AR110" s="133"/>
      <c r="AS110" s="133"/>
      <c r="AT110" s="133"/>
      <c r="AU110" s="133"/>
      <c r="AV110" s="133"/>
      <c r="AW110" s="133"/>
      <c r="AX110" s="133"/>
      <c r="AY110" s="133"/>
      <c r="AZ110" s="133"/>
      <c r="BA110" s="133"/>
      <c r="BB110" s="133"/>
      <c r="BC110" s="133"/>
      <c r="BD110" s="133"/>
      <c r="BE110" s="133"/>
      <c r="BF110" s="133"/>
      <c r="BG110" s="133"/>
      <c r="BH110" s="133"/>
    </row>
    <row r="111" spans="1:60" s="134" customFormat="1" ht="15" customHeight="1" x14ac:dyDescent="0.2">
      <c r="A111" s="130"/>
      <c r="B111" s="89"/>
      <c r="C111" s="61"/>
      <c r="D111" s="131"/>
      <c r="E111" s="131"/>
      <c r="F111" s="132"/>
      <c r="G111" s="133"/>
      <c r="H111" s="95"/>
      <c r="I111" s="95"/>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c r="AO111" s="133"/>
      <c r="AP111" s="133"/>
      <c r="AQ111" s="133"/>
      <c r="AR111" s="133"/>
      <c r="AS111" s="133"/>
      <c r="AT111" s="133"/>
      <c r="AU111" s="133"/>
      <c r="AV111" s="133"/>
      <c r="AW111" s="133"/>
      <c r="AX111" s="133"/>
      <c r="AY111" s="133"/>
      <c r="AZ111" s="133"/>
      <c r="BA111" s="133"/>
      <c r="BB111" s="133"/>
      <c r="BC111" s="133"/>
      <c r="BD111" s="133"/>
      <c r="BE111" s="133"/>
      <c r="BF111" s="133"/>
      <c r="BG111" s="133"/>
      <c r="BH111" s="133"/>
    </row>
    <row r="112" spans="1:60" s="134" customFormat="1" ht="15" customHeight="1" x14ac:dyDescent="0.2">
      <c r="A112" s="130"/>
      <c r="B112" s="89"/>
      <c r="C112" s="61"/>
      <c r="D112" s="131"/>
      <c r="E112" s="131"/>
      <c r="F112" s="132"/>
      <c r="G112" s="133"/>
      <c r="H112" s="95"/>
      <c r="I112" s="95"/>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c r="AO112" s="133"/>
      <c r="AP112" s="133"/>
      <c r="AQ112" s="133"/>
      <c r="AR112" s="133"/>
      <c r="AS112" s="133"/>
      <c r="AT112" s="133"/>
      <c r="AU112" s="133"/>
      <c r="AV112" s="133"/>
      <c r="AW112" s="133"/>
      <c r="AX112" s="133"/>
      <c r="AY112" s="133"/>
      <c r="AZ112" s="133"/>
      <c r="BA112" s="133"/>
      <c r="BB112" s="133"/>
      <c r="BC112" s="133"/>
      <c r="BD112" s="133"/>
      <c r="BE112" s="133"/>
      <c r="BF112" s="133"/>
      <c r="BG112" s="133"/>
      <c r="BH112" s="133"/>
    </row>
    <row r="113" spans="1:60" s="134" customFormat="1" ht="15" customHeight="1" x14ac:dyDescent="0.2">
      <c r="A113" s="130"/>
      <c r="B113" s="89"/>
      <c r="C113" s="61"/>
      <c r="D113" s="131"/>
      <c r="E113" s="131"/>
      <c r="F113" s="132"/>
      <c r="G113" s="133"/>
      <c r="H113" s="95"/>
      <c r="I113" s="95"/>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c r="AO113" s="133"/>
      <c r="AP113" s="133"/>
      <c r="AQ113" s="133"/>
      <c r="AR113" s="133"/>
      <c r="AS113" s="133"/>
      <c r="AT113" s="133"/>
      <c r="AU113" s="133"/>
      <c r="AV113" s="133"/>
      <c r="AW113" s="133"/>
      <c r="AX113" s="133"/>
      <c r="AY113" s="133"/>
      <c r="AZ113" s="133"/>
      <c r="BA113" s="133"/>
      <c r="BB113" s="133"/>
      <c r="BC113" s="133"/>
      <c r="BD113" s="133"/>
      <c r="BE113" s="133"/>
      <c r="BF113" s="133"/>
      <c r="BG113" s="133"/>
      <c r="BH113" s="133"/>
    </row>
    <row r="114" spans="1:60" s="134" customFormat="1" ht="15" customHeight="1" x14ac:dyDescent="0.2">
      <c r="A114" s="130"/>
      <c r="B114" s="89"/>
      <c r="C114" s="61"/>
      <c r="D114" s="131"/>
      <c r="E114" s="131"/>
      <c r="F114" s="132"/>
      <c r="G114" s="133"/>
      <c r="H114" s="95"/>
      <c r="I114" s="95"/>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c r="AO114" s="133"/>
      <c r="AP114" s="133"/>
      <c r="AQ114" s="133"/>
      <c r="AR114" s="133"/>
      <c r="AS114" s="133"/>
      <c r="AT114" s="133"/>
      <c r="AU114" s="133"/>
      <c r="AV114" s="133"/>
      <c r="AW114" s="133"/>
      <c r="AX114" s="133"/>
      <c r="AY114" s="133"/>
      <c r="AZ114" s="133"/>
      <c r="BA114" s="133"/>
      <c r="BB114" s="133"/>
      <c r="BC114" s="133"/>
      <c r="BD114" s="133"/>
      <c r="BE114" s="133"/>
      <c r="BF114" s="133"/>
      <c r="BG114" s="133"/>
      <c r="BH114" s="133"/>
    </row>
    <row r="115" spans="1:60" s="134" customFormat="1" ht="15" customHeight="1" x14ac:dyDescent="0.2">
      <c r="A115" s="130"/>
      <c r="B115" s="89"/>
      <c r="C115" s="61"/>
      <c r="D115" s="131"/>
      <c r="E115" s="131"/>
      <c r="F115" s="132"/>
      <c r="G115" s="133"/>
      <c r="H115" s="95"/>
      <c r="I115" s="95"/>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c r="AO115" s="133"/>
      <c r="AP115" s="133"/>
      <c r="AQ115" s="133"/>
      <c r="AR115" s="133"/>
      <c r="AS115" s="133"/>
      <c r="AT115" s="133"/>
      <c r="AU115" s="133"/>
      <c r="AV115" s="133"/>
      <c r="AW115" s="133"/>
      <c r="AX115" s="133"/>
      <c r="AY115" s="133"/>
      <c r="AZ115" s="133"/>
      <c r="BA115" s="133"/>
      <c r="BB115" s="133"/>
      <c r="BC115" s="133"/>
      <c r="BD115" s="133"/>
      <c r="BE115" s="133"/>
      <c r="BF115" s="133"/>
      <c r="BG115" s="133"/>
      <c r="BH115" s="133"/>
    </row>
    <row r="116" spans="1:60" s="134" customFormat="1" ht="15" customHeight="1" x14ac:dyDescent="0.2">
      <c r="A116" s="130"/>
      <c r="B116" s="89"/>
      <c r="C116" s="61"/>
      <c r="D116" s="131"/>
      <c r="E116" s="131"/>
      <c r="F116" s="132"/>
      <c r="G116" s="133"/>
      <c r="H116" s="95"/>
      <c r="I116" s="95"/>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c r="AO116" s="133"/>
      <c r="AP116" s="133"/>
      <c r="AQ116" s="133"/>
      <c r="AR116" s="133"/>
      <c r="AS116" s="133"/>
      <c r="AT116" s="133"/>
      <c r="AU116" s="133"/>
      <c r="AV116" s="133"/>
      <c r="AW116" s="133"/>
      <c r="AX116" s="133"/>
      <c r="AY116" s="133"/>
      <c r="AZ116" s="133"/>
      <c r="BA116" s="133"/>
      <c r="BB116" s="133"/>
      <c r="BC116" s="133"/>
      <c r="BD116" s="133"/>
      <c r="BE116" s="133"/>
      <c r="BF116" s="133"/>
      <c r="BG116" s="133"/>
      <c r="BH116" s="133"/>
    </row>
    <row r="117" spans="1:60" s="134" customFormat="1" ht="15" customHeight="1" x14ac:dyDescent="0.2">
      <c r="A117" s="130"/>
      <c r="B117" s="89"/>
      <c r="C117" s="61"/>
      <c r="D117" s="131"/>
      <c r="E117" s="131"/>
      <c r="F117" s="132"/>
      <c r="G117" s="133"/>
      <c r="H117" s="95"/>
      <c r="I117" s="95"/>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3"/>
      <c r="AP117" s="133"/>
      <c r="AQ117" s="133"/>
      <c r="AR117" s="133"/>
      <c r="AS117" s="133"/>
      <c r="AT117" s="133"/>
      <c r="AU117" s="133"/>
      <c r="AV117" s="133"/>
      <c r="AW117" s="133"/>
      <c r="AX117" s="133"/>
      <c r="AY117" s="133"/>
      <c r="AZ117" s="133"/>
      <c r="BA117" s="133"/>
      <c r="BB117" s="133"/>
      <c r="BC117" s="133"/>
      <c r="BD117" s="133"/>
      <c r="BE117" s="133"/>
      <c r="BF117" s="133"/>
      <c r="BG117" s="133"/>
      <c r="BH117" s="133"/>
    </row>
    <row r="118" spans="1:60" s="134" customFormat="1" ht="15" customHeight="1" x14ac:dyDescent="0.2">
      <c r="A118" s="130"/>
      <c r="B118" s="89"/>
      <c r="C118" s="61"/>
      <c r="D118" s="131"/>
      <c r="E118" s="131"/>
      <c r="F118" s="132"/>
      <c r="G118" s="133"/>
      <c r="H118" s="95"/>
      <c r="I118" s="95"/>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c r="AO118" s="133"/>
      <c r="AP118" s="133"/>
      <c r="AQ118" s="133"/>
      <c r="AR118" s="133"/>
      <c r="AS118" s="133"/>
      <c r="AT118" s="133"/>
      <c r="AU118" s="133"/>
      <c r="AV118" s="133"/>
      <c r="AW118" s="133"/>
      <c r="AX118" s="133"/>
      <c r="AY118" s="133"/>
      <c r="AZ118" s="133"/>
      <c r="BA118" s="133"/>
      <c r="BB118" s="133"/>
      <c r="BC118" s="133"/>
      <c r="BD118" s="133"/>
      <c r="BE118" s="133"/>
      <c r="BF118" s="133"/>
      <c r="BG118" s="133"/>
      <c r="BH118" s="133"/>
    </row>
    <row r="119" spans="1:60" s="134" customFormat="1" ht="15" customHeight="1" x14ac:dyDescent="0.2">
      <c r="A119" s="130"/>
      <c r="B119" s="89"/>
      <c r="C119" s="61"/>
      <c r="D119" s="131"/>
      <c r="E119" s="131"/>
      <c r="F119" s="132"/>
      <c r="G119" s="133"/>
      <c r="H119" s="95"/>
      <c r="I119" s="95"/>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3"/>
      <c r="BB119" s="133"/>
      <c r="BC119" s="133"/>
      <c r="BD119" s="133"/>
      <c r="BE119" s="133"/>
      <c r="BF119" s="133"/>
      <c r="BG119" s="133"/>
      <c r="BH119" s="133"/>
    </row>
    <row r="120" spans="1:60" s="134" customFormat="1" ht="15" customHeight="1" x14ac:dyDescent="0.2">
      <c r="A120" s="130"/>
      <c r="B120" s="89"/>
      <c r="C120" s="61"/>
      <c r="D120" s="131"/>
      <c r="E120" s="131"/>
      <c r="F120" s="132"/>
      <c r="G120" s="133"/>
      <c r="H120" s="95"/>
      <c r="I120" s="95"/>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c r="AO120" s="133"/>
      <c r="AP120" s="133"/>
      <c r="AQ120" s="133"/>
      <c r="AR120" s="133"/>
      <c r="AS120" s="133"/>
      <c r="AT120" s="133"/>
      <c r="AU120" s="133"/>
      <c r="AV120" s="133"/>
      <c r="AW120" s="133"/>
      <c r="AX120" s="133"/>
      <c r="AY120" s="133"/>
      <c r="AZ120" s="133"/>
      <c r="BA120" s="133"/>
      <c r="BB120" s="133"/>
      <c r="BC120" s="133"/>
      <c r="BD120" s="133"/>
      <c r="BE120" s="133"/>
      <c r="BF120" s="133"/>
      <c r="BG120" s="133"/>
      <c r="BH120" s="133"/>
    </row>
    <row r="121" spans="1:60" s="134" customFormat="1" ht="15" customHeight="1" x14ac:dyDescent="0.2">
      <c r="A121" s="130"/>
      <c r="B121" s="89"/>
      <c r="C121" s="61"/>
      <c r="D121" s="131"/>
      <c r="E121" s="131"/>
      <c r="F121" s="132"/>
      <c r="G121" s="133"/>
      <c r="H121" s="95"/>
      <c r="I121" s="95"/>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c r="AO121" s="133"/>
      <c r="AP121" s="133"/>
      <c r="AQ121" s="133"/>
      <c r="AR121" s="133"/>
      <c r="AS121" s="133"/>
      <c r="AT121" s="133"/>
      <c r="AU121" s="133"/>
      <c r="AV121" s="133"/>
      <c r="AW121" s="133"/>
      <c r="AX121" s="133"/>
      <c r="AY121" s="133"/>
      <c r="AZ121" s="133"/>
      <c r="BA121" s="133"/>
      <c r="BB121" s="133"/>
      <c r="BC121" s="133"/>
      <c r="BD121" s="133"/>
      <c r="BE121" s="133"/>
      <c r="BF121" s="133"/>
      <c r="BG121" s="133"/>
      <c r="BH121" s="133"/>
    </row>
    <row r="122" spans="1:60" s="134" customFormat="1" ht="15" customHeight="1" x14ac:dyDescent="0.2">
      <c r="A122" s="130"/>
      <c r="B122" s="89"/>
      <c r="C122" s="61"/>
      <c r="D122" s="131"/>
      <c r="E122" s="131"/>
      <c r="F122" s="132"/>
      <c r="G122" s="133"/>
      <c r="H122" s="95"/>
      <c r="I122" s="95"/>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c r="AO122" s="133"/>
      <c r="AP122" s="133"/>
      <c r="AQ122" s="133"/>
      <c r="AR122" s="133"/>
      <c r="AS122" s="133"/>
      <c r="AT122" s="133"/>
      <c r="AU122" s="133"/>
      <c r="AV122" s="133"/>
      <c r="AW122" s="133"/>
      <c r="AX122" s="133"/>
      <c r="AY122" s="133"/>
      <c r="AZ122" s="133"/>
      <c r="BA122" s="133"/>
      <c r="BB122" s="133"/>
      <c r="BC122" s="133"/>
      <c r="BD122" s="133"/>
      <c r="BE122" s="133"/>
      <c r="BF122" s="133"/>
      <c r="BG122" s="133"/>
      <c r="BH122" s="133"/>
    </row>
    <row r="123" spans="1:60" s="134" customFormat="1" ht="15" customHeight="1" x14ac:dyDescent="0.2">
      <c r="A123" s="130"/>
      <c r="B123" s="89"/>
      <c r="C123" s="61"/>
      <c r="D123" s="131"/>
      <c r="E123" s="131"/>
      <c r="F123" s="132"/>
      <c r="G123" s="133"/>
      <c r="H123" s="95"/>
      <c r="I123" s="95"/>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c r="AO123" s="133"/>
      <c r="AP123" s="133"/>
      <c r="AQ123" s="133"/>
      <c r="AR123" s="133"/>
      <c r="AS123" s="133"/>
      <c r="AT123" s="133"/>
      <c r="AU123" s="133"/>
      <c r="AV123" s="133"/>
      <c r="AW123" s="133"/>
      <c r="AX123" s="133"/>
      <c r="AY123" s="133"/>
      <c r="AZ123" s="133"/>
      <c r="BA123" s="133"/>
      <c r="BB123" s="133"/>
      <c r="BC123" s="133"/>
      <c r="BD123" s="133"/>
      <c r="BE123" s="133"/>
      <c r="BF123" s="133"/>
      <c r="BG123" s="133"/>
      <c r="BH123" s="133"/>
    </row>
    <row r="124" spans="1:60" s="134" customFormat="1" ht="15" customHeight="1" x14ac:dyDescent="0.2">
      <c r="A124" s="130"/>
      <c r="B124" s="89"/>
      <c r="C124" s="61"/>
      <c r="D124" s="131"/>
      <c r="E124" s="131"/>
      <c r="F124" s="132"/>
      <c r="G124" s="133"/>
      <c r="H124" s="95"/>
      <c r="I124" s="95"/>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c r="AO124" s="133"/>
      <c r="AP124" s="133"/>
      <c r="AQ124" s="133"/>
      <c r="AR124" s="133"/>
      <c r="AS124" s="133"/>
      <c r="AT124" s="133"/>
      <c r="AU124" s="133"/>
      <c r="AV124" s="133"/>
      <c r="AW124" s="133"/>
      <c r="AX124" s="133"/>
      <c r="AY124" s="133"/>
      <c r="AZ124" s="133"/>
      <c r="BA124" s="133"/>
      <c r="BB124" s="133"/>
      <c r="BC124" s="133"/>
      <c r="BD124" s="133"/>
      <c r="BE124" s="133"/>
      <c r="BF124" s="133"/>
      <c r="BG124" s="133"/>
      <c r="BH124" s="133"/>
    </row>
    <row r="125" spans="1:60" s="134" customFormat="1" ht="15" customHeight="1" x14ac:dyDescent="0.2">
      <c r="A125" s="130"/>
      <c r="B125" s="89"/>
      <c r="C125" s="61"/>
      <c r="D125" s="131"/>
      <c r="E125" s="131"/>
      <c r="F125" s="132"/>
      <c r="G125" s="133"/>
      <c r="H125" s="95"/>
      <c r="I125" s="95"/>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133"/>
      <c r="AP125" s="133"/>
      <c r="AQ125" s="133"/>
      <c r="AR125" s="133"/>
      <c r="AS125" s="133"/>
      <c r="AT125" s="133"/>
      <c r="AU125" s="133"/>
      <c r="AV125" s="133"/>
      <c r="AW125" s="133"/>
      <c r="AX125" s="133"/>
      <c r="AY125" s="133"/>
      <c r="AZ125" s="133"/>
      <c r="BA125" s="133"/>
      <c r="BB125" s="133"/>
      <c r="BC125" s="133"/>
      <c r="BD125" s="133"/>
      <c r="BE125" s="133"/>
      <c r="BF125" s="133"/>
      <c r="BG125" s="133"/>
      <c r="BH125" s="133"/>
    </row>
    <row r="126" spans="1:60" s="134" customFormat="1" ht="15" customHeight="1" x14ac:dyDescent="0.2">
      <c r="A126" s="130"/>
      <c r="B126" s="89"/>
      <c r="C126" s="61"/>
      <c r="D126" s="131"/>
      <c r="E126" s="131"/>
      <c r="F126" s="132"/>
      <c r="G126" s="133"/>
      <c r="H126" s="95"/>
      <c r="I126" s="95"/>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133"/>
      <c r="AP126" s="133"/>
      <c r="AQ126" s="133"/>
      <c r="AR126" s="133"/>
      <c r="AS126" s="133"/>
      <c r="AT126" s="133"/>
      <c r="AU126" s="133"/>
      <c r="AV126" s="133"/>
      <c r="AW126" s="133"/>
      <c r="AX126" s="133"/>
      <c r="AY126" s="133"/>
      <c r="AZ126" s="133"/>
      <c r="BA126" s="133"/>
      <c r="BB126" s="133"/>
      <c r="BC126" s="133"/>
      <c r="BD126" s="133"/>
      <c r="BE126" s="133"/>
      <c r="BF126" s="133"/>
      <c r="BG126" s="133"/>
      <c r="BH126" s="133"/>
    </row>
    <row r="127" spans="1:60" s="134" customFormat="1" ht="15" customHeight="1" x14ac:dyDescent="0.2">
      <c r="A127" s="130"/>
      <c r="B127" s="89"/>
      <c r="C127" s="61"/>
      <c r="D127" s="131"/>
      <c r="E127" s="131"/>
      <c r="F127" s="132"/>
      <c r="G127" s="133"/>
      <c r="H127" s="95"/>
      <c r="I127" s="95"/>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c r="AO127" s="133"/>
      <c r="AP127" s="133"/>
      <c r="AQ127" s="133"/>
      <c r="AR127" s="133"/>
      <c r="AS127" s="133"/>
      <c r="AT127" s="133"/>
      <c r="AU127" s="133"/>
      <c r="AV127" s="133"/>
      <c r="AW127" s="133"/>
      <c r="AX127" s="133"/>
      <c r="AY127" s="133"/>
      <c r="AZ127" s="133"/>
      <c r="BA127" s="133"/>
      <c r="BB127" s="133"/>
      <c r="BC127" s="133"/>
      <c r="BD127" s="133"/>
      <c r="BE127" s="133"/>
      <c r="BF127" s="133"/>
      <c r="BG127" s="133"/>
      <c r="BH127" s="133"/>
    </row>
    <row r="128" spans="1:60" s="134" customFormat="1" ht="15" customHeight="1" x14ac:dyDescent="0.2">
      <c r="A128" s="130"/>
      <c r="B128" s="89"/>
      <c r="C128" s="61"/>
      <c r="D128" s="131"/>
      <c r="E128" s="131"/>
      <c r="F128" s="132"/>
      <c r="G128" s="133"/>
      <c r="H128" s="95"/>
      <c r="I128" s="95"/>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c r="AO128" s="133"/>
      <c r="AP128" s="133"/>
      <c r="AQ128" s="133"/>
      <c r="AR128" s="133"/>
      <c r="AS128" s="133"/>
      <c r="AT128" s="133"/>
      <c r="AU128" s="133"/>
      <c r="AV128" s="133"/>
      <c r="AW128" s="133"/>
      <c r="AX128" s="133"/>
      <c r="AY128" s="133"/>
      <c r="AZ128" s="133"/>
      <c r="BA128" s="133"/>
      <c r="BB128" s="133"/>
      <c r="BC128" s="133"/>
      <c r="BD128" s="133"/>
      <c r="BE128" s="133"/>
      <c r="BF128" s="133"/>
      <c r="BG128" s="133"/>
      <c r="BH128" s="133"/>
    </row>
    <row r="129" spans="1:60" s="134" customFormat="1" ht="15" customHeight="1" x14ac:dyDescent="0.2">
      <c r="A129" s="130"/>
      <c r="B129" s="89"/>
      <c r="C129" s="61"/>
      <c r="D129" s="131"/>
      <c r="E129" s="131"/>
      <c r="F129" s="132"/>
      <c r="G129" s="133"/>
      <c r="H129" s="95"/>
      <c r="I129" s="95"/>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3"/>
      <c r="AP129" s="133"/>
      <c r="AQ129" s="133"/>
      <c r="AR129" s="133"/>
      <c r="AS129" s="133"/>
      <c r="AT129" s="133"/>
      <c r="AU129" s="133"/>
      <c r="AV129" s="133"/>
      <c r="AW129" s="133"/>
      <c r="AX129" s="133"/>
      <c r="AY129" s="133"/>
      <c r="AZ129" s="133"/>
      <c r="BA129" s="133"/>
      <c r="BB129" s="133"/>
      <c r="BC129" s="133"/>
      <c r="BD129" s="133"/>
      <c r="BE129" s="133"/>
      <c r="BF129" s="133"/>
      <c r="BG129" s="133"/>
      <c r="BH129" s="133"/>
    </row>
    <row r="130" spans="1:60" s="134" customFormat="1" ht="15" customHeight="1" x14ac:dyDescent="0.2">
      <c r="A130" s="130"/>
      <c r="B130" s="89"/>
      <c r="C130" s="61"/>
      <c r="D130" s="131"/>
      <c r="E130" s="131"/>
      <c r="F130" s="132"/>
      <c r="G130" s="133"/>
      <c r="H130" s="95"/>
      <c r="I130" s="95"/>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c r="AO130" s="133"/>
      <c r="AP130" s="133"/>
      <c r="AQ130" s="133"/>
      <c r="AR130" s="133"/>
      <c r="AS130" s="133"/>
      <c r="AT130" s="133"/>
      <c r="AU130" s="133"/>
      <c r="AV130" s="133"/>
      <c r="AW130" s="133"/>
      <c r="AX130" s="133"/>
      <c r="AY130" s="133"/>
      <c r="AZ130" s="133"/>
      <c r="BA130" s="133"/>
      <c r="BB130" s="133"/>
      <c r="BC130" s="133"/>
      <c r="BD130" s="133"/>
      <c r="BE130" s="133"/>
      <c r="BF130" s="133"/>
      <c r="BG130" s="133"/>
      <c r="BH130" s="133"/>
    </row>
    <row r="131" spans="1:60" s="134" customFormat="1" ht="15" customHeight="1" x14ac:dyDescent="0.2">
      <c r="A131" s="130"/>
      <c r="B131" s="89"/>
      <c r="C131" s="61"/>
      <c r="D131" s="131"/>
      <c r="E131" s="131"/>
      <c r="F131" s="132"/>
      <c r="G131" s="133"/>
      <c r="H131" s="95"/>
      <c r="I131" s="95"/>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c r="AO131" s="133"/>
      <c r="AP131" s="133"/>
      <c r="AQ131" s="133"/>
      <c r="AR131" s="133"/>
      <c r="AS131" s="133"/>
      <c r="AT131" s="133"/>
      <c r="AU131" s="133"/>
      <c r="AV131" s="133"/>
      <c r="AW131" s="133"/>
      <c r="AX131" s="133"/>
      <c r="AY131" s="133"/>
      <c r="AZ131" s="133"/>
      <c r="BA131" s="133"/>
      <c r="BB131" s="133"/>
      <c r="BC131" s="133"/>
      <c r="BD131" s="133"/>
      <c r="BE131" s="133"/>
      <c r="BF131" s="133"/>
      <c r="BG131" s="133"/>
      <c r="BH131" s="133"/>
    </row>
    <row r="132" spans="1:60" s="134" customFormat="1" ht="15" customHeight="1" x14ac:dyDescent="0.2">
      <c r="A132" s="130"/>
      <c r="B132" s="89"/>
      <c r="C132" s="61"/>
      <c r="D132" s="131"/>
      <c r="E132" s="131"/>
      <c r="F132" s="132"/>
      <c r="G132" s="133"/>
      <c r="H132" s="95"/>
      <c r="I132" s="95"/>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c r="AO132" s="133"/>
      <c r="AP132" s="133"/>
      <c r="AQ132" s="133"/>
      <c r="AR132" s="133"/>
      <c r="AS132" s="133"/>
      <c r="AT132" s="133"/>
      <c r="AU132" s="133"/>
      <c r="AV132" s="133"/>
      <c r="AW132" s="133"/>
      <c r="AX132" s="133"/>
      <c r="AY132" s="133"/>
      <c r="AZ132" s="133"/>
      <c r="BA132" s="133"/>
      <c r="BB132" s="133"/>
      <c r="BC132" s="133"/>
      <c r="BD132" s="133"/>
      <c r="BE132" s="133"/>
      <c r="BF132" s="133"/>
      <c r="BG132" s="133"/>
      <c r="BH132" s="133"/>
    </row>
    <row r="133" spans="1:60" s="134" customFormat="1" ht="15" customHeight="1" x14ac:dyDescent="0.2">
      <c r="A133" s="130"/>
      <c r="B133" s="89"/>
      <c r="C133" s="61"/>
      <c r="D133" s="131"/>
      <c r="E133" s="131"/>
      <c r="F133" s="132"/>
      <c r="G133" s="133"/>
      <c r="H133" s="95"/>
      <c r="I133" s="95"/>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c r="AO133" s="133"/>
      <c r="AP133" s="133"/>
      <c r="AQ133" s="133"/>
      <c r="AR133" s="133"/>
      <c r="AS133" s="133"/>
      <c r="AT133" s="133"/>
      <c r="AU133" s="133"/>
      <c r="AV133" s="133"/>
      <c r="AW133" s="133"/>
      <c r="AX133" s="133"/>
      <c r="AY133" s="133"/>
      <c r="AZ133" s="133"/>
      <c r="BA133" s="133"/>
      <c r="BB133" s="133"/>
      <c r="BC133" s="133"/>
      <c r="BD133" s="133"/>
      <c r="BE133" s="133"/>
      <c r="BF133" s="133"/>
      <c r="BG133" s="133"/>
      <c r="BH133" s="133"/>
    </row>
    <row r="134" spans="1:60" s="134" customFormat="1" ht="15" customHeight="1" x14ac:dyDescent="0.2">
      <c r="A134" s="130"/>
      <c r="B134" s="89"/>
      <c r="C134" s="61"/>
      <c r="D134" s="131"/>
      <c r="E134" s="131"/>
      <c r="F134" s="132"/>
      <c r="G134" s="133"/>
      <c r="H134" s="95"/>
      <c r="I134" s="95"/>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c r="AO134" s="133"/>
      <c r="AP134" s="133"/>
      <c r="AQ134" s="133"/>
      <c r="AR134" s="133"/>
      <c r="AS134" s="133"/>
      <c r="AT134" s="133"/>
      <c r="AU134" s="133"/>
      <c r="AV134" s="133"/>
      <c r="AW134" s="133"/>
      <c r="AX134" s="133"/>
      <c r="AY134" s="133"/>
      <c r="AZ134" s="133"/>
      <c r="BA134" s="133"/>
      <c r="BB134" s="133"/>
      <c r="BC134" s="133"/>
      <c r="BD134" s="133"/>
      <c r="BE134" s="133"/>
      <c r="BF134" s="133"/>
      <c r="BG134" s="133"/>
      <c r="BH134" s="133"/>
    </row>
    <row r="135" spans="1:60" s="134" customFormat="1" ht="15" customHeight="1" x14ac:dyDescent="0.2">
      <c r="A135" s="130"/>
      <c r="B135" s="89"/>
      <c r="C135" s="61"/>
      <c r="D135" s="131"/>
      <c r="E135" s="131"/>
      <c r="F135" s="132"/>
      <c r="G135" s="133"/>
      <c r="H135" s="95"/>
      <c r="I135" s="95"/>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c r="AO135" s="133"/>
      <c r="AP135" s="133"/>
      <c r="AQ135" s="133"/>
      <c r="AR135" s="133"/>
      <c r="AS135" s="133"/>
      <c r="AT135" s="133"/>
      <c r="AU135" s="133"/>
      <c r="AV135" s="133"/>
      <c r="AW135" s="133"/>
      <c r="AX135" s="133"/>
      <c r="AY135" s="133"/>
      <c r="AZ135" s="133"/>
      <c r="BA135" s="133"/>
      <c r="BB135" s="133"/>
      <c r="BC135" s="133"/>
      <c r="BD135" s="133"/>
      <c r="BE135" s="133"/>
      <c r="BF135" s="133"/>
      <c r="BG135" s="133"/>
      <c r="BH135" s="133"/>
    </row>
    <row r="136" spans="1:60" s="134" customFormat="1" ht="15" customHeight="1" x14ac:dyDescent="0.2">
      <c r="A136" s="130"/>
      <c r="B136" s="89"/>
      <c r="C136" s="61"/>
      <c r="D136" s="131"/>
      <c r="E136" s="131"/>
      <c r="F136" s="132"/>
      <c r="G136" s="133"/>
      <c r="H136" s="95"/>
      <c r="I136" s="95"/>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c r="AO136" s="133"/>
      <c r="AP136" s="133"/>
      <c r="AQ136" s="133"/>
      <c r="AR136" s="133"/>
      <c r="AS136" s="133"/>
      <c r="AT136" s="133"/>
      <c r="AU136" s="133"/>
      <c r="AV136" s="133"/>
      <c r="AW136" s="133"/>
      <c r="AX136" s="133"/>
      <c r="AY136" s="133"/>
      <c r="AZ136" s="133"/>
      <c r="BA136" s="133"/>
      <c r="BB136" s="133"/>
      <c r="BC136" s="133"/>
      <c r="BD136" s="133"/>
      <c r="BE136" s="133"/>
      <c r="BF136" s="133"/>
      <c r="BG136" s="133"/>
      <c r="BH136" s="133"/>
    </row>
    <row r="137" spans="1:60" s="134" customFormat="1" ht="15" customHeight="1" x14ac:dyDescent="0.2">
      <c r="A137" s="130"/>
      <c r="B137" s="89"/>
      <c r="C137" s="61"/>
      <c r="D137" s="131"/>
      <c r="E137" s="131"/>
      <c r="F137" s="132"/>
      <c r="G137" s="133"/>
      <c r="H137" s="95"/>
      <c r="I137" s="95"/>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c r="AO137" s="133"/>
      <c r="AP137" s="133"/>
      <c r="AQ137" s="133"/>
      <c r="AR137" s="133"/>
      <c r="AS137" s="133"/>
      <c r="AT137" s="133"/>
      <c r="AU137" s="133"/>
      <c r="AV137" s="133"/>
      <c r="AW137" s="133"/>
      <c r="AX137" s="133"/>
      <c r="AY137" s="133"/>
      <c r="AZ137" s="133"/>
      <c r="BA137" s="133"/>
      <c r="BB137" s="133"/>
      <c r="BC137" s="133"/>
      <c r="BD137" s="133"/>
      <c r="BE137" s="133"/>
      <c r="BF137" s="133"/>
      <c r="BG137" s="133"/>
      <c r="BH137" s="133"/>
    </row>
    <row r="138" spans="1:60" s="134" customFormat="1" ht="15" customHeight="1" x14ac:dyDescent="0.2">
      <c r="A138" s="130"/>
      <c r="B138" s="89"/>
      <c r="C138" s="61"/>
      <c r="D138" s="131"/>
      <c r="E138" s="131"/>
      <c r="F138" s="132"/>
      <c r="G138" s="133"/>
      <c r="H138" s="95"/>
      <c r="I138" s="95"/>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c r="AO138" s="133"/>
      <c r="AP138" s="133"/>
      <c r="AQ138" s="133"/>
      <c r="AR138" s="133"/>
      <c r="AS138" s="133"/>
      <c r="AT138" s="133"/>
      <c r="AU138" s="133"/>
      <c r="AV138" s="133"/>
      <c r="AW138" s="133"/>
      <c r="AX138" s="133"/>
      <c r="AY138" s="133"/>
      <c r="AZ138" s="133"/>
      <c r="BA138" s="133"/>
      <c r="BB138" s="133"/>
      <c r="BC138" s="133"/>
      <c r="BD138" s="133"/>
      <c r="BE138" s="133"/>
      <c r="BF138" s="133"/>
      <c r="BG138" s="133"/>
      <c r="BH138" s="133"/>
    </row>
    <row r="139" spans="1:60" s="134" customFormat="1" ht="15" customHeight="1" x14ac:dyDescent="0.2">
      <c r="A139" s="130"/>
      <c r="B139" s="89"/>
      <c r="C139" s="61"/>
      <c r="D139" s="131"/>
      <c r="E139" s="131"/>
      <c r="F139" s="132"/>
      <c r="G139" s="133"/>
      <c r="H139" s="95"/>
      <c r="I139" s="95"/>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c r="AO139" s="133"/>
      <c r="AP139" s="133"/>
      <c r="AQ139" s="133"/>
      <c r="AR139" s="133"/>
      <c r="AS139" s="133"/>
      <c r="AT139" s="133"/>
      <c r="AU139" s="133"/>
      <c r="AV139" s="133"/>
      <c r="AW139" s="133"/>
      <c r="AX139" s="133"/>
      <c r="AY139" s="133"/>
      <c r="AZ139" s="133"/>
      <c r="BA139" s="133"/>
      <c r="BB139" s="133"/>
      <c r="BC139" s="133"/>
      <c r="BD139" s="133"/>
      <c r="BE139" s="133"/>
      <c r="BF139" s="133"/>
      <c r="BG139" s="133"/>
      <c r="BH139" s="133"/>
    </row>
    <row r="140" spans="1:60" s="134" customFormat="1" ht="15" customHeight="1" x14ac:dyDescent="0.2">
      <c r="A140" s="130"/>
      <c r="B140" s="89"/>
      <c r="C140" s="61"/>
      <c r="D140" s="131"/>
      <c r="E140" s="131"/>
      <c r="F140" s="132"/>
      <c r="G140" s="133"/>
      <c r="H140" s="95"/>
      <c r="I140" s="95"/>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c r="AO140" s="133"/>
      <c r="AP140" s="133"/>
      <c r="AQ140" s="133"/>
      <c r="AR140" s="133"/>
      <c r="AS140" s="133"/>
      <c r="AT140" s="133"/>
      <c r="AU140" s="133"/>
      <c r="AV140" s="133"/>
      <c r="AW140" s="133"/>
      <c r="AX140" s="133"/>
      <c r="AY140" s="133"/>
      <c r="AZ140" s="133"/>
      <c r="BA140" s="133"/>
      <c r="BB140" s="133"/>
      <c r="BC140" s="133"/>
      <c r="BD140" s="133"/>
      <c r="BE140" s="133"/>
      <c r="BF140" s="133"/>
      <c r="BG140" s="133"/>
      <c r="BH140" s="133"/>
    </row>
    <row r="141" spans="1:60" s="134" customFormat="1" ht="15" customHeight="1" x14ac:dyDescent="0.2">
      <c r="A141" s="130"/>
      <c r="B141" s="89"/>
      <c r="C141" s="61"/>
      <c r="D141" s="131"/>
      <c r="E141" s="131"/>
      <c r="F141" s="132"/>
      <c r="G141" s="133"/>
      <c r="H141" s="95"/>
      <c r="I141" s="95"/>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133"/>
      <c r="AP141" s="133"/>
      <c r="AQ141" s="133"/>
      <c r="AR141" s="133"/>
      <c r="AS141" s="133"/>
      <c r="AT141" s="133"/>
      <c r="AU141" s="133"/>
      <c r="AV141" s="133"/>
      <c r="AW141" s="133"/>
      <c r="AX141" s="133"/>
      <c r="AY141" s="133"/>
      <c r="AZ141" s="133"/>
      <c r="BA141" s="133"/>
      <c r="BB141" s="133"/>
      <c r="BC141" s="133"/>
      <c r="BD141" s="133"/>
      <c r="BE141" s="133"/>
      <c r="BF141" s="133"/>
      <c r="BG141" s="133"/>
      <c r="BH141" s="133"/>
    </row>
    <row r="142" spans="1:60" s="134" customFormat="1" ht="15" customHeight="1" x14ac:dyDescent="0.2">
      <c r="A142" s="130"/>
      <c r="B142" s="89"/>
      <c r="C142" s="61"/>
      <c r="D142" s="131"/>
      <c r="E142" s="131"/>
      <c r="F142" s="132"/>
      <c r="G142" s="133"/>
      <c r="H142" s="95"/>
      <c r="I142" s="95"/>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133"/>
      <c r="AP142" s="133"/>
      <c r="AQ142" s="133"/>
      <c r="AR142" s="133"/>
      <c r="AS142" s="133"/>
      <c r="AT142" s="133"/>
      <c r="AU142" s="133"/>
      <c r="AV142" s="133"/>
      <c r="AW142" s="133"/>
      <c r="AX142" s="133"/>
      <c r="AY142" s="133"/>
      <c r="AZ142" s="133"/>
      <c r="BA142" s="133"/>
      <c r="BB142" s="133"/>
      <c r="BC142" s="133"/>
      <c r="BD142" s="133"/>
      <c r="BE142" s="133"/>
      <c r="BF142" s="133"/>
      <c r="BG142" s="133"/>
      <c r="BH142" s="133"/>
    </row>
    <row r="143" spans="1:60" s="134" customFormat="1" ht="15" customHeight="1" x14ac:dyDescent="0.2">
      <c r="A143" s="130"/>
      <c r="B143" s="89"/>
      <c r="C143" s="61"/>
      <c r="D143" s="131"/>
      <c r="E143" s="131"/>
      <c r="F143" s="132"/>
      <c r="G143" s="133"/>
      <c r="H143" s="95"/>
      <c r="I143" s="95"/>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c r="AO143" s="133"/>
      <c r="AP143" s="133"/>
      <c r="AQ143" s="133"/>
      <c r="AR143" s="133"/>
      <c r="AS143" s="133"/>
      <c r="AT143" s="133"/>
      <c r="AU143" s="133"/>
      <c r="AV143" s="133"/>
      <c r="AW143" s="133"/>
      <c r="AX143" s="133"/>
      <c r="AY143" s="133"/>
      <c r="AZ143" s="133"/>
      <c r="BA143" s="133"/>
      <c r="BB143" s="133"/>
      <c r="BC143" s="133"/>
      <c r="BD143" s="133"/>
      <c r="BE143" s="133"/>
      <c r="BF143" s="133"/>
      <c r="BG143" s="133"/>
      <c r="BH143" s="133"/>
    </row>
    <row r="144" spans="1:60" s="134" customFormat="1" ht="15" customHeight="1" x14ac:dyDescent="0.2">
      <c r="A144" s="130"/>
      <c r="B144" s="89"/>
      <c r="C144" s="61"/>
      <c r="D144" s="131"/>
      <c r="E144" s="131"/>
      <c r="F144" s="132"/>
      <c r="G144" s="133"/>
      <c r="H144" s="95"/>
      <c r="I144" s="95"/>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c r="AO144" s="133"/>
      <c r="AP144" s="133"/>
      <c r="AQ144" s="133"/>
      <c r="AR144" s="133"/>
      <c r="AS144" s="133"/>
      <c r="AT144" s="133"/>
      <c r="AU144" s="133"/>
      <c r="AV144" s="133"/>
      <c r="AW144" s="133"/>
      <c r="AX144" s="133"/>
      <c r="AY144" s="133"/>
      <c r="AZ144" s="133"/>
      <c r="BA144" s="133"/>
      <c r="BB144" s="133"/>
      <c r="BC144" s="133"/>
      <c r="BD144" s="133"/>
      <c r="BE144" s="133"/>
      <c r="BF144" s="133"/>
      <c r="BG144" s="133"/>
      <c r="BH144" s="133"/>
    </row>
    <row r="145" spans="1:60" s="134" customFormat="1" ht="15" customHeight="1" x14ac:dyDescent="0.2">
      <c r="A145" s="130"/>
      <c r="B145" s="89"/>
      <c r="C145" s="61"/>
      <c r="D145" s="131"/>
      <c r="E145" s="131"/>
      <c r="F145" s="132"/>
      <c r="G145" s="133"/>
      <c r="H145" s="95"/>
      <c r="I145" s="95"/>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133"/>
      <c r="AP145" s="133"/>
      <c r="AQ145" s="133"/>
      <c r="AR145" s="133"/>
      <c r="AS145" s="133"/>
      <c r="AT145" s="133"/>
      <c r="AU145" s="133"/>
      <c r="AV145" s="133"/>
      <c r="AW145" s="133"/>
      <c r="AX145" s="133"/>
      <c r="AY145" s="133"/>
      <c r="AZ145" s="133"/>
      <c r="BA145" s="133"/>
      <c r="BB145" s="133"/>
      <c r="BC145" s="133"/>
      <c r="BD145" s="133"/>
      <c r="BE145" s="133"/>
      <c r="BF145" s="133"/>
      <c r="BG145" s="133"/>
      <c r="BH145" s="133"/>
    </row>
    <row r="146" spans="1:60" s="134" customFormat="1" ht="15" customHeight="1" x14ac:dyDescent="0.2">
      <c r="A146" s="130"/>
      <c r="B146" s="89"/>
      <c r="C146" s="61"/>
      <c r="D146" s="131"/>
      <c r="E146" s="131"/>
      <c r="F146" s="132"/>
      <c r="G146" s="133"/>
      <c r="H146" s="95"/>
      <c r="I146" s="95"/>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133"/>
      <c r="AP146" s="133"/>
      <c r="AQ146" s="133"/>
      <c r="AR146" s="133"/>
      <c r="AS146" s="133"/>
      <c r="AT146" s="133"/>
      <c r="AU146" s="133"/>
      <c r="AV146" s="133"/>
      <c r="AW146" s="133"/>
      <c r="AX146" s="133"/>
      <c r="AY146" s="133"/>
      <c r="AZ146" s="133"/>
      <c r="BA146" s="133"/>
      <c r="BB146" s="133"/>
      <c r="BC146" s="133"/>
      <c r="BD146" s="133"/>
      <c r="BE146" s="133"/>
      <c r="BF146" s="133"/>
      <c r="BG146" s="133"/>
      <c r="BH146" s="133"/>
    </row>
    <row r="147" spans="1:60" s="134" customFormat="1" ht="15" customHeight="1" x14ac:dyDescent="0.2">
      <c r="A147" s="130"/>
      <c r="B147" s="89"/>
      <c r="C147" s="61"/>
      <c r="D147" s="131"/>
      <c r="E147" s="131"/>
      <c r="F147" s="132"/>
      <c r="G147" s="133"/>
      <c r="H147" s="95"/>
      <c r="I147" s="95"/>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c r="AO147" s="133"/>
      <c r="AP147" s="133"/>
      <c r="AQ147" s="133"/>
      <c r="AR147" s="133"/>
      <c r="AS147" s="133"/>
      <c r="AT147" s="133"/>
      <c r="AU147" s="133"/>
      <c r="AV147" s="133"/>
      <c r="AW147" s="133"/>
      <c r="AX147" s="133"/>
      <c r="AY147" s="133"/>
      <c r="AZ147" s="133"/>
      <c r="BA147" s="133"/>
      <c r="BB147" s="133"/>
      <c r="BC147" s="133"/>
      <c r="BD147" s="133"/>
      <c r="BE147" s="133"/>
      <c r="BF147" s="133"/>
      <c r="BG147" s="133"/>
      <c r="BH147" s="133"/>
    </row>
    <row r="148" spans="1:60" s="134" customFormat="1" ht="15" customHeight="1" x14ac:dyDescent="0.25">
      <c r="A148" s="1" t="s">
        <v>0</v>
      </c>
      <c r="B148" s="1"/>
      <c r="C148" s="1"/>
      <c r="D148" s="1"/>
      <c r="E148" s="1"/>
      <c r="F148" s="1"/>
      <c r="G148" s="133"/>
      <c r="H148" s="95"/>
      <c r="I148" s="95"/>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c r="AO148" s="133"/>
      <c r="AP148" s="133"/>
      <c r="AQ148" s="133"/>
      <c r="AR148" s="133"/>
      <c r="AS148" s="133"/>
      <c r="AT148" s="133"/>
      <c r="AU148" s="133"/>
      <c r="AV148" s="133"/>
      <c r="AW148" s="133"/>
      <c r="AX148" s="133"/>
      <c r="AY148" s="133"/>
      <c r="AZ148" s="133"/>
      <c r="BA148" s="133"/>
      <c r="BB148" s="133"/>
      <c r="BC148" s="133"/>
      <c r="BD148" s="133"/>
      <c r="BE148" s="133"/>
      <c r="BF148" s="133"/>
      <c r="BG148" s="133"/>
      <c r="BH148" s="133"/>
    </row>
    <row r="149" spans="1:60" ht="15" customHeight="1" x14ac:dyDescent="0.25">
      <c r="A149" s="40" t="s">
        <v>1</v>
      </c>
      <c r="B149" s="40"/>
      <c r="C149" s="40"/>
      <c r="D149" s="40"/>
      <c r="E149" s="40"/>
      <c r="F149" s="40"/>
    </row>
    <row r="150" spans="1:60" ht="15" customHeight="1" x14ac:dyDescent="0.25">
      <c r="A150" s="5" t="s">
        <v>2</v>
      </c>
      <c r="B150" s="5"/>
      <c r="C150" s="5"/>
      <c r="D150" s="5"/>
      <c r="E150" s="5"/>
      <c r="F150" s="5"/>
    </row>
    <row r="151" spans="1:60" ht="15" customHeight="1" x14ac:dyDescent="0.25">
      <c r="A151" s="44" t="s">
        <v>3</v>
      </c>
      <c r="B151" s="44"/>
      <c r="C151" s="44"/>
      <c r="D151" s="44"/>
      <c r="E151" s="44"/>
      <c r="F151" s="44"/>
    </row>
    <row r="152" spans="1:60" ht="15" customHeight="1" x14ac:dyDescent="0.2">
      <c r="A152" s="32"/>
      <c r="B152" s="67"/>
      <c r="C152" s="2"/>
      <c r="D152" s="68"/>
      <c r="E152" s="36"/>
      <c r="F152" s="70"/>
    </row>
    <row r="153" spans="1:60" ht="15" customHeight="1" x14ac:dyDescent="0.2">
      <c r="A153" s="51" t="s">
        <v>82</v>
      </c>
      <c r="B153" s="52"/>
      <c r="C153" s="52"/>
      <c r="D153" s="52"/>
      <c r="E153" s="52"/>
      <c r="F153" s="53"/>
    </row>
    <row r="154" spans="1:60" ht="15" customHeight="1" x14ac:dyDescent="0.2">
      <c r="A154" s="51" t="s">
        <v>34</v>
      </c>
      <c r="B154" s="52"/>
      <c r="C154" s="52"/>
      <c r="D154" s="52"/>
      <c r="E154" s="53"/>
      <c r="F154" s="71">
        <v>7485751863.5100002</v>
      </c>
      <c r="H154" s="135"/>
    </row>
    <row r="155" spans="1:60" ht="15" customHeight="1" x14ac:dyDescent="0.2">
      <c r="A155" s="17" t="s">
        <v>6</v>
      </c>
      <c r="B155" s="17" t="s">
        <v>35</v>
      </c>
      <c r="C155" s="17" t="s">
        <v>36</v>
      </c>
      <c r="D155" s="17" t="s">
        <v>9</v>
      </c>
      <c r="E155" s="17" t="s">
        <v>10</v>
      </c>
      <c r="F155" s="17" t="s">
        <v>11</v>
      </c>
    </row>
    <row r="156" spans="1:60" ht="15" customHeight="1" x14ac:dyDescent="0.2">
      <c r="A156" s="18"/>
      <c r="B156" s="19"/>
      <c r="C156" s="20" t="s">
        <v>12</v>
      </c>
      <c r="D156" s="72">
        <v>42918914.770000003</v>
      </c>
      <c r="E156" s="136"/>
      <c r="F156" s="23">
        <f>F154+D156</f>
        <v>7528670778.2800007</v>
      </c>
    </row>
    <row r="157" spans="1:60" ht="15" customHeight="1" x14ac:dyDescent="0.2">
      <c r="A157" s="18"/>
      <c r="B157" s="19"/>
      <c r="C157" s="20" t="s">
        <v>38</v>
      </c>
      <c r="D157" s="72">
        <v>80370481.040000007</v>
      </c>
      <c r="E157" s="136"/>
      <c r="F157" s="137">
        <f>F156+D157</f>
        <v>7609041259.3200006</v>
      </c>
    </row>
    <row r="158" spans="1:60" ht="15" customHeight="1" x14ac:dyDescent="0.2">
      <c r="A158" s="138"/>
      <c r="B158" s="75"/>
      <c r="C158" s="20" t="s">
        <v>83</v>
      </c>
      <c r="D158" s="139">
        <v>1087295829.9400001</v>
      </c>
      <c r="E158" s="136"/>
      <c r="F158" s="137">
        <f>F157+D158</f>
        <v>8696337089.2600002</v>
      </c>
    </row>
    <row r="159" spans="1:60" ht="15" customHeight="1" x14ac:dyDescent="0.2">
      <c r="A159" s="138"/>
      <c r="B159" s="75"/>
      <c r="C159" s="20" t="s">
        <v>84</v>
      </c>
      <c r="D159" s="72">
        <v>10378133.23</v>
      </c>
      <c r="E159" s="136"/>
      <c r="F159" s="137">
        <f>F158+D159</f>
        <v>8706715222.4899998</v>
      </c>
      <c r="G159" s="12"/>
    </row>
    <row r="160" spans="1:60" ht="15" customHeight="1" x14ac:dyDescent="0.2">
      <c r="A160" s="138"/>
      <c r="B160" s="75"/>
      <c r="C160" s="20" t="s">
        <v>85</v>
      </c>
      <c r="D160" s="72">
        <v>291779574.69</v>
      </c>
      <c r="E160" s="136"/>
      <c r="F160" s="137">
        <f>F159+D160</f>
        <v>8998494797.1800003</v>
      </c>
      <c r="G160" s="140"/>
      <c r="H160" s="141"/>
      <c r="I160" s="141"/>
      <c r="J160" s="142"/>
    </row>
    <row r="161" spans="1:60" x14ac:dyDescent="0.2">
      <c r="A161" s="138"/>
      <c r="B161" s="75"/>
      <c r="C161" s="20" t="s">
        <v>38</v>
      </c>
      <c r="D161" s="72"/>
      <c r="E161" s="143">
        <v>9205677.2599999998</v>
      </c>
      <c r="F161" s="137">
        <f>F160-E161</f>
        <v>8989289119.9200001</v>
      </c>
    </row>
    <row r="162" spans="1:60" x14ac:dyDescent="0.2">
      <c r="A162" s="138"/>
      <c r="B162" s="75"/>
      <c r="C162" s="20" t="s">
        <v>86</v>
      </c>
      <c r="D162" s="72"/>
      <c r="E162" s="136">
        <v>48240</v>
      </c>
      <c r="F162" s="137">
        <f>F161-E162</f>
        <v>8989240879.9200001</v>
      </c>
    </row>
    <row r="163" spans="1:60" x14ac:dyDescent="0.2">
      <c r="A163" s="138"/>
      <c r="B163" s="75"/>
      <c r="C163" s="20" t="s">
        <v>40</v>
      </c>
      <c r="D163" s="72"/>
      <c r="E163" s="136"/>
      <c r="F163" s="137">
        <f>F162</f>
        <v>8989240879.9200001</v>
      </c>
    </row>
    <row r="164" spans="1:60" x14ac:dyDescent="0.2">
      <c r="A164" s="138"/>
      <c r="B164" s="75"/>
      <c r="C164" s="20" t="s">
        <v>87</v>
      </c>
      <c r="D164" s="72">
        <v>10000</v>
      </c>
      <c r="E164" s="136"/>
      <c r="F164" s="137">
        <f>F163+D164</f>
        <v>8989250879.9200001</v>
      </c>
    </row>
    <row r="165" spans="1:60" x14ac:dyDescent="0.2">
      <c r="A165" s="138"/>
      <c r="B165" s="75"/>
      <c r="C165" s="20" t="s">
        <v>88</v>
      </c>
      <c r="D165" s="72"/>
      <c r="E165" s="136"/>
      <c r="F165" s="137">
        <f>F164</f>
        <v>8989250879.9200001</v>
      </c>
    </row>
    <row r="166" spans="1:60" x14ac:dyDescent="0.2">
      <c r="A166" s="138"/>
      <c r="B166" s="75"/>
      <c r="C166" s="20" t="s">
        <v>89</v>
      </c>
      <c r="D166" s="144"/>
      <c r="E166" s="136"/>
      <c r="F166" s="137">
        <f>F165</f>
        <v>8989250879.9200001</v>
      </c>
    </row>
    <row r="167" spans="1:60" x14ac:dyDescent="0.2">
      <c r="A167" s="138"/>
      <c r="B167" s="75"/>
      <c r="C167" s="20" t="s">
        <v>90</v>
      </c>
      <c r="D167" s="72"/>
      <c r="E167" s="136"/>
      <c r="F167" s="137">
        <f>F166</f>
        <v>8989250879.9200001</v>
      </c>
    </row>
    <row r="168" spans="1:60" ht="15" customHeight="1" x14ac:dyDescent="0.2">
      <c r="A168" s="138"/>
      <c r="B168" s="75"/>
      <c r="C168" s="20" t="s">
        <v>91</v>
      </c>
      <c r="D168" s="72">
        <v>115655.66</v>
      </c>
      <c r="E168" s="136"/>
      <c r="F168" s="137">
        <f>F167+D168</f>
        <v>8989366535.5799999</v>
      </c>
    </row>
    <row r="169" spans="1:60" ht="15" customHeight="1" x14ac:dyDescent="0.2">
      <c r="A169" s="138"/>
      <c r="B169" s="75"/>
      <c r="C169" s="20" t="s">
        <v>92</v>
      </c>
      <c r="D169" s="72"/>
      <c r="E169" s="136">
        <v>38140</v>
      </c>
      <c r="F169" s="137">
        <f>F168-E169</f>
        <v>8989328395.5799999</v>
      </c>
    </row>
    <row r="170" spans="1:60" ht="15" customHeight="1" x14ac:dyDescent="0.2">
      <c r="A170" s="138"/>
      <c r="B170" s="75"/>
      <c r="C170" s="20" t="s">
        <v>92</v>
      </c>
      <c r="D170" s="145"/>
      <c r="E170" s="146">
        <v>0.7</v>
      </c>
      <c r="F170" s="137">
        <f>F169-E170</f>
        <v>8989328394.8799992</v>
      </c>
    </row>
    <row r="171" spans="1:60" s="3" customFormat="1" ht="27" customHeight="1" x14ac:dyDescent="0.2">
      <c r="A171" s="147">
        <v>46118</v>
      </c>
      <c r="B171" s="148" t="s">
        <v>93</v>
      </c>
      <c r="C171" s="113" t="s">
        <v>94</v>
      </c>
      <c r="D171" s="149"/>
      <c r="E171" s="115">
        <v>1308400</v>
      </c>
      <c r="F171" s="137">
        <f>F170-E171</f>
        <v>8988019994.8799992</v>
      </c>
      <c r="G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row>
    <row r="172" spans="1:60" s="3" customFormat="1" ht="38.25" customHeight="1" x14ac:dyDescent="0.2">
      <c r="A172" s="147">
        <v>46118</v>
      </c>
      <c r="B172" s="112" t="s">
        <v>95</v>
      </c>
      <c r="C172" s="113" t="s">
        <v>96</v>
      </c>
      <c r="D172" s="21"/>
      <c r="E172" s="115">
        <v>1800000</v>
      </c>
      <c r="F172" s="137">
        <f>F171-E172</f>
        <v>8986219994.8799992</v>
      </c>
      <c r="G172" s="140"/>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row>
    <row r="173" spans="1:60" s="3" customFormat="1" ht="39" customHeight="1" x14ac:dyDescent="0.2">
      <c r="A173" s="147">
        <v>46118</v>
      </c>
      <c r="B173" s="112" t="s">
        <v>97</v>
      </c>
      <c r="C173" s="113" t="s">
        <v>98</v>
      </c>
      <c r="D173" s="21"/>
      <c r="E173" s="115">
        <v>351180</v>
      </c>
      <c r="F173" s="137">
        <f>F172-E173</f>
        <v>8985868814.8799992</v>
      </c>
      <c r="G173" s="140"/>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row>
    <row r="174" spans="1:60" s="3" customFormat="1" ht="38.25" customHeight="1" x14ac:dyDescent="0.2">
      <c r="A174" s="147">
        <v>46118</v>
      </c>
      <c r="B174" s="112" t="s">
        <v>99</v>
      </c>
      <c r="C174" s="113" t="s">
        <v>100</v>
      </c>
      <c r="D174" s="123"/>
      <c r="E174" s="115">
        <v>180300</v>
      </c>
      <c r="F174" s="137">
        <f t="shared" ref="F174:F237" si="2">F173-E174</f>
        <v>8985688514.8799992</v>
      </c>
      <c r="G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row>
    <row r="175" spans="1:60" s="3" customFormat="1" ht="37.5" customHeight="1" x14ac:dyDescent="0.2">
      <c r="A175" s="147">
        <v>46119</v>
      </c>
      <c r="B175" s="112" t="s">
        <v>101</v>
      </c>
      <c r="C175" s="113" t="s">
        <v>102</v>
      </c>
      <c r="D175" s="123"/>
      <c r="E175" s="115">
        <v>17785576.609999999</v>
      </c>
      <c r="F175" s="137">
        <f t="shared" si="2"/>
        <v>8967902938.2699986</v>
      </c>
      <c r="G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row>
    <row r="176" spans="1:60" s="3" customFormat="1" ht="63.75" customHeight="1" x14ac:dyDescent="0.2">
      <c r="A176" s="147">
        <v>46119</v>
      </c>
      <c r="B176" s="112" t="s">
        <v>103</v>
      </c>
      <c r="C176" s="113" t="s">
        <v>104</v>
      </c>
      <c r="D176" s="123"/>
      <c r="E176" s="115">
        <v>333750</v>
      </c>
      <c r="F176" s="137">
        <f t="shared" si="2"/>
        <v>8967569188.2699986</v>
      </c>
      <c r="G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row>
    <row r="177" spans="1:60" s="3" customFormat="1" ht="40.5" customHeight="1" x14ac:dyDescent="0.2">
      <c r="A177" s="147">
        <v>46119</v>
      </c>
      <c r="B177" s="112" t="s">
        <v>105</v>
      </c>
      <c r="C177" s="113" t="s">
        <v>106</v>
      </c>
      <c r="D177" s="123"/>
      <c r="E177" s="115">
        <v>77880.94</v>
      </c>
      <c r="F177" s="137">
        <f t="shared" si="2"/>
        <v>8967491307.329998</v>
      </c>
      <c r="G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row>
    <row r="178" spans="1:60" s="3" customFormat="1" ht="50.25" customHeight="1" x14ac:dyDescent="0.2">
      <c r="A178" s="147">
        <v>46119</v>
      </c>
      <c r="B178" s="112" t="s">
        <v>107</v>
      </c>
      <c r="C178" s="113" t="s">
        <v>108</v>
      </c>
      <c r="D178" s="125"/>
      <c r="E178" s="115">
        <v>425600</v>
      </c>
      <c r="F178" s="137">
        <f t="shared" si="2"/>
        <v>8967065707.329998</v>
      </c>
      <c r="G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row>
    <row r="179" spans="1:60" s="3" customFormat="1" ht="51" customHeight="1" x14ac:dyDescent="0.2">
      <c r="A179" s="147">
        <v>46119</v>
      </c>
      <c r="B179" s="112" t="s">
        <v>109</v>
      </c>
      <c r="C179" s="113" t="s">
        <v>110</v>
      </c>
      <c r="D179" s="125"/>
      <c r="E179" s="115">
        <v>231400</v>
      </c>
      <c r="F179" s="137">
        <f t="shared" si="2"/>
        <v>8966834307.329998</v>
      </c>
      <c r="G179" s="140"/>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row>
    <row r="180" spans="1:60" s="3" customFormat="1" ht="51.75" customHeight="1" x14ac:dyDescent="0.2">
      <c r="A180" s="147">
        <v>46119</v>
      </c>
      <c r="B180" s="112" t="s">
        <v>111</v>
      </c>
      <c r="C180" s="113" t="s">
        <v>112</v>
      </c>
      <c r="D180" s="150"/>
      <c r="E180" s="115">
        <v>28815.89</v>
      </c>
      <c r="F180" s="137">
        <f t="shared" si="2"/>
        <v>8966805491.4399986</v>
      </c>
      <c r="G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row>
    <row r="181" spans="1:60" s="3" customFormat="1" ht="40.5" customHeight="1" x14ac:dyDescent="0.2">
      <c r="A181" s="147">
        <v>46119</v>
      </c>
      <c r="B181" s="112" t="s">
        <v>113</v>
      </c>
      <c r="C181" s="113" t="s">
        <v>114</v>
      </c>
      <c r="D181" s="150"/>
      <c r="E181" s="115">
        <v>1290192.5900000001</v>
      </c>
      <c r="F181" s="137">
        <f t="shared" si="2"/>
        <v>8965515298.8499985</v>
      </c>
      <c r="G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row>
    <row r="182" spans="1:60" s="3" customFormat="1" ht="38.25" customHeight="1" x14ac:dyDescent="0.2">
      <c r="A182" s="147">
        <v>46122</v>
      </c>
      <c r="B182" s="112" t="s">
        <v>115</v>
      </c>
      <c r="C182" s="113" t="s">
        <v>116</v>
      </c>
      <c r="D182" s="150"/>
      <c r="E182" s="115">
        <v>42500</v>
      </c>
      <c r="F182" s="137">
        <f t="shared" si="2"/>
        <v>8965472798.8499985</v>
      </c>
      <c r="G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row>
    <row r="183" spans="1:60" s="2" customFormat="1" ht="49.5" customHeight="1" x14ac:dyDescent="0.2">
      <c r="A183" s="147">
        <v>46122</v>
      </c>
      <c r="B183" s="112" t="s">
        <v>117</v>
      </c>
      <c r="C183" s="113" t="s">
        <v>118</v>
      </c>
      <c r="D183" s="150"/>
      <c r="E183" s="115">
        <v>137950</v>
      </c>
      <c r="F183" s="137">
        <f t="shared" si="2"/>
        <v>8965334848.8499985</v>
      </c>
      <c r="H183" s="3"/>
      <c r="I183" s="3"/>
    </row>
    <row r="184" spans="1:60" s="2" customFormat="1" ht="38.25" customHeight="1" x14ac:dyDescent="0.2">
      <c r="A184" s="147">
        <v>46122</v>
      </c>
      <c r="B184" s="112" t="s">
        <v>119</v>
      </c>
      <c r="C184" s="113" t="s">
        <v>120</v>
      </c>
      <c r="D184" s="150"/>
      <c r="E184" s="115">
        <v>54915.12</v>
      </c>
      <c r="F184" s="137">
        <f t="shared" si="2"/>
        <v>8965279933.7299976</v>
      </c>
      <c r="G184" s="140"/>
      <c r="H184" s="3"/>
      <c r="I184" s="3"/>
    </row>
    <row r="185" spans="1:60" s="2" customFormat="1" ht="51" customHeight="1" x14ac:dyDescent="0.2">
      <c r="A185" s="147">
        <v>46122</v>
      </c>
      <c r="B185" s="112" t="s">
        <v>121</v>
      </c>
      <c r="C185" s="113" t="s">
        <v>122</v>
      </c>
      <c r="D185" s="150"/>
      <c r="E185" s="115">
        <v>275900</v>
      </c>
      <c r="F185" s="137">
        <f t="shared" si="2"/>
        <v>8965004033.7299976</v>
      </c>
      <c r="G185" s="140"/>
      <c r="H185" s="3"/>
      <c r="I185" s="3"/>
    </row>
    <row r="186" spans="1:60" s="2" customFormat="1" ht="61.5" customHeight="1" x14ac:dyDescent="0.2">
      <c r="A186" s="147">
        <v>46122</v>
      </c>
      <c r="B186" s="112" t="s">
        <v>123</v>
      </c>
      <c r="C186" s="113" t="s">
        <v>124</v>
      </c>
      <c r="D186" s="150"/>
      <c r="E186" s="115">
        <v>436100</v>
      </c>
      <c r="F186" s="137">
        <f t="shared" si="2"/>
        <v>8964567933.7299976</v>
      </c>
      <c r="G186" s="140"/>
      <c r="H186" s="3"/>
      <c r="I186" s="3"/>
    </row>
    <row r="187" spans="1:60" s="2" customFormat="1" ht="39" customHeight="1" x14ac:dyDescent="0.2">
      <c r="A187" s="147">
        <v>46122</v>
      </c>
      <c r="B187" s="112" t="s">
        <v>125</v>
      </c>
      <c r="C187" s="113" t="s">
        <v>126</v>
      </c>
      <c r="D187" s="150"/>
      <c r="E187" s="115">
        <v>48000</v>
      </c>
      <c r="F187" s="137">
        <f t="shared" si="2"/>
        <v>8964519933.7299976</v>
      </c>
      <c r="G187" s="140"/>
      <c r="H187" s="3"/>
      <c r="I187" s="3"/>
    </row>
    <row r="188" spans="1:60" s="2" customFormat="1" ht="51.75" customHeight="1" x14ac:dyDescent="0.2">
      <c r="A188" s="147">
        <v>46122</v>
      </c>
      <c r="B188" s="112" t="s">
        <v>127</v>
      </c>
      <c r="C188" s="113" t="s">
        <v>128</v>
      </c>
      <c r="D188" s="150"/>
      <c r="E188" s="115">
        <v>235850</v>
      </c>
      <c r="F188" s="137">
        <f t="shared" si="2"/>
        <v>8964284083.7299976</v>
      </c>
      <c r="H188" s="3"/>
      <c r="I188" s="3"/>
    </row>
    <row r="189" spans="1:60" s="2" customFormat="1" ht="51.75" customHeight="1" x14ac:dyDescent="0.2">
      <c r="A189" s="147">
        <v>46122</v>
      </c>
      <c r="B189" s="112" t="s">
        <v>129</v>
      </c>
      <c r="C189" s="113" t="s">
        <v>130</v>
      </c>
      <c r="D189" s="150"/>
      <c r="E189" s="115">
        <v>249200</v>
      </c>
      <c r="F189" s="137">
        <f t="shared" si="2"/>
        <v>8964034883.7299976</v>
      </c>
      <c r="G189" s="140"/>
      <c r="H189" s="3"/>
      <c r="I189" s="3"/>
    </row>
    <row r="190" spans="1:60" s="2" customFormat="1" ht="62.25" customHeight="1" x14ac:dyDescent="0.2">
      <c r="A190" s="147">
        <v>46122</v>
      </c>
      <c r="B190" s="112" t="s">
        <v>131</v>
      </c>
      <c r="C190" s="113" t="s">
        <v>132</v>
      </c>
      <c r="D190" s="150"/>
      <c r="E190" s="115">
        <v>224816</v>
      </c>
      <c r="F190" s="137">
        <f t="shared" si="2"/>
        <v>8963810067.7299976</v>
      </c>
      <c r="H190" s="3"/>
      <c r="I190" s="3"/>
    </row>
    <row r="191" spans="1:60" s="2" customFormat="1" ht="51" customHeight="1" x14ac:dyDescent="0.2">
      <c r="A191" s="147">
        <v>46122</v>
      </c>
      <c r="B191" s="112" t="s">
        <v>133</v>
      </c>
      <c r="C191" s="113" t="s">
        <v>134</v>
      </c>
      <c r="D191" s="150"/>
      <c r="E191" s="115">
        <v>275900</v>
      </c>
      <c r="F191" s="137">
        <f t="shared" si="2"/>
        <v>8963534167.7299976</v>
      </c>
      <c r="H191" s="3"/>
      <c r="I191" s="151"/>
    </row>
    <row r="192" spans="1:60" s="2" customFormat="1" ht="51" customHeight="1" x14ac:dyDescent="0.2">
      <c r="A192" s="147">
        <v>46122</v>
      </c>
      <c r="B192" s="112" t="s">
        <v>135</v>
      </c>
      <c r="C192" s="113" t="s">
        <v>136</v>
      </c>
      <c r="D192" s="150"/>
      <c r="E192" s="115">
        <v>1416000</v>
      </c>
      <c r="F192" s="137">
        <f t="shared" si="2"/>
        <v>8962118167.7299976</v>
      </c>
      <c r="H192" s="3"/>
      <c r="I192" s="3"/>
    </row>
    <row r="193" spans="1:60" s="2" customFormat="1" ht="27" customHeight="1" x14ac:dyDescent="0.2">
      <c r="A193" s="147">
        <v>46122</v>
      </c>
      <c r="B193" s="112" t="s">
        <v>137</v>
      </c>
      <c r="C193" s="113" t="s">
        <v>64</v>
      </c>
      <c r="D193" s="150"/>
      <c r="E193" s="115">
        <v>0</v>
      </c>
      <c r="F193" s="137">
        <f t="shared" si="2"/>
        <v>8962118167.7299976</v>
      </c>
      <c r="H193" s="3"/>
      <c r="I193" s="3"/>
    </row>
    <row r="194" spans="1:60" s="2" customFormat="1" ht="50.25" customHeight="1" x14ac:dyDescent="0.2">
      <c r="A194" s="147">
        <v>46122</v>
      </c>
      <c r="B194" s="112" t="s">
        <v>138</v>
      </c>
      <c r="C194" s="113" t="s">
        <v>139</v>
      </c>
      <c r="D194" s="150"/>
      <c r="E194" s="115">
        <v>87084</v>
      </c>
      <c r="F194" s="137">
        <f t="shared" si="2"/>
        <v>8962031083.7299976</v>
      </c>
      <c r="H194" s="3"/>
      <c r="I194" s="3"/>
    </row>
    <row r="195" spans="1:60" s="2" customFormat="1" ht="51" customHeight="1" x14ac:dyDescent="0.2">
      <c r="A195" s="147">
        <v>46125</v>
      </c>
      <c r="B195" s="112" t="s">
        <v>140</v>
      </c>
      <c r="C195" s="113" t="s">
        <v>141</v>
      </c>
      <c r="D195" s="150"/>
      <c r="E195" s="115">
        <v>1165982.28</v>
      </c>
      <c r="F195" s="137">
        <f t="shared" si="2"/>
        <v>8960865101.4499969</v>
      </c>
      <c r="G195" s="140"/>
      <c r="H195" s="3"/>
      <c r="I195" s="3"/>
    </row>
    <row r="196" spans="1:60" s="2" customFormat="1" ht="48.75" customHeight="1" x14ac:dyDescent="0.2">
      <c r="A196" s="147">
        <v>46125</v>
      </c>
      <c r="B196" s="112" t="s">
        <v>142</v>
      </c>
      <c r="C196" s="113" t="s">
        <v>143</v>
      </c>
      <c r="D196" s="152"/>
      <c r="E196" s="115">
        <v>249200</v>
      </c>
      <c r="F196" s="137">
        <f t="shared" si="2"/>
        <v>8960615901.4499969</v>
      </c>
      <c r="H196" s="3"/>
      <c r="I196" s="3"/>
    </row>
    <row r="197" spans="1:60" s="2" customFormat="1" ht="61.5" customHeight="1" x14ac:dyDescent="0.2">
      <c r="A197" s="147">
        <v>46125</v>
      </c>
      <c r="B197" s="112" t="s">
        <v>144</v>
      </c>
      <c r="C197" s="113" t="s">
        <v>145</v>
      </c>
      <c r="D197" s="150"/>
      <c r="E197" s="115">
        <v>349414</v>
      </c>
      <c r="F197" s="137">
        <f t="shared" si="2"/>
        <v>8960266487.4499969</v>
      </c>
      <c r="G197" s="140"/>
      <c r="H197" s="3"/>
      <c r="I197" s="3"/>
    </row>
    <row r="198" spans="1:60" s="2" customFormat="1" ht="39" customHeight="1" x14ac:dyDescent="0.2">
      <c r="A198" s="147">
        <v>46125</v>
      </c>
      <c r="B198" s="112" t="s">
        <v>146</v>
      </c>
      <c r="C198" s="113" t="s">
        <v>147</v>
      </c>
      <c r="D198" s="150"/>
      <c r="E198" s="115">
        <v>744862.66</v>
      </c>
      <c r="F198" s="137">
        <f t="shared" si="2"/>
        <v>8959521624.7899971</v>
      </c>
      <c r="H198" s="3"/>
      <c r="I198" s="3"/>
    </row>
    <row r="199" spans="1:60" s="3" customFormat="1" ht="51.75" customHeight="1" x14ac:dyDescent="0.2">
      <c r="A199" s="147">
        <v>46125</v>
      </c>
      <c r="B199" s="112" t="s">
        <v>148</v>
      </c>
      <c r="C199" s="113" t="s">
        <v>149</v>
      </c>
      <c r="D199" s="150"/>
      <c r="E199" s="115">
        <v>235850</v>
      </c>
      <c r="F199" s="137">
        <f t="shared" si="2"/>
        <v>8959285774.7899971</v>
      </c>
      <c r="G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row>
    <row r="200" spans="1:60" s="3" customFormat="1" ht="51" customHeight="1" x14ac:dyDescent="0.2">
      <c r="A200" s="147">
        <v>46125</v>
      </c>
      <c r="B200" s="112" t="s">
        <v>150</v>
      </c>
      <c r="C200" s="113" t="s">
        <v>151</v>
      </c>
      <c r="D200" s="150"/>
      <c r="E200" s="115">
        <v>7552</v>
      </c>
      <c r="F200" s="137">
        <f t="shared" si="2"/>
        <v>8959278222.7899971</v>
      </c>
      <c r="G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row>
    <row r="201" spans="1:60" s="3" customFormat="1" ht="53.25" customHeight="1" x14ac:dyDescent="0.2">
      <c r="A201" s="147">
        <v>46125</v>
      </c>
      <c r="B201" s="112" t="s">
        <v>152</v>
      </c>
      <c r="C201" s="113" t="s">
        <v>153</v>
      </c>
      <c r="D201" s="150"/>
      <c r="E201" s="115">
        <v>1174556.1399999999</v>
      </c>
      <c r="F201" s="137">
        <f t="shared" si="2"/>
        <v>8958103666.6499977</v>
      </c>
      <c r="G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row>
    <row r="202" spans="1:60" s="3" customFormat="1" ht="51.75" customHeight="1" x14ac:dyDescent="0.2">
      <c r="A202" s="147">
        <v>46125</v>
      </c>
      <c r="B202" s="112" t="s">
        <v>154</v>
      </c>
      <c r="C202" s="113" t="s">
        <v>155</v>
      </c>
      <c r="D202" s="150"/>
      <c r="E202" s="115">
        <v>275900</v>
      </c>
      <c r="F202" s="137">
        <f t="shared" si="2"/>
        <v>8957827766.6499977</v>
      </c>
      <c r="G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row>
    <row r="203" spans="1:60" s="3" customFormat="1" ht="50.25" customHeight="1" x14ac:dyDescent="0.2">
      <c r="A203" s="147">
        <v>46125</v>
      </c>
      <c r="B203" s="112" t="s">
        <v>156</v>
      </c>
      <c r="C203" s="113" t="s">
        <v>157</v>
      </c>
      <c r="D203" s="150"/>
      <c r="E203" s="115">
        <v>258100</v>
      </c>
      <c r="F203" s="137">
        <f t="shared" si="2"/>
        <v>8957569666.6499977</v>
      </c>
      <c r="G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row>
    <row r="204" spans="1:60" s="3" customFormat="1" ht="73.5" customHeight="1" x14ac:dyDescent="0.2">
      <c r="A204" s="147">
        <v>46125</v>
      </c>
      <c r="B204" s="112" t="s">
        <v>158</v>
      </c>
      <c r="C204" s="113" t="s">
        <v>159</v>
      </c>
      <c r="D204" s="150"/>
      <c r="E204" s="115">
        <v>2500000</v>
      </c>
      <c r="F204" s="137">
        <f t="shared" si="2"/>
        <v>8955069666.6499977</v>
      </c>
      <c r="G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row>
    <row r="205" spans="1:60" s="2" customFormat="1" ht="40.5" customHeight="1" x14ac:dyDescent="0.2">
      <c r="A205" s="147">
        <v>46125</v>
      </c>
      <c r="B205" s="112" t="s">
        <v>160</v>
      </c>
      <c r="C205" s="113" t="s">
        <v>161</v>
      </c>
      <c r="D205" s="150"/>
      <c r="E205" s="115">
        <v>16520</v>
      </c>
      <c r="F205" s="137">
        <f t="shared" si="2"/>
        <v>8955053146.6499977</v>
      </c>
      <c r="G205" s="140"/>
      <c r="H205" s="3"/>
      <c r="I205" s="3"/>
    </row>
    <row r="206" spans="1:60" s="2" customFormat="1" ht="62.25" customHeight="1" x14ac:dyDescent="0.2">
      <c r="A206" s="147">
        <v>46125</v>
      </c>
      <c r="B206" s="112" t="s">
        <v>162</v>
      </c>
      <c r="C206" s="113" t="s">
        <v>163</v>
      </c>
      <c r="D206" s="150"/>
      <c r="E206" s="115">
        <v>141600</v>
      </c>
      <c r="F206" s="137">
        <f t="shared" si="2"/>
        <v>8954911546.6499977</v>
      </c>
      <c r="H206" s="3"/>
      <c r="I206" s="3"/>
    </row>
    <row r="207" spans="1:60" s="2" customFormat="1" ht="38.25" customHeight="1" x14ac:dyDescent="0.2">
      <c r="A207" s="147">
        <v>46125</v>
      </c>
      <c r="B207" s="112" t="s">
        <v>164</v>
      </c>
      <c r="C207" s="113" t="s">
        <v>165</v>
      </c>
      <c r="D207" s="150"/>
      <c r="E207" s="115">
        <v>32600</v>
      </c>
      <c r="F207" s="137">
        <f t="shared" si="2"/>
        <v>8954878946.6499977</v>
      </c>
      <c r="H207" s="3"/>
      <c r="I207" s="3"/>
    </row>
    <row r="208" spans="1:60" s="2" customFormat="1" ht="50.25" customHeight="1" x14ac:dyDescent="0.2">
      <c r="A208" s="147">
        <v>46125</v>
      </c>
      <c r="B208" s="112" t="s">
        <v>166</v>
      </c>
      <c r="C208" s="113" t="s">
        <v>167</v>
      </c>
      <c r="D208" s="150"/>
      <c r="E208" s="115">
        <v>275900</v>
      </c>
      <c r="F208" s="137">
        <f t="shared" si="2"/>
        <v>8954603046.6499977</v>
      </c>
      <c r="H208" s="3"/>
      <c r="I208" s="3"/>
    </row>
    <row r="209" spans="1:9" s="2" customFormat="1" ht="39.75" customHeight="1" x14ac:dyDescent="0.2">
      <c r="A209" s="147">
        <v>46126</v>
      </c>
      <c r="B209" s="112" t="s">
        <v>168</v>
      </c>
      <c r="C209" s="113" t="s">
        <v>169</v>
      </c>
      <c r="D209" s="150"/>
      <c r="E209" s="115">
        <v>8665460.7599999998</v>
      </c>
      <c r="F209" s="137">
        <f t="shared" si="2"/>
        <v>8945937585.8899975</v>
      </c>
      <c r="H209" s="3"/>
      <c r="I209" s="3"/>
    </row>
    <row r="210" spans="1:9" s="2" customFormat="1" ht="63.75" customHeight="1" x14ac:dyDescent="0.2">
      <c r="A210" s="147">
        <v>46126</v>
      </c>
      <c r="B210" s="112" t="s">
        <v>170</v>
      </c>
      <c r="C210" s="113" t="s">
        <v>171</v>
      </c>
      <c r="D210" s="150"/>
      <c r="E210" s="115">
        <v>2278882.08</v>
      </c>
      <c r="F210" s="137">
        <f t="shared" si="2"/>
        <v>8943658703.8099976</v>
      </c>
      <c r="H210" s="3"/>
      <c r="I210" s="3"/>
    </row>
    <row r="211" spans="1:9" s="2" customFormat="1" ht="62.25" customHeight="1" x14ac:dyDescent="0.2">
      <c r="A211" s="147">
        <v>46126</v>
      </c>
      <c r="B211" s="112" t="s">
        <v>172</v>
      </c>
      <c r="C211" s="113" t="s">
        <v>173</v>
      </c>
      <c r="D211" s="150"/>
      <c r="E211" s="115">
        <v>347100</v>
      </c>
      <c r="F211" s="137">
        <f t="shared" si="2"/>
        <v>8943311603.8099976</v>
      </c>
      <c r="H211" s="3"/>
      <c r="I211" s="3"/>
    </row>
    <row r="212" spans="1:9" s="2" customFormat="1" ht="51" customHeight="1" x14ac:dyDescent="0.2">
      <c r="A212" s="147">
        <v>46126</v>
      </c>
      <c r="B212" s="112" t="s">
        <v>174</v>
      </c>
      <c r="C212" s="113" t="s">
        <v>175</v>
      </c>
      <c r="D212" s="150"/>
      <c r="E212" s="115">
        <v>2352542.4</v>
      </c>
      <c r="F212" s="137">
        <f t="shared" si="2"/>
        <v>8940959061.4099979</v>
      </c>
      <c r="G212" s="140"/>
      <c r="H212" s="3"/>
      <c r="I212" s="3"/>
    </row>
    <row r="213" spans="1:9" s="2" customFormat="1" ht="61.5" customHeight="1" x14ac:dyDescent="0.2">
      <c r="A213" s="147">
        <v>46126</v>
      </c>
      <c r="B213" s="112" t="s">
        <v>176</v>
      </c>
      <c r="C213" s="113" t="s">
        <v>177</v>
      </c>
      <c r="D213" s="150"/>
      <c r="E213" s="115">
        <v>462800</v>
      </c>
      <c r="F213" s="137">
        <f t="shared" si="2"/>
        <v>8940496261.4099979</v>
      </c>
      <c r="H213" s="3"/>
      <c r="I213" s="3"/>
    </row>
    <row r="214" spans="1:9" s="2" customFormat="1" ht="41.25" customHeight="1" x14ac:dyDescent="0.2">
      <c r="A214" s="147">
        <v>46126</v>
      </c>
      <c r="B214" s="112" t="s">
        <v>178</v>
      </c>
      <c r="C214" s="113" t="s">
        <v>179</v>
      </c>
      <c r="D214" s="150"/>
      <c r="E214" s="115">
        <v>137950</v>
      </c>
      <c r="F214" s="137">
        <f t="shared" si="2"/>
        <v>8940358311.4099979</v>
      </c>
      <c r="H214" s="3"/>
      <c r="I214" s="3"/>
    </row>
    <row r="215" spans="1:9" s="2" customFormat="1" ht="39.75" customHeight="1" x14ac:dyDescent="0.2">
      <c r="A215" s="147">
        <v>46126</v>
      </c>
      <c r="B215" s="112" t="s">
        <v>180</v>
      </c>
      <c r="C215" s="113" t="s">
        <v>181</v>
      </c>
      <c r="D215" s="150"/>
      <c r="E215" s="115">
        <v>298842.55</v>
      </c>
      <c r="F215" s="137">
        <f t="shared" si="2"/>
        <v>8940059468.8599987</v>
      </c>
      <c r="H215" s="3"/>
      <c r="I215" s="3"/>
    </row>
    <row r="216" spans="1:9" s="2" customFormat="1" ht="40.5" customHeight="1" x14ac:dyDescent="0.2">
      <c r="A216" s="147">
        <v>46126</v>
      </c>
      <c r="B216" s="112" t="s">
        <v>182</v>
      </c>
      <c r="C216" s="113" t="s">
        <v>183</v>
      </c>
      <c r="D216" s="152"/>
      <c r="E216" s="115">
        <v>548700</v>
      </c>
      <c r="F216" s="137">
        <f t="shared" si="2"/>
        <v>8939510768.8599987</v>
      </c>
      <c r="H216" s="3"/>
      <c r="I216" s="3"/>
    </row>
    <row r="217" spans="1:9" s="2" customFormat="1" ht="51" customHeight="1" x14ac:dyDescent="0.2">
      <c r="A217" s="147">
        <v>46126</v>
      </c>
      <c r="B217" s="112" t="s">
        <v>184</v>
      </c>
      <c r="C217" s="113" t="s">
        <v>185</v>
      </c>
      <c r="D217" s="150"/>
      <c r="E217" s="115">
        <v>25300</v>
      </c>
      <c r="F217" s="137">
        <f t="shared" si="2"/>
        <v>8939485468.8599987</v>
      </c>
      <c r="H217" s="3"/>
      <c r="I217" s="3"/>
    </row>
    <row r="218" spans="1:9" s="2" customFormat="1" ht="51" customHeight="1" x14ac:dyDescent="0.2">
      <c r="A218" s="147">
        <v>46126</v>
      </c>
      <c r="B218" s="112" t="s">
        <v>186</v>
      </c>
      <c r="C218" s="113" t="s">
        <v>187</v>
      </c>
      <c r="D218" s="150"/>
      <c r="E218" s="115">
        <v>235850</v>
      </c>
      <c r="F218" s="137">
        <f t="shared" si="2"/>
        <v>8939249618.8599987</v>
      </c>
      <c r="H218" s="3"/>
      <c r="I218" s="3"/>
    </row>
    <row r="219" spans="1:9" s="2" customFormat="1" ht="38.25" customHeight="1" x14ac:dyDescent="0.2">
      <c r="A219" s="147">
        <v>46126</v>
      </c>
      <c r="B219" s="112" t="s">
        <v>188</v>
      </c>
      <c r="C219" s="113" t="s">
        <v>189</v>
      </c>
      <c r="D219" s="152"/>
      <c r="E219" s="115">
        <v>12000</v>
      </c>
      <c r="F219" s="137">
        <f t="shared" si="2"/>
        <v>8939237618.8599987</v>
      </c>
      <c r="H219" s="3"/>
      <c r="I219" s="3"/>
    </row>
    <row r="220" spans="1:9" s="2" customFormat="1" ht="38.25" customHeight="1" x14ac:dyDescent="0.2">
      <c r="A220" s="147">
        <v>46126</v>
      </c>
      <c r="B220" s="112" t="s">
        <v>190</v>
      </c>
      <c r="C220" s="113" t="s">
        <v>191</v>
      </c>
      <c r="D220" s="150"/>
      <c r="E220" s="115">
        <v>137950</v>
      </c>
      <c r="F220" s="137">
        <f t="shared" si="2"/>
        <v>8939099668.8599987</v>
      </c>
      <c r="H220" s="3"/>
      <c r="I220" s="3"/>
    </row>
    <row r="221" spans="1:9" s="2" customFormat="1" ht="52.5" customHeight="1" x14ac:dyDescent="0.2">
      <c r="A221" s="147">
        <v>46126</v>
      </c>
      <c r="B221" s="112" t="s">
        <v>192</v>
      </c>
      <c r="C221" s="113" t="s">
        <v>193</v>
      </c>
      <c r="D221" s="150"/>
      <c r="E221" s="115">
        <v>8978062.3900000006</v>
      </c>
      <c r="F221" s="137">
        <f t="shared" si="2"/>
        <v>8930121606.4699993</v>
      </c>
      <c r="H221" s="3"/>
      <c r="I221" s="3"/>
    </row>
    <row r="222" spans="1:9" s="2" customFormat="1" ht="39.75" customHeight="1" x14ac:dyDescent="0.2">
      <c r="A222" s="147">
        <v>46126</v>
      </c>
      <c r="B222" s="112" t="s">
        <v>194</v>
      </c>
      <c r="C222" s="113" t="s">
        <v>195</v>
      </c>
      <c r="D222" s="150"/>
      <c r="E222" s="115">
        <v>200000</v>
      </c>
      <c r="F222" s="137">
        <f t="shared" si="2"/>
        <v>8929921606.4699993</v>
      </c>
      <c r="H222" s="3"/>
      <c r="I222" s="3"/>
    </row>
    <row r="223" spans="1:9" s="2" customFormat="1" ht="50.25" customHeight="1" x14ac:dyDescent="0.2">
      <c r="A223" s="147">
        <v>46126</v>
      </c>
      <c r="B223" s="112" t="s">
        <v>196</v>
      </c>
      <c r="C223" s="113" t="s">
        <v>197</v>
      </c>
      <c r="D223" s="150"/>
      <c r="E223" s="115">
        <v>189508</v>
      </c>
      <c r="F223" s="137">
        <f t="shared" si="2"/>
        <v>8929732098.4699993</v>
      </c>
      <c r="H223" s="3"/>
      <c r="I223" s="3"/>
    </row>
    <row r="224" spans="1:9" s="2" customFormat="1" ht="62.25" customHeight="1" x14ac:dyDescent="0.2">
      <c r="A224" s="147">
        <v>46126</v>
      </c>
      <c r="B224" s="112" t="s">
        <v>198</v>
      </c>
      <c r="C224" s="113" t="s">
        <v>199</v>
      </c>
      <c r="D224" s="150"/>
      <c r="E224" s="115">
        <v>547350</v>
      </c>
      <c r="F224" s="137">
        <f t="shared" si="2"/>
        <v>8929184748.4699993</v>
      </c>
      <c r="H224" s="3"/>
      <c r="I224" s="3"/>
    </row>
    <row r="225" spans="1:9" s="2" customFormat="1" ht="38.25" customHeight="1" x14ac:dyDescent="0.2">
      <c r="A225" s="147">
        <v>46126</v>
      </c>
      <c r="B225" s="112" t="s">
        <v>200</v>
      </c>
      <c r="C225" s="113" t="s">
        <v>201</v>
      </c>
      <c r="D225" s="150"/>
      <c r="E225" s="115">
        <v>34000</v>
      </c>
      <c r="F225" s="137">
        <f t="shared" si="2"/>
        <v>8929150748.4699993</v>
      </c>
      <c r="H225" s="3"/>
      <c r="I225" s="3"/>
    </row>
    <row r="226" spans="1:9" s="2" customFormat="1" ht="30" customHeight="1" x14ac:dyDescent="0.2">
      <c r="A226" s="147">
        <v>46126</v>
      </c>
      <c r="B226" s="112" t="s">
        <v>202</v>
      </c>
      <c r="C226" s="113" t="s">
        <v>64</v>
      </c>
      <c r="D226" s="150"/>
      <c r="E226" s="115">
        <v>0</v>
      </c>
      <c r="F226" s="137">
        <f t="shared" si="2"/>
        <v>8929150748.4699993</v>
      </c>
      <c r="H226" s="3"/>
      <c r="I226" s="3"/>
    </row>
    <row r="227" spans="1:9" s="2" customFormat="1" ht="49.5" customHeight="1" x14ac:dyDescent="0.2">
      <c r="A227" s="111">
        <v>46127</v>
      </c>
      <c r="B227" s="112" t="s">
        <v>203</v>
      </c>
      <c r="C227" s="113" t="s">
        <v>204</v>
      </c>
      <c r="D227" s="150"/>
      <c r="E227" s="115">
        <v>257851.37</v>
      </c>
      <c r="F227" s="137">
        <f t="shared" si="2"/>
        <v>8928892897.0999985</v>
      </c>
      <c r="H227" s="3"/>
      <c r="I227" s="3"/>
    </row>
    <row r="228" spans="1:9" s="2" customFormat="1" ht="49.5" customHeight="1" x14ac:dyDescent="0.2">
      <c r="A228" s="111">
        <v>46127</v>
      </c>
      <c r="B228" s="112" t="s">
        <v>205</v>
      </c>
      <c r="C228" s="113" t="s">
        <v>206</v>
      </c>
      <c r="D228" s="150"/>
      <c r="E228" s="115">
        <v>31044</v>
      </c>
      <c r="F228" s="137">
        <f t="shared" si="2"/>
        <v>8928861853.0999985</v>
      </c>
      <c r="H228" s="3"/>
      <c r="I228" s="3"/>
    </row>
    <row r="229" spans="1:9" s="2" customFormat="1" ht="49.5" customHeight="1" x14ac:dyDescent="0.2">
      <c r="A229" s="111">
        <v>46127</v>
      </c>
      <c r="B229" s="112" t="s">
        <v>207</v>
      </c>
      <c r="C229" s="113" t="s">
        <v>208</v>
      </c>
      <c r="D229" s="150"/>
      <c r="E229" s="115">
        <v>133835</v>
      </c>
      <c r="F229" s="137">
        <f t="shared" si="2"/>
        <v>8928728018.0999985</v>
      </c>
      <c r="H229" s="3"/>
      <c r="I229" s="3"/>
    </row>
    <row r="230" spans="1:9" s="2" customFormat="1" ht="39.75" customHeight="1" x14ac:dyDescent="0.2">
      <c r="A230" s="111">
        <v>46127</v>
      </c>
      <c r="B230" s="112" t="s">
        <v>209</v>
      </c>
      <c r="C230" s="113" t="s">
        <v>210</v>
      </c>
      <c r="D230" s="150"/>
      <c r="E230" s="115">
        <v>62088</v>
      </c>
      <c r="F230" s="137">
        <f t="shared" si="2"/>
        <v>8928665930.0999985</v>
      </c>
      <c r="H230" s="3"/>
      <c r="I230" s="3"/>
    </row>
    <row r="231" spans="1:9" s="2" customFormat="1" ht="38.25" customHeight="1" x14ac:dyDescent="0.2">
      <c r="A231" s="111">
        <v>46127</v>
      </c>
      <c r="B231" s="112" t="s">
        <v>211</v>
      </c>
      <c r="C231" s="113" t="s">
        <v>212</v>
      </c>
      <c r="D231" s="150"/>
      <c r="E231" s="115">
        <v>1824982.53</v>
      </c>
      <c r="F231" s="137">
        <f t="shared" si="2"/>
        <v>8926840947.5699978</v>
      </c>
      <c r="H231" s="3"/>
      <c r="I231" s="3"/>
    </row>
    <row r="232" spans="1:9" s="2" customFormat="1" ht="27.75" customHeight="1" x14ac:dyDescent="0.2">
      <c r="A232" s="111">
        <v>46127</v>
      </c>
      <c r="B232" s="112" t="s">
        <v>213</v>
      </c>
      <c r="C232" s="113" t="s">
        <v>214</v>
      </c>
      <c r="D232" s="150"/>
      <c r="E232" s="115">
        <v>275214986.79000002</v>
      </c>
      <c r="F232" s="137">
        <f t="shared" si="2"/>
        <v>8651625960.7799969</v>
      </c>
      <c r="H232" s="3"/>
      <c r="I232" s="3"/>
    </row>
    <row r="233" spans="1:9" s="2" customFormat="1" ht="39" customHeight="1" x14ac:dyDescent="0.2">
      <c r="A233" s="111">
        <v>46127</v>
      </c>
      <c r="B233" s="112" t="s">
        <v>215</v>
      </c>
      <c r="C233" s="113" t="s">
        <v>216</v>
      </c>
      <c r="D233" s="150"/>
      <c r="E233" s="115">
        <v>26562080.940000001</v>
      </c>
      <c r="F233" s="137">
        <f t="shared" si="2"/>
        <v>8625063879.8399963</v>
      </c>
      <c r="H233" s="3"/>
      <c r="I233" s="3"/>
    </row>
    <row r="234" spans="1:9" s="2" customFormat="1" ht="39" customHeight="1" x14ac:dyDescent="0.2">
      <c r="A234" s="111">
        <v>46127</v>
      </c>
      <c r="B234" s="112" t="s">
        <v>217</v>
      </c>
      <c r="C234" s="113" t="s">
        <v>218</v>
      </c>
      <c r="D234" s="150"/>
      <c r="E234" s="115">
        <v>966278.4</v>
      </c>
      <c r="F234" s="137">
        <f t="shared" si="2"/>
        <v>8624097601.4399967</v>
      </c>
      <c r="H234" s="3"/>
      <c r="I234" s="3"/>
    </row>
    <row r="235" spans="1:9" s="2" customFormat="1" ht="51" customHeight="1" x14ac:dyDescent="0.2">
      <c r="A235" s="111">
        <v>46127</v>
      </c>
      <c r="B235" s="112" t="s">
        <v>219</v>
      </c>
      <c r="C235" s="113" t="s">
        <v>220</v>
      </c>
      <c r="D235" s="150"/>
      <c r="E235" s="115">
        <v>1906634.93</v>
      </c>
      <c r="F235" s="137">
        <f t="shared" si="2"/>
        <v>8622190966.5099964</v>
      </c>
      <c r="H235" s="3"/>
      <c r="I235" s="3"/>
    </row>
    <row r="236" spans="1:9" s="2" customFormat="1" ht="50.25" customHeight="1" x14ac:dyDescent="0.2">
      <c r="A236" s="111">
        <v>46127</v>
      </c>
      <c r="B236" s="112" t="s">
        <v>221</v>
      </c>
      <c r="C236" s="113" t="s">
        <v>222</v>
      </c>
      <c r="D236" s="150"/>
      <c r="E236" s="115">
        <v>12400</v>
      </c>
      <c r="F236" s="137">
        <f t="shared" si="2"/>
        <v>8622178566.5099964</v>
      </c>
      <c r="H236" s="3"/>
      <c r="I236" s="3"/>
    </row>
    <row r="237" spans="1:9" s="2" customFormat="1" ht="49.5" customHeight="1" x14ac:dyDescent="0.2">
      <c r="A237" s="111">
        <v>46127</v>
      </c>
      <c r="B237" s="112" t="s">
        <v>223</v>
      </c>
      <c r="C237" s="113" t="s">
        <v>224</v>
      </c>
      <c r="D237" s="150"/>
      <c r="E237" s="115">
        <v>144233.79999999999</v>
      </c>
      <c r="F237" s="137">
        <f t="shared" si="2"/>
        <v>8622034332.7099972</v>
      </c>
      <c r="H237" s="3"/>
      <c r="I237" s="3"/>
    </row>
    <row r="238" spans="1:9" s="2" customFormat="1" ht="39" customHeight="1" x14ac:dyDescent="0.2">
      <c r="A238" s="111">
        <v>46127</v>
      </c>
      <c r="B238" s="112" t="s">
        <v>225</v>
      </c>
      <c r="C238" s="113" t="s">
        <v>226</v>
      </c>
      <c r="D238" s="150"/>
      <c r="E238" s="115">
        <v>124600</v>
      </c>
      <c r="F238" s="137">
        <f t="shared" ref="F238:F301" si="3">F237-E238</f>
        <v>8621909732.7099972</v>
      </c>
      <c r="H238" s="3"/>
      <c r="I238" s="3"/>
    </row>
    <row r="239" spans="1:9" s="2" customFormat="1" ht="53.25" customHeight="1" x14ac:dyDescent="0.2">
      <c r="A239" s="111">
        <v>46127</v>
      </c>
      <c r="B239" s="112" t="s">
        <v>227</v>
      </c>
      <c r="C239" s="113" t="s">
        <v>228</v>
      </c>
      <c r="D239" s="150"/>
      <c r="E239" s="115">
        <v>275900</v>
      </c>
      <c r="F239" s="137">
        <f t="shared" si="3"/>
        <v>8621633832.7099972</v>
      </c>
      <c r="H239" s="3"/>
      <c r="I239" s="3"/>
    </row>
    <row r="240" spans="1:9" s="2" customFormat="1" ht="41.25" customHeight="1" x14ac:dyDescent="0.2">
      <c r="A240" s="111">
        <v>46127</v>
      </c>
      <c r="B240" s="112" t="s">
        <v>229</v>
      </c>
      <c r="C240" s="113" t="s">
        <v>230</v>
      </c>
      <c r="D240" s="150"/>
      <c r="E240" s="115">
        <v>1562060.63</v>
      </c>
      <c r="F240" s="137">
        <f t="shared" si="3"/>
        <v>8620071772.079998</v>
      </c>
      <c r="H240" s="3"/>
      <c r="I240" s="3"/>
    </row>
    <row r="241" spans="1:9" s="2" customFormat="1" ht="41.25" customHeight="1" x14ac:dyDescent="0.2">
      <c r="A241" s="111">
        <v>46127</v>
      </c>
      <c r="B241" s="112" t="s">
        <v>231</v>
      </c>
      <c r="C241" s="113" t="s">
        <v>232</v>
      </c>
      <c r="D241" s="150"/>
      <c r="E241" s="115">
        <v>11387586</v>
      </c>
      <c r="F241" s="137">
        <f t="shared" si="3"/>
        <v>8608684186.079998</v>
      </c>
      <c r="H241" s="3"/>
      <c r="I241" s="3"/>
    </row>
    <row r="242" spans="1:9" s="2" customFormat="1" ht="49.5" customHeight="1" x14ac:dyDescent="0.2">
      <c r="A242" s="111">
        <v>46128</v>
      </c>
      <c r="B242" s="112" t="s">
        <v>233</v>
      </c>
      <c r="C242" s="113" t="s">
        <v>234</v>
      </c>
      <c r="D242" s="150"/>
      <c r="E242" s="115">
        <v>204700</v>
      </c>
      <c r="F242" s="137">
        <f t="shared" si="3"/>
        <v>8608479486.079998</v>
      </c>
      <c r="H242" s="3"/>
      <c r="I242" s="3"/>
    </row>
    <row r="243" spans="1:9" s="2" customFormat="1" ht="51" customHeight="1" x14ac:dyDescent="0.2">
      <c r="A243" s="111">
        <v>46128</v>
      </c>
      <c r="B243" s="112" t="s">
        <v>235</v>
      </c>
      <c r="C243" s="113" t="s">
        <v>236</v>
      </c>
      <c r="D243" s="150"/>
      <c r="E243" s="115">
        <v>1500000</v>
      </c>
      <c r="F243" s="137">
        <f t="shared" si="3"/>
        <v>8606979486.079998</v>
      </c>
      <c r="H243" s="3"/>
      <c r="I243" s="3"/>
    </row>
    <row r="244" spans="1:9" s="2" customFormat="1" ht="50.25" customHeight="1" x14ac:dyDescent="0.2">
      <c r="A244" s="111">
        <v>46128</v>
      </c>
      <c r="B244" s="112" t="s">
        <v>237</v>
      </c>
      <c r="C244" s="113" t="s">
        <v>238</v>
      </c>
      <c r="D244" s="150"/>
      <c r="E244" s="115">
        <v>620880</v>
      </c>
      <c r="F244" s="137">
        <f t="shared" si="3"/>
        <v>8606358606.079998</v>
      </c>
      <c r="H244" s="3"/>
      <c r="I244" s="3"/>
    </row>
    <row r="245" spans="1:9" s="2" customFormat="1" ht="54" customHeight="1" x14ac:dyDescent="0.2">
      <c r="A245" s="111">
        <v>46128</v>
      </c>
      <c r="B245" s="112" t="s">
        <v>239</v>
      </c>
      <c r="C245" s="113" t="s">
        <v>240</v>
      </c>
      <c r="D245" s="150"/>
      <c r="E245" s="115">
        <v>383582.65</v>
      </c>
      <c r="F245" s="137">
        <f t="shared" si="3"/>
        <v>8605975023.4299984</v>
      </c>
      <c r="H245" s="3"/>
      <c r="I245" s="3"/>
    </row>
    <row r="246" spans="1:9" s="2" customFormat="1" ht="50.25" customHeight="1" x14ac:dyDescent="0.2">
      <c r="A246" s="111">
        <v>46128</v>
      </c>
      <c r="B246" s="112" t="s">
        <v>241</v>
      </c>
      <c r="C246" s="113" t="s">
        <v>242</v>
      </c>
      <c r="D246" s="150"/>
      <c r="E246" s="115">
        <v>10140</v>
      </c>
      <c r="F246" s="137">
        <f t="shared" si="3"/>
        <v>8605964883.4299984</v>
      </c>
      <c r="H246" s="3"/>
      <c r="I246" s="3"/>
    </row>
    <row r="247" spans="1:9" s="2" customFormat="1" ht="39" customHeight="1" x14ac:dyDescent="0.2">
      <c r="A247" s="111">
        <v>46128</v>
      </c>
      <c r="B247" s="112" t="s">
        <v>243</v>
      </c>
      <c r="C247" s="113" t="s">
        <v>244</v>
      </c>
      <c r="D247" s="150"/>
      <c r="E247" s="115">
        <v>500000</v>
      </c>
      <c r="F247" s="137">
        <f t="shared" si="3"/>
        <v>8605464883.4299984</v>
      </c>
      <c r="H247" s="3"/>
      <c r="I247" s="3"/>
    </row>
    <row r="248" spans="1:9" s="2" customFormat="1" ht="39" customHeight="1" x14ac:dyDescent="0.2">
      <c r="A248" s="111">
        <v>46128</v>
      </c>
      <c r="B248" s="112" t="s">
        <v>245</v>
      </c>
      <c r="C248" s="113" t="s">
        <v>246</v>
      </c>
      <c r="D248" s="150"/>
      <c r="E248" s="115">
        <v>74340</v>
      </c>
      <c r="F248" s="137">
        <f t="shared" si="3"/>
        <v>8605390543.4299984</v>
      </c>
      <c r="H248" s="3"/>
      <c r="I248" s="3"/>
    </row>
    <row r="249" spans="1:9" s="2" customFormat="1" ht="48.75" customHeight="1" x14ac:dyDescent="0.2">
      <c r="A249" s="111">
        <v>46128</v>
      </c>
      <c r="B249" s="112" t="s">
        <v>247</v>
      </c>
      <c r="C249" s="113" t="s">
        <v>248</v>
      </c>
      <c r="D249" s="150"/>
      <c r="E249" s="115">
        <v>11328</v>
      </c>
      <c r="F249" s="137">
        <f t="shared" si="3"/>
        <v>8605379215.4299984</v>
      </c>
      <c r="H249" s="3"/>
      <c r="I249" s="3"/>
    </row>
    <row r="250" spans="1:9" s="2" customFormat="1" ht="39.75" customHeight="1" x14ac:dyDescent="0.2">
      <c r="A250" s="111">
        <v>46128</v>
      </c>
      <c r="B250" s="112" t="s">
        <v>249</v>
      </c>
      <c r="C250" s="113" t="s">
        <v>250</v>
      </c>
      <c r="D250" s="150"/>
      <c r="E250" s="115">
        <v>630085.73</v>
      </c>
      <c r="F250" s="137">
        <f t="shared" si="3"/>
        <v>8604749129.6999989</v>
      </c>
      <c r="H250" s="3"/>
      <c r="I250" s="3"/>
    </row>
    <row r="251" spans="1:9" s="2" customFormat="1" ht="50.25" customHeight="1" x14ac:dyDescent="0.2">
      <c r="A251" s="111">
        <v>46128</v>
      </c>
      <c r="B251" s="112" t="s">
        <v>251</v>
      </c>
      <c r="C251" s="113" t="s">
        <v>252</v>
      </c>
      <c r="D251" s="150"/>
      <c r="E251" s="115">
        <v>258100</v>
      </c>
      <c r="F251" s="137">
        <f t="shared" si="3"/>
        <v>8604491029.6999989</v>
      </c>
      <c r="H251" s="3"/>
      <c r="I251" s="3"/>
    </row>
    <row r="252" spans="1:9" s="2" customFormat="1" ht="48.75" customHeight="1" x14ac:dyDescent="0.2">
      <c r="A252" s="111">
        <v>46128</v>
      </c>
      <c r="B252" s="112" t="s">
        <v>253</v>
      </c>
      <c r="C252" s="113" t="s">
        <v>254</v>
      </c>
      <c r="D252" s="150"/>
      <c r="E252" s="115">
        <v>696472.78</v>
      </c>
      <c r="F252" s="137">
        <f t="shared" si="3"/>
        <v>8603794556.9199982</v>
      </c>
      <c r="H252" s="3"/>
      <c r="I252" s="3"/>
    </row>
    <row r="253" spans="1:9" s="2" customFormat="1" ht="72.75" customHeight="1" x14ac:dyDescent="0.2">
      <c r="A253" s="111">
        <v>46128</v>
      </c>
      <c r="B253" s="112" t="s">
        <v>255</v>
      </c>
      <c r="C253" s="113" t="s">
        <v>256</v>
      </c>
      <c r="D253" s="150"/>
      <c r="E253" s="115">
        <v>4880006.29</v>
      </c>
      <c r="F253" s="137">
        <f t="shared" si="3"/>
        <v>8598914550.6299973</v>
      </c>
      <c r="H253" s="3"/>
      <c r="I253" s="3"/>
    </row>
    <row r="254" spans="1:9" s="2" customFormat="1" ht="37.5" customHeight="1" x14ac:dyDescent="0.2">
      <c r="A254" s="111">
        <v>46128</v>
      </c>
      <c r="B254" s="112" t="s">
        <v>257</v>
      </c>
      <c r="C254" s="113" t="s">
        <v>258</v>
      </c>
      <c r="D254" s="150"/>
      <c r="E254" s="115">
        <v>1601720.29</v>
      </c>
      <c r="F254" s="137">
        <f t="shared" si="3"/>
        <v>8597312830.3399963</v>
      </c>
      <c r="H254" s="3"/>
      <c r="I254" s="3"/>
    </row>
    <row r="255" spans="1:9" s="2" customFormat="1" ht="49.5" customHeight="1" x14ac:dyDescent="0.2">
      <c r="A255" s="111">
        <v>46128</v>
      </c>
      <c r="B255" s="112" t="s">
        <v>259</v>
      </c>
      <c r="C255" s="113" t="s">
        <v>260</v>
      </c>
      <c r="D255" s="150"/>
      <c r="E255" s="115">
        <v>92285.71</v>
      </c>
      <c r="F255" s="137">
        <f t="shared" si="3"/>
        <v>8597220544.6299973</v>
      </c>
      <c r="H255" s="3"/>
      <c r="I255" s="3"/>
    </row>
    <row r="256" spans="1:9" s="2" customFormat="1" ht="37.5" customHeight="1" x14ac:dyDescent="0.2">
      <c r="A256" s="111">
        <v>46129</v>
      </c>
      <c r="B256" s="112" t="s">
        <v>261</v>
      </c>
      <c r="C256" s="113" t="s">
        <v>262</v>
      </c>
      <c r="D256" s="150"/>
      <c r="E256" s="115">
        <v>373202.1</v>
      </c>
      <c r="F256" s="137">
        <f t="shared" si="3"/>
        <v>8596847342.5299969</v>
      </c>
      <c r="H256" s="3"/>
      <c r="I256" s="3"/>
    </row>
    <row r="257" spans="1:9" s="2" customFormat="1" ht="50.25" customHeight="1" x14ac:dyDescent="0.2">
      <c r="A257" s="111">
        <v>46129</v>
      </c>
      <c r="B257" s="112" t="s">
        <v>263</v>
      </c>
      <c r="C257" s="113" t="s">
        <v>264</v>
      </c>
      <c r="D257" s="150"/>
      <c r="E257" s="115">
        <v>2000</v>
      </c>
      <c r="F257" s="137">
        <f t="shared" si="3"/>
        <v>8596845342.5299969</v>
      </c>
      <c r="H257" s="3"/>
      <c r="I257" s="3"/>
    </row>
    <row r="258" spans="1:9" s="2" customFormat="1" ht="37.5" customHeight="1" x14ac:dyDescent="0.2">
      <c r="A258" s="111">
        <v>46129</v>
      </c>
      <c r="B258" s="112" t="s">
        <v>265</v>
      </c>
      <c r="C258" s="113" t="s">
        <v>266</v>
      </c>
      <c r="D258" s="150"/>
      <c r="E258" s="115">
        <v>137950</v>
      </c>
      <c r="F258" s="137">
        <f t="shared" si="3"/>
        <v>8596707392.5299969</v>
      </c>
      <c r="H258" s="3"/>
      <c r="I258" s="3"/>
    </row>
    <row r="259" spans="1:9" s="2" customFormat="1" ht="37.5" customHeight="1" x14ac:dyDescent="0.2">
      <c r="A259" s="111">
        <v>46129</v>
      </c>
      <c r="B259" s="112" t="s">
        <v>267</v>
      </c>
      <c r="C259" s="113" t="s">
        <v>268</v>
      </c>
      <c r="D259" s="150"/>
      <c r="E259" s="115">
        <v>102350</v>
      </c>
      <c r="F259" s="137">
        <f t="shared" si="3"/>
        <v>8596605042.5299969</v>
      </c>
      <c r="H259" s="3"/>
      <c r="I259" s="3"/>
    </row>
    <row r="260" spans="1:9" s="2" customFormat="1" ht="83.25" customHeight="1" x14ac:dyDescent="0.2">
      <c r="A260" s="111">
        <v>46129</v>
      </c>
      <c r="B260" s="112" t="s">
        <v>269</v>
      </c>
      <c r="C260" s="113" t="s">
        <v>270</v>
      </c>
      <c r="D260" s="150"/>
      <c r="E260" s="115">
        <v>4347225</v>
      </c>
      <c r="F260" s="137">
        <f t="shared" si="3"/>
        <v>8592257817.5299969</v>
      </c>
      <c r="H260" s="3"/>
      <c r="I260" s="3"/>
    </row>
    <row r="261" spans="1:9" s="2" customFormat="1" ht="48.75" customHeight="1" x14ac:dyDescent="0.2">
      <c r="A261" s="111">
        <v>46129</v>
      </c>
      <c r="B261" s="112" t="s">
        <v>271</v>
      </c>
      <c r="C261" s="113" t="s">
        <v>272</v>
      </c>
      <c r="D261" s="150"/>
      <c r="E261" s="115">
        <v>7375830.9100000001</v>
      </c>
      <c r="F261" s="137">
        <f t="shared" si="3"/>
        <v>8584881986.619997</v>
      </c>
      <c r="H261" s="3"/>
      <c r="I261" s="3"/>
    </row>
    <row r="262" spans="1:9" s="2" customFormat="1" ht="39" customHeight="1" x14ac:dyDescent="0.2">
      <c r="A262" s="111">
        <v>46129</v>
      </c>
      <c r="B262" s="112" t="s">
        <v>273</v>
      </c>
      <c r="C262" s="113" t="s">
        <v>274</v>
      </c>
      <c r="D262" s="150"/>
      <c r="E262" s="115">
        <v>1021000</v>
      </c>
      <c r="F262" s="137">
        <f t="shared" si="3"/>
        <v>8583860986.619997</v>
      </c>
      <c r="H262" s="3"/>
      <c r="I262" s="3"/>
    </row>
    <row r="263" spans="1:9" s="2" customFormat="1" ht="38.25" customHeight="1" x14ac:dyDescent="0.2">
      <c r="A263" s="111">
        <v>46129</v>
      </c>
      <c r="B263" s="112" t="s">
        <v>275</v>
      </c>
      <c r="C263" s="113" t="s">
        <v>276</v>
      </c>
      <c r="D263" s="150"/>
      <c r="E263" s="115">
        <v>1903481.6</v>
      </c>
      <c r="F263" s="137">
        <f t="shared" si="3"/>
        <v>8581957505.0199966</v>
      </c>
      <c r="H263" s="3"/>
      <c r="I263" s="3"/>
    </row>
    <row r="264" spans="1:9" s="2" customFormat="1" ht="37.5" customHeight="1" x14ac:dyDescent="0.2">
      <c r="A264" s="111">
        <v>46129</v>
      </c>
      <c r="B264" s="112" t="s">
        <v>277</v>
      </c>
      <c r="C264" s="113" t="s">
        <v>278</v>
      </c>
      <c r="D264" s="150"/>
      <c r="E264" s="115">
        <v>1755688.8</v>
      </c>
      <c r="F264" s="137">
        <f t="shared" si="3"/>
        <v>8580201816.2199965</v>
      </c>
      <c r="H264" s="3"/>
      <c r="I264" s="3"/>
    </row>
    <row r="265" spans="1:9" s="2" customFormat="1" ht="39.75" customHeight="1" x14ac:dyDescent="0.2">
      <c r="A265" s="111">
        <v>46129</v>
      </c>
      <c r="B265" s="112" t="s">
        <v>279</v>
      </c>
      <c r="C265" s="113" t="s">
        <v>280</v>
      </c>
      <c r="D265" s="150"/>
      <c r="E265" s="115">
        <v>200134</v>
      </c>
      <c r="F265" s="137">
        <f t="shared" si="3"/>
        <v>8580001682.2199965</v>
      </c>
      <c r="H265" s="3"/>
      <c r="I265" s="3"/>
    </row>
    <row r="266" spans="1:9" s="2" customFormat="1" ht="51" customHeight="1" x14ac:dyDescent="0.2">
      <c r="A266" s="111">
        <v>46129</v>
      </c>
      <c r="B266" s="112" t="s">
        <v>281</v>
      </c>
      <c r="C266" s="113" t="s">
        <v>282</v>
      </c>
      <c r="D266" s="150"/>
      <c r="E266" s="115">
        <v>741650</v>
      </c>
      <c r="F266" s="137">
        <f t="shared" si="3"/>
        <v>8579260032.2199965</v>
      </c>
      <c r="H266" s="3"/>
      <c r="I266" s="3"/>
    </row>
    <row r="267" spans="1:9" s="2" customFormat="1" ht="39.75" customHeight="1" x14ac:dyDescent="0.2">
      <c r="A267" s="111">
        <v>46129</v>
      </c>
      <c r="B267" s="112" t="s">
        <v>283</v>
      </c>
      <c r="C267" s="113" t="s">
        <v>284</v>
      </c>
      <c r="D267" s="150"/>
      <c r="E267" s="115">
        <v>8585646.6199999992</v>
      </c>
      <c r="F267" s="137">
        <f t="shared" si="3"/>
        <v>8570674385.5999966</v>
      </c>
      <c r="H267" s="3"/>
      <c r="I267" s="3"/>
    </row>
    <row r="268" spans="1:9" s="2" customFormat="1" ht="38.25" customHeight="1" x14ac:dyDescent="0.2">
      <c r="A268" s="111">
        <v>46129</v>
      </c>
      <c r="B268" s="112" t="s">
        <v>285</v>
      </c>
      <c r="C268" s="113" t="s">
        <v>286</v>
      </c>
      <c r="D268" s="150"/>
      <c r="E268" s="115">
        <v>410640</v>
      </c>
      <c r="F268" s="137">
        <f t="shared" si="3"/>
        <v>8570263745.5999966</v>
      </c>
      <c r="H268" s="3"/>
      <c r="I268" s="3"/>
    </row>
    <row r="269" spans="1:9" s="2" customFormat="1" ht="40.5" customHeight="1" x14ac:dyDescent="0.2">
      <c r="A269" s="111">
        <v>46129</v>
      </c>
      <c r="B269" s="112" t="s">
        <v>287</v>
      </c>
      <c r="C269" s="113" t="s">
        <v>288</v>
      </c>
      <c r="D269" s="150"/>
      <c r="E269" s="115">
        <v>3460204</v>
      </c>
      <c r="F269" s="137">
        <f t="shared" si="3"/>
        <v>8566803541.5999966</v>
      </c>
      <c r="H269" s="3"/>
      <c r="I269" s="3"/>
    </row>
    <row r="270" spans="1:9" s="2" customFormat="1" ht="58.5" customHeight="1" x14ac:dyDescent="0.2">
      <c r="A270" s="111">
        <v>46129</v>
      </c>
      <c r="B270" s="112" t="s">
        <v>289</v>
      </c>
      <c r="C270" s="113" t="s">
        <v>290</v>
      </c>
      <c r="D270" s="150"/>
      <c r="E270" s="115">
        <v>77880</v>
      </c>
      <c r="F270" s="137">
        <f t="shared" si="3"/>
        <v>8566725661.5999966</v>
      </c>
      <c r="H270" s="3"/>
      <c r="I270" s="3"/>
    </row>
    <row r="271" spans="1:9" s="2" customFormat="1" ht="51.75" customHeight="1" x14ac:dyDescent="0.2">
      <c r="A271" s="111">
        <v>46129</v>
      </c>
      <c r="B271" s="112" t="s">
        <v>291</v>
      </c>
      <c r="C271" s="113" t="s">
        <v>292</v>
      </c>
      <c r="D271" s="150"/>
      <c r="E271" s="115">
        <v>222500</v>
      </c>
      <c r="F271" s="137">
        <f t="shared" si="3"/>
        <v>8566503161.5999966</v>
      </c>
      <c r="H271" s="3"/>
      <c r="I271" s="3"/>
    </row>
    <row r="272" spans="1:9" s="2" customFormat="1" ht="42" customHeight="1" x14ac:dyDescent="0.2">
      <c r="A272" s="111">
        <v>46129</v>
      </c>
      <c r="B272" s="112" t="s">
        <v>293</v>
      </c>
      <c r="C272" s="113" t="s">
        <v>294</v>
      </c>
      <c r="D272" s="150"/>
      <c r="E272" s="115">
        <v>253614.6</v>
      </c>
      <c r="F272" s="137">
        <f t="shared" si="3"/>
        <v>8566249546.9999962</v>
      </c>
      <c r="H272" s="3"/>
      <c r="I272" s="3"/>
    </row>
    <row r="273" spans="1:9" s="2" customFormat="1" ht="49.5" customHeight="1" x14ac:dyDescent="0.2">
      <c r="A273" s="111">
        <v>46132</v>
      </c>
      <c r="B273" s="112" t="s">
        <v>295</v>
      </c>
      <c r="C273" s="113" t="s">
        <v>296</v>
      </c>
      <c r="D273" s="150"/>
      <c r="E273" s="115">
        <v>35400</v>
      </c>
      <c r="F273" s="137">
        <f t="shared" si="3"/>
        <v>8566214146.9999962</v>
      </c>
      <c r="H273" s="3"/>
      <c r="I273" s="3"/>
    </row>
    <row r="274" spans="1:9" s="2" customFormat="1" ht="50.25" customHeight="1" x14ac:dyDescent="0.2">
      <c r="A274" s="111">
        <v>46132</v>
      </c>
      <c r="B274" s="112" t="s">
        <v>297</v>
      </c>
      <c r="C274" s="113" t="s">
        <v>298</v>
      </c>
      <c r="D274" s="150"/>
      <c r="E274" s="115">
        <v>44604</v>
      </c>
      <c r="F274" s="137">
        <f t="shared" si="3"/>
        <v>8566169542.9999962</v>
      </c>
      <c r="H274" s="3"/>
      <c r="I274" s="3"/>
    </row>
    <row r="275" spans="1:9" s="2" customFormat="1" ht="61.5" customHeight="1" x14ac:dyDescent="0.2">
      <c r="A275" s="111">
        <v>46132</v>
      </c>
      <c r="B275" s="112" t="s">
        <v>299</v>
      </c>
      <c r="C275" s="113" t="s">
        <v>300</v>
      </c>
      <c r="D275" s="150"/>
      <c r="E275" s="115">
        <v>5664000</v>
      </c>
      <c r="F275" s="137">
        <f t="shared" si="3"/>
        <v>8560505542.9999962</v>
      </c>
      <c r="H275" s="3"/>
      <c r="I275" s="3"/>
    </row>
    <row r="276" spans="1:9" s="2" customFormat="1" ht="49.5" customHeight="1" x14ac:dyDescent="0.2">
      <c r="A276" s="111">
        <v>46132</v>
      </c>
      <c r="B276" s="112" t="s">
        <v>301</v>
      </c>
      <c r="C276" s="113" t="s">
        <v>302</v>
      </c>
      <c r="D276" s="150"/>
      <c r="E276" s="115">
        <v>249200</v>
      </c>
      <c r="F276" s="137">
        <f t="shared" si="3"/>
        <v>8560256342.9999962</v>
      </c>
      <c r="H276" s="3"/>
      <c r="I276" s="3"/>
    </row>
    <row r="277" spans="1:9" s="2" customFormat="1" ht="50.25" customHeight="1" x14ac:dyDescent="0.2">
      <c r="A277" s="111">
        <v>46132</v>
      </c>
      <c r="B277" s="112" t="s">
        <v>303</v>
      </c>
      <c r="C277" s="113" t="s">
        <v>304</v>
      </c>
      <c r="D277" s="150"/>
      <c r="E277" s="115">
        <v>39400</v>
      </c>
      <c r="F277" s="137">
        <f t="shared" si="3"/>
        <v>8560216942.9999962</v>
      </c>
      <c r="H277" s="3"/>
      <c r="I277" s="3"/>
    </row>
    <row r="278" spans="1:9" s="2" customFormat="1" ht="61.5" customHeight="1" x14ac:dyDescent="0.2">
      <c r="A278" s="111">
        <v>46132</v>
      </c>
      <c r="B278" s="112" t="s">
        <v>305</v>
      </c>
      <c r="C278" s="113" t="s">
        <v>306</v>
      </c>
      <c r="D278" s="150"/>
      <c r="E278" s="115">
        <v>3649225.02</v>
      </c>
      <c r="F278" s="137">
        <f t="shared" si="3"/>
        <v>8556567717.9799957</v>
      </c>
      <c r="H278" s="3"/>
      <c r="I278" s="3"/>
    </row>
    <row r="279" spans="1:9" s="2" customFormat="1" ht="60.75" customHeight="1" x14ac:dyDescent="0.2">
      <c r="A279" s="111">
        <v>46132</v>
      </c>
      <c r="B279" s="112" t="s">
        <v>307</v>
      </c>
      <c r="C279" s="113" t="s">
        <v>308</v>
      </c>
      <c r="D279" s="150"/>
      <c r="E279" s="115">
        <v>171162.54</v>
      </c>
      <c r="F279" s="137">
        <f t="shared" si="3"/>
        <v>8556396555.4399958</v>
      </c>
      <c r="H279" s="3"/>
      <c r="I279" s="3"/>
    </row>
    <row r="280" spans="1:9" s="2" customFormat="1" ht="51.75" customHeight="1" x14ac:dyDescent="0.2">
      <c r="A280" s="111">
        <v>46132</v>
      </c>
      <c r="B280" s="112" t="s">
        <v>309</v>
      </c>
      <c r="C280" s="113" t="s">
        <v>310</v>
      </c>
      <c r="D280" s="150"/>
      <c r="E280" s="115">
        <v>2703901.93</v>
      </c>
      <c r="F280" s="137">
        <f t="shared" si="3"/>
        <v>8553692653.5099955</v>
      </c>
      <c r="H280" s="3"/>
      <c r="I280" s="3"/>
    </row>
    <row r="281" spans="1:9" s="2" customFormat="1" ht="39" customHeight="1" x14ac:dyDescent="0.2">
      <c r="A281" s="111">
        <v>46133</v>
      </c>
      <c r="B281" s="112" t="s">
        <v>311</v>
      </c>
      <c r="C281" s="113" t="s">
        <v>312</v>
      </c>
      <c r="D281" s="150"/>
      <c r="E281" s="115">
        <v>106800</v>
      </c>
      <c r="F281" s="137">
        <f t="shared" si="3"/>
        <v>8553585853.5099955</v>
      </c>
      <c r="H281" s="3"/>
      <c r="I281" s="3"/>
    </row>
    <row r="282" spans="1:9" s="2" customFormat="1" ht="53.25" customHeight="1" x14ac:dyDescent="0.2">
      <c r="A282" s="111">
        <v>46133</v>
      </c>
      <c r="B282" s="112" t="s">
        <v>313</v>
      </c>
      <c r="C282" s="113" t="s">
        <v>314</v>
      </c>
      <c r="D282" s="150"/>
      <c r="E282" s="115">
        <v>422177.77</v>
      </c>
      <c r="F282" s="137">
        <f t="shared" si="3"/>
        <v>8553163675.739995</v>
      </c>
      <c r="H282" s="3"/>
      <c r="I282" s="3"/>
    </row>
    <row r="283" spans="1:9" s="2" customFormat="1" ht="39.75" customHeight="1" x14ac:dyDescent="0.2">
      <c r="A283" s="111">
        <v>46133</v>
      </c>
      <c r="B283" s="112" t="s">
        <v>315</v>
      </c>
      <c r="C283" s="113" t="s">
        <v>316</v>
      </c>
      <c r="D283" s="150"/>
      <c r="E283" s="115">
        <v>102350</v>
      </c>
      <c r="F283" s="137">
        <f t="shared" si="3"/>
        <v>8553061325.739995</v>
      </c>
      <c r="H283" s="3"/>
      <c r="I283" s="3"/>
    </row>
    <row r="284" spans="1:9" s="2" customFormat="1" ht="39.75" customHeight="1" x14ac:dyDescent="0.2">
      <c r="A284" s="111">
        <v>46133</v>
      </c>
      <c r="B284" s="112" t="s">
        <v>317</v>
      </c>
      <c r="C284" s="113" t="s">
        <v>318</v>
      </c>
      <c r="D284" s="150"/>
      <c r="E284" s="115">
        <v>133333.32</v>
      </c>
      <c r="F284" s="137">
        <f t="shared" si="3"/>
        <v>8552927992.4199953</v>
      </c>
      <c r="H284" s="3"/>
      <c r="I284" s="3" t="s">
        <v>319</v>
      </c>
    </row>
    <row r="285" spans="1:9" s="2" customFormat="1" ht="38.25" customHeight="1" x14ac:dyDescent="0.2">
      <c r="A285" s="111">
        <v>46133</v>
      </c>
      <c r="B285" s="112" t="s">
        <v>320</v>
      </c>
      <c r="C285" s="113" t="s">
        <v>321</v>
      </c>
      <c r="D285" s="150"/>
      <c r="E285" s="115">
        <v>137950</v>
      </c>
      <c r="F285" s="137">
        <f t="shared" si="3"/>
        <v>8552790042.4199953</v>
      </c>
      <c r="H285" s="3"/>
      <c r="I285" s="3"/>
    </row>
    <row r="286" spans="1:9" s="2" customFormat="1" ht="49.5" customHeight="1" x14ac:dyDescent="0.2">
      <c r="A286" s="111">
        <v>46133</v>
      </c>
      <c r="B286" s="112" t="s">
        <v>322</v>
      </c>
      <c r="C286" s="113" t="s">
        <v>323</v>
      </c>
      <c r="D286" s="150"/>
      <c r="E286" s="115">
        <v>137950</v>
      </c>
      <c r="F286" s="137">
        <f t="shared" si="3"/>
        <v>8552652092.4199953</v>
      </c>
      <c r="H286" s="3"/>
      <c r="I286" s="3"/>
    </row>
    <row r="287" spans="1:9" s="2" customFormat="1" ht="37.5" customHeight="1" x14ac:dyDescent="0.2">
      <c r="A287" s="111">
        <v>46133</v>
      </c>
      <c r="B287" s="112" t="s">
        <v>324</v>
      </c>
      <c r="C287" s="113" t="s">
        <v>325</v>
      </c>
      <c r="D287" s="150"/>
      <c r="E287" s="115">
        <v>113100</v>
      </c>
      <c r="F287" s="137">
        <f t="shared" si="3"/>
        <v>8552538992.4199953</v>
      </c>
      <c r="H287" s="3"/>
      <c r="I287" s="3"/>
    </row>
    <row r="288" spans="1:9" s="2" customFormat="1" ht="48.75" customHeight="1" x14ac:dyDescent="0.2">
      <c r="A288" s="111">
        <v>46133</v>
      </c>
      <c r="B288" s="112" t="s">
        <v>326</v>
      </c>
      <c r="C288" s="113" t="s">
        <v>327</v>
      </c>
      <c r="D288" s="150"/>
      <c r="E288" s="115">
        <v>275900</v>
      </c>
      <c r="F288" s="137">
        <f t="shared" si="3"/>
        <v>8552263092.4199953</v>
      </c>
      <c r="H288" s="3"/>
      <c r="I288" s="3"/>
    </row>
    <row r="289" spans="1:9" s="2" customFormat="1" ht="29.25" customHeight="1" x14ac:dyDescent="0.2">
      <c r="A289" s="111">
        <v>46133</v>
      </c>
      <c r="B289" s="112" t="s">
        <v>328</v>
      </c>
      <c r="C289" s="113" t="s">
        <v>329</v>
      </c>
      <c r="D289" s="150"/>
      <c r="E289" s="115">
        <v>59413239.659999996</v>
      </c>
      <c r="F289" s="137">
        <f t="shared" si="3"/>
        <v>8492849852.7599955</v>
      </c>
      <c r="H289" s="3"/>
      <c r="I289" s="3"/>
    </row>
    <row r="290" spans="1:9" s="2" customFormat="1" ht="29.25" customHeight="1" x14ac:dyDescent="0.2">
      <c r="A290" s="111">
        <v>46133</v>
      </c>
      <c r="B290" s="112" t="s">
        <v>330</v>
      </c>
      <c r="C290" s="113" t="s">
        <v>331</v>
      </c>
      <c r="D290" s="150"/>
      <c r="E290" s="115">
        <v>33729394.950000003</v>
      </c>
      <c r="F290" s="137">
        <f t="shared" si="3"/>
        <v>8459120457.8099957</v>
      </c>
      <c r="H290" s="3"/>
      <c r="I290" s="3"/>
    </row>
    <row r="291" spans="1:9" s="2" customFormat="1" ht="27.75" customHeight="1" x14ac:dyDescent="0.2">
      <c r="A291" s="111">
        <v>46133</v>
      </c>
      <c r="B291" s="112" t="s">
        <v>332</v>
      </c>
      <c r="C291" s="113" t="s">
        <v>333</v>
      </c>
      <c r="D291" s="150"/>
      <c r="E291" s="115">
        <v>12229705.1</v>
      </c>
      <c r="F291" s="137">
        <f t="shared" si="3"/>
        <v>8446890752.7099953</v>
      </c>
      <c r="H291" s="3"/>
      <c r="I291" s="3"/>
    </row>
    <row r="292" spans="1:9" s="2" customFormat="1" ht="37.5" customHeight="1" x14ac:dyDescent="0.2">
      <c r="A292" s="111">
        <v>46133</v>
      </c>
      <c r="B292" s="112" t="s">
        <v>334</v>
      </c>
      <c r="C292" s="113" t="s">
        <v>335</v>
      </c>
      <c r="D292" s="150"/>
      <c r="E292" s="115">
        <v>3204059.72</v>
      </c>
      <c r="F292" s="137">
        <f t="shared" si="3"/>
        <v>8443686692.989995</v>
      </c>
      <c r="H292" s="3"/>
      <c r="I292" s="3"/>
    </row>
    <row r="293" spans="1:9" s="2" customFormat="1" ht="28.5" customHeight="1" x14ac:dyDescent="0.2">
      <c r="A293" s="111">
        <v>46133</v>
      </c>
      <c r="B293" s="112" t="s">
        <v>336</v>
      </c>
      <c r="C293" s="113" t="s">
        <v>337</v>
      </c>
      <c r="D293" s="150"/>
      <c r="E293" s="115">
        <v>2403543.81</v>
      </c>
      <c r="F293" s="137">
        <f t="shared" si="3"/>
        <v>8441283149.1799946</v>
      </c>
      <c r="H293" s="3"/>
      <c r="I293" s="3"/>
    </row>
    <row r="294" spans="1:9" s="2" customFormat="1" ht="38.25" customHeight="1" x14ac:dyDescent="0.2">
      <c r="A294" s="111">
        <v>46133</v>
      </c>
      <c r="B294" s="112" t="s">
        <v>338</v>
      </c>
      <c r="C294" s="113" t="s">
        <v>339</v>
      </c>
      <c r="D294" s="150"/>
      <c r="E294" s="115">
        <v>2966181</v>
      </c>
      <c r="F294" s="137">
        <f t="shared" si="3"/>
        <v>8438316968.1799946</v>
      </c>
      <c r="H294" s="3"/>
      <c r="I294" s="3"/>
    </row>
    <row r="295" spans="1:9" s="2" customFormat="1" ht="29.25" customHeight="1" x14ac:dyDescent="0.2">
      <c r="A295" s="111">
        <v>46133</v>
      </c>
      <c r="B295" s="112" t="s">
        <v>340</v>
      </c>
      <c r="C295" s="113" t="s">
        <v>341</v>
      </c>
      <c r="D295" s="150"/>
      <c r="E295" s="115">
        <v>19528414.32</v>
      </c>
      <c r="F295" s="137">
        <f t="shared" si="3"/>
        <v>8418788553.8599949</v>
      </c>
      <c r="H295" s="3"/>
      <c r="I295" s="3"/>
    </row>
    <row r="296" spans="1:9" s="2" customFormat="1" ht="28.5" customHeight="1" x14ac:dyDescent="0.2">
      <c r="A296" s="111">
        <v>46133</v>
      </c>
      <c r="B296" s="112" t="s">
        <v>342</v>
      </c>
      <c r="C296" s="113" t="s">
        <v>343</v>
      </c>
      <c r="D296" s="150"/>
      <c r="E296" s="115">
        <v>1308575</v>
      </c>
      <c r="F296" s="137">
        <f t="shared" si="3"/>
        <v>8417479978.8599949</v>
      </c>
      <c r="H296" s="3"/>
      <c r="I296" s="3"/>
    </row>
    <row r="297" spans="1:9" s="2" customFormat="1" ht="28.5" customHeight="1" x14ac:dyDescent="0.2">
      <c r="A297" s="111">
        <v>46133</v>
      </c>
      <c r="B297" s="112" t="s">
        <v>344</v>
      </c>
      <c r="C297" s="113" t="s">
        <v>345</v>
      </c>
      <c r="D297" s="150"/>
      <c r="E297" s="115">
        <v>3975619.27</v>
      </c>
      <c r="F297" s="137">
        <f t="shared" si="3"/>
        <v>8413504359.5899944</v>
      </c>
      <c r="H297" s="3"/>
      <c r="I297" s="3"/>
    </row>
    <row r="298" spans="1:9" s="2" customFormat="1" ht="27.75" customHeight="1" x14ac:dyDescent="0.2">
      <c r="A298" s="111">
        <v>46133</v>
      </c>
      <c r="B298" s="112" t="s">
        <v>346</v>
      </c>
      <c r="C298" s="113" t="s">
        <v>347</v>
      </c>
      <c r="D298" s="150"/>
      <c r="E298" s="115">
        <v>58481215.649999999</v>
      </c>
      <c r="F298" s="137">
        <f t="shared" si="3"/>
        <v>8355023143.9399948</v>
      </c>
      <c r="H298" s="3"/>
      <c r="I298" s="3"/>
    </row>
    <row r="299" spans="1:9" s="2" customFormat="1" ht="50.25" customHeight="1" x14ac:dyDescent="0.2">
      <c r="A299" s="111">
        <v>46133</v>
      </c>
      <c r="B299" s="112" t="s">
        <v>348</v>
      </c>
      <c r="C299" s="113" t="s">
        <v>349</v>
      </c>
      <c r="D299" s="150"/>
      <c r="E299" s="115">
        <v>24565.53</v>
      </c>
      <c r="F299" s="137">
        <f t="shared" si="3"/>
        <v>8354998578.4099951</v>
      </c>
      <c r="H299" s="3"/>
      <c r="I299" s="3"/>
    </row>
    <row r="300" spans="1:9" s="2" customFormat="1" ht="50.25" customHeight="1" x14ac:dyDescent="0.2">
      <c r="A300" s="111">
        <v>46133</v>
      </c>
      <c r="B300" s="112" t="s">
        <v>350</v>
      </c>
      <c r="C300" s="113" t="s">
        <v>351</v>
      </c>
      <c r="D300" s="150"/>
      <c r="E300" s="115">
        <v>64249.120000000003</v>
      </c>
      <c r="F300" s="137">
        <f t="shared" si="3"/>
        <v>8354934329.2899952</v>
      </c>
      <c r="H300" s="3"/>
      <c r="I300" s="3"/>
    </row>
    <row r="301" spans="1:9" s="2" customFormat="1" ht="40.5" customHeight="1" x14ac:dyDescent="0.2">
      <c r="A301" s="111">
        <v>46133</v>
      </c>
      <c r="B301" s="112" t="s">
        <v>352</v>
      </c>
      <c r="C301" s="113" t="s">
        <v>353</v>
      </c>
      <c r="D301" s="150"/>
      <c r="E301" s="115">
        <v>4371361.25</v>
      </c>
      <c r="F301" s="137">
        <f t="shared" si="3"/>
        <v>8350562968.0399952</v>
      </c>
      <c r="H301" s="3"/>
      <c r="I301" s="3"/>
    </row>
    <row r="302" spans="1:9" s="2" customFormat="1" ht="30.75" customHeight="1" x14ac:dyDescent="0.2">
      <c r="A302" s="111">
        <v>46134</v>
      </c>
      <c r="B302" s="112" t="s">
        <v>354</v>
      </c>
      <c r="C302" s="113" t="s">
        <v>355</v>
      </c>
      <c r="D302" s="150"/>
      <c r="E302" s="115">
        <v>55609302.130000003</v>
      </c>
      <c r="F302" s="137">
        <f t="shared" ref="F302:F364" si="4">F301-E302</f>
        <v>8294953665.9099951</v>
      </c>
      <c r="H302" s="3"/>
      <c r="I302" s="3"/>
    </row>
    <row r="303" spans="1:9" s="2" customFormat="1" ht="30.75" customHeight="1" x14ac:dyDescent="0.2">
      <c r="A303" s="111">
        <v>46134</v>
      </c>
      <c r="B303" s="112" t="s">
        <v>356</v>
      </c>
      <c r="C303" s="113" t="s">
        <v>357</v>
      </c>
      <c r="D303" s="150"/>
      <c r="E303" s="115">
        <v>24231.9</v>
      </c>
      <c r="F303" s="137">
        <f t="shared" si="4"/>
        <v>8294929434.0099955</v>
      </c>
      <c r="H303" s="3"/>
      <c r="I303" s="3"/>
    </row>
    <row r="304" spans="1:9" s="2" customFormat="1" ht="40.5" customHeight="1" x14ac:dyDescent="0.2">
      <c r="A304" s="111">
        <v>46134</v>
      </c>
      <c r="B304" s="112" t="s">
        <v>358</v>
      </c>
      <c r="C304" s="113" t="s">
        <v>359</v>
      </c>
      <c r="D304" s="150"/>
      <c r="E304" s="115">
        <v>80773</v>
      </c>
      <c r="F304" s="137">
        <f t="shared" si="4"/>
        <v>8294848661.0099955</v>
      </c>
      <c r="H304" s="3"/>
      <c r="I304" s="3"/>
    </row>
    <row r="305" spans="1:12" s="2" customFormat="1" ht="72.75" customHeight="1" x14ac:dyDescent="0.2">
      <c r="A305" s="111">
        <v>46134</v>
      </c>
      <c r="B305" s="112" t="s">
        <v>360</v>
      </c>
      <c r="C305" s="113" t="s">
        <v>361</v>
      </c>
      <c r="D305" s="150"/>
      <c r="E305" s="115">
        <v>4799999.0999999996</v>
      </c>
      <c r="F305" s="137">
        <f t="shared" si="4"/>
        <v>8290048661.9099951</v>
      </c>
      <c r="H305" s="3"/>
      <c r="I305" s="3"/>
    </row>
    <row r="306" spans="1:12" s="2" customFormat="1" ht="38.25" customHeight="1" x14ac:dyDescent="0.2">
      <c r="A306" s="111">
        <v>46134</v>
      </c>
      <c r="B306" s="112" t="s">
        <v>362</v>
      </c>
      <c r="C306" s="113" t="s">
        <v>363</v>
      </c>
      <c r="D306" s="150"/>
      <c r="E306" s="115">
        <v>193756</v>
      </c>
      <c r="F306" s="137">
        <f t="shared" si="4"/>
        <v>8289854905.9099951</v>
      </c>
      <c r="H306" s="3"/>
      <c r="I306" s="3"/>
    </row>
    <row r="307" spans="1:12" s="2" customFormat="1" ht="50.25" customHeight="1" x14ac:dyDescent="0.2">
      <c r="A307" s="111">
        <v>46134</v>
      </c>
      <c r="B307" s="112" t="s">
        <v>364</v>
      </c>
      <c r="C307" s="113" t="s">
        <v>365</v>
      </c>
      <c r="D307" s="150"/>
      <c r="E307" s="115">
        <v>3201045</v>
      </c>
      <c r="F307" s="137">
        <f t="shared" si="4"/>
        <v>8286653860.9099951</v>
      </c>
      <c r="H307" s="3"/>
      <c r="I307" s="3"/>
    </row>
    <row r="308" spans="1:12" s="2" customFormat="1" ht="39.75" customHeight="1" x14ac:dyDescent="0.2">
      <c r="A308" s="111">
        <v>46134</v>
      </c>
      <c r="B308" s="112" t="s">
        <v>366</v>
      </c>
      <c r="C308" s="113" t="s">
        <v>367</v>
      </c>
      <c r="D308" s="150"/>
      <c r="E308" s="115">
        <v>1332597.6000000001</v>
      </c>
      <c r="F308" s="137">
        <f t="shared" si="4"/>
        <v>8285321263.3099947</v>
      </c>
      <c r="H308" s="3"/>
      <c r="I308" s="3"/>
    </row>
    <row r="309" spans="1:12" s="2" customFormat="1" ht="39" customHeight="1" x14ac:dyDescent="0.2">
      <c r="A309" s="111">
        <v>46134</v>
      </c>
      <c r="B309" s="112" t="s">
        <v>368</v>
      </c>
      <c r="C309" s="113" t="s">
        <v>369</v>
      </c>
      <c r="D309" s="150"/>
      <c r="E309" s="115">
        <v>106800</v>
      </c>
      <c r="F309" s="137">
        <f t="shared" si="4"/>
        <v>8285214463.3099947</v>
      </c>
      <c r="H309" s="3"/>
      <c r="I309" s="3"/>
    </row>
    <row r="310" spans="1:12" s="2" customFormat="1" ht="62.25" customHeight="1" x14ac:dyDescent="0.2">
      <c r="A310" s="111">
        <v>46134</v>
      </c>
      <c r="B310" s="112" t="s">
        <v>370</v>
      </c>
      <c r="C310" s="113" t="s">
        <v>371</v>
      </c>
      <c r="D310" s="150"/>
      <c r="E310" s="115">
        <v>6502.22</v>
      </c>
      <c r="F310" s="137">
        <f t="shared" si="4"/>
        <v>8285207961.0899944</v>
      </c>
      <c r="G310" s="12"/>
      <c r="H310" s="3"/>
      <c r="I310" s="3"/>
    </row>
    <row r="311" spans="1:12" s="2" customFormat="1" ht="38.25" customHeight="1" x14ac:dyDescent="0.2">
      <c r="A311" s="111">
        <v>46135</v>
      </c>
      <c r="B311" s="112" t="s">
        <v>372</v>
      </c>
      <c r="C311" s="113" t="s">
        <v>373</v>
      </c>
      <c r="D311" s="150"/>
      <c r="E311" s="115">
        <v>34086789.350000001</v>
      </c>
      <c r="F311" s="137">
        <f t="shared" si="4"/>
        <v>8251121171.739994</v>
      </c>
      <c r="H311" s="3"/>
      <c r="I311" s="3"/>
    </row>
    <row r="312" spans="1:12" s="2" customFormat="1" ht="49.5" customHeight="1" x14ac:dyDescent="0.2">
      <c r="A312" s="111">
        <v>46135</v>
      </c>
      <c r="B312" s="112" t="s">
        <v>374</v>
      </c>
      <c r="C312" s="113" t="s">
        <v>375</v>
      </c>
      <c r="D312" s="150"/>
      <c r="E312" s="115">
        <v>72600.02</v>
      </c>
      <c r="F312" s="137">
        <f t="shared" si="4"/>
        <v>8251048571.7199936</v>
      </c>
      <c r="H312" s="3"/>
      <c r="I312" s="3"/>
    </row>
    <row r="313" spans="1:12" s="2" customFormat="1" ht="27" customHeight="1" x14ac:dyDescent="0.2">
      <c r="A313" s="111">
        <v>46135</v>
      </c>
      <c r="B313" s="112" t="s">
        <v>376</v>
      </c>
      <c r="C313" s="113" t="s">
        <v>64</v>
      </c>
      <c r="D313" s="150"/>
      <c r="E313" s="115">
        <v>0</v>
      </c>
      <c r="F313" s="137">
        <f t="shared" si="4"/>
        <v>8251048571.7199936</v>
      </c>
      <c r="H313" s="3"/>
      <c r="I313" s="3"/>
    </row>
    <row r="314" spans="1:12" s="2" customFormat="1" ht="28.5" customHeight="1" x14ac:dyDescent="0.2">
      <c r="A314" s="111">
        <v>46135</v>
      </c>
      <c r="B314" s="112" t="s">
        <v>377</v>
      </c>
      <c r="C314" s="113" t="s">
        <v>64</v>
      </c>
      <c r="D314" s="150"/>
      <c r="E314" s="115">
        <v>0</v>
      </c>
      <c r="F314" s="137">
        <f t="shared" si="4"/>
        <v>8251048571.7199936</v>
      </c>
      <c r="H314" s="3"/>
      <c r="I314" s="3"/>
    </row>
    <row r="315" spans="1:12" s="2" customFormat="1" ht="39.75" customHeight="1" x14ac:dyDescent="0.2">
      <c r="A315" s="111">
        <v>46135</v>
      </c>
      <c r="B315" s="112" t="s">
        <v>378</v>
      </c>
      <c r="C315" s="113" t="s">
        <v>379</v>
      </c>
      <c r="D315" s="150"/>
      <c r="E315" s="115">
        <v>3225319.09</v>
      </c>
      <c r="F315" s="137">
        <f t="shared" si="4"/>
        <v>8247823252.6299934</v>
      </c>
      <c r="H315" s="3"/>
      <c r="I315" s="3"/>
    </row>
    <row r="316" spans="1:12" s="2" customFormat="1" ht="28.5" customHeight="1" x14ac:dyDescent="0.2">
      <c r="A316" s="111">
        <v>46135</v>
      </c>
      <c r="B316" s="112" t="s">
        <v>380</v>
      </c>
      <c r="C316" s="113" t="s">
        <v>381</v>
      </c>
      <c r="D316" s="150"/>
      <c r="E316" s="115">
        <v>5620034</v>
      </c>
      <c r="F316" s="137">
        <f t="shared" si="4"/>
        <v>8242203218.6299934</v>
      </c>
      <c r="H316" s="3"/>
      <c r="I316" s="3"/>
    </row>
    <row r="317" spans="1:12" s="2" customFormat="1" ht="37.5" customHeight="1" x14ac:dyDescent="0.2">
      <c r="A317" s="111">
        <v>46136</v>
      </c>
      <c r="B317" s="112" t="s">
        <v>382</v>
      </c>
      <c r="C317" s="113" t="s">
        <v>383</v>
      </c>
      <c r="D317" s="150"/>
      <c r="E317" s="115">
        <v>6849708.4800000004</v>
      </c>
      <c r="F317" s="137">
        <f t="shared" si="4"/>
        <v>8235353510.1499939</v>
      </c>
      <c r="H317" s="3"/>
      <c r="I317" s="3"/>
      <c r="L317" s="2" t="s">
        <v>384</v>
      </c>
    </row>
    <row r="318" spans="1:12" s="2" customFormat="1" ht="38.25" customHeight="1" x14ac:dyDescent="0.2">
      <c r="A318" s="111">
        <v>46136</v>
      </c>
      <c r="B318" s="112" t="s">
        <v>385</v>
      </c>
      <c r="C318" s="113" t="s">
        <v>386</v>
      </c>
      <c r="D318" s="150"/>
      <c r="E318" s="115">
        <v>106800</v>
      </c>
      <c r="F318" s="137">
        <f t="shared" si="4"/>
        <v>8235246710.1499939</v>
      </c>
      <c r="H318" s="3"/>
      <c r="I318" s="3"/>
    </row>
    <row r="319" spans="1:12" s="2" customFormat="1" ht="39" customHeight="1" x14ac:dyDescent="0.2">
      <c r="A319" s="111">
        <v>46136</v>
      </c>
      <c r="B319" s="112" t="s">
        <v>387</v>
      </c>
      <c r="C319" s="113" t="s">
        <v>388</v>
      </c>
      <c r="D319" s="150"/>
      <c r="E319" s="115">
        <v>15576</v>
      </c>
      <c r="F319" s="137">
        <f t="shared" si="4"/>
        <v>8235231134.1499939</v>
      </c>
      <c r="H319" s="3"/>
      <c r="I319" s="3"/>
    </row>
    <row r="320" spans="1:12" s="2" customFormat="1" ht="30.75" customHeight="1" x14ac:dyDescent="0.2">
      <c r="A320" s="111">
        <v>46136</v>
      </c>
      <c r="B320" s="112" t="s">
        <v>389</v>
      </c>
      <c r="C320" s="113" t="s">
        <v>390</v>
      </c>
      <c r="D320" s="150"/>
      <c r="E320" s="115">
        <v>21232777.739999998</v>
      </c>
      <c r="F320" s="137">
        <f t="shared" si="4"/>
        <v>8213998356.4099941</v>
      </c>
      <c r="H320" s="3"/>
      <c r="I320" s="3"/>
    </row>
    <row r="321" spans="1:9" s="2" customFormat="1" ht="38.25" customHeight="1" x14ac:dyDescent="0.2">
      <c r="A321" s="111">
        <v>46136</v>
      </c>
      <c r="B321" s="112" t="s">
        <v>391</v>
      </c>
      <c r="C321" s="113" t="s">
        <v>392</v>
      </c>
      <c r="D321" s="150"/>
      <c r="E321" s="115">
        <v>111250</v>
      </c>
      <c r="F321" s="137">
        <f t="shared" si="4"/>
        <v>8213887106.4099941</v>
      </c>
      <c r="H321" s="3"/>
      <c r="I321" s="3"/>
    </row>
    <row r="322" spans="1:9" s="2" customFormat="1" ht="38.25" customHeight="1" x14ac:dyDescent="0.2">
      <c r="A322" s="111">
        <v>27</v>
      </c>
      <c r="B322" s="112" t="s">
        <v>393</v>
      </c>
      <c r="C322" s="113" t="s">
        <v>394</v>
      </c>
      <c r="D322" s="150"/>
      <c r="E322" s="115">
        <v>6866919.8799999999</v>
      </c>
      <c r="F322" s="137">
        <f t="shared" si="4"/>
        <v>8207020186.529994</v>
      </c>
      <c r="H322" s="3"/>
      <c r="I322" s="3"/>
    </row>
    <row r="323" spans="1:9" s="2" customFormat="1" ht="72.75" customHeight="1" x14ac:dyDescent="0.2">
      <c r="A323" s="111">
        <v>27</v>
      </c>
      <c r="B323" s="112" t="s">
        <v>395</v>
      </c>
      <c r="C323" s="113" t="s">
        <v>396</v>
      </c>
      <c r="D323" s="150"/>
      <c r="E323" s="115">
        <v>62952.5</v>
      </c>
      <c r="F323" s="137">
        <f t="shared" si="4"/>
        <v>8206957234.029994</v>
      </c>
      <c r="H323" s="3"/>
      <c r="I323" s="3"/>
    </row>
    <row r="324" spans="1:9" s="2" customFormat="1" ht="31.5" customHeight="1" x14ac:dyDescent="0.2">
      <c r="A324" s="111">
        <v>27</v>
      </c>
      <c r="B324" s="112" t="s">
        <v>397</v>
      </c>
      <c r="C324" s="113" t="s">
        <v>398</v>
      </c>
      <c r="D324" s="150"/>
      <c r="E324" s="115">
        <v>62376444.140000001</v>
      </c>
      <c r="F324" s="137">
        <f t="shared" si="4"/>
        <v>8144580789.8899937</v>
      </c>
      <c r="H324" s="3"/>
      <c r="I324" s="3"/>
    </row>
    <row r="325" spans="1:9" s="2" customFormat="1" ht="50.25" customHeight="1" x14ac:dyDescent="0.2">
      <c r="A325" s="111">
        <v>27</v>
      </c>
      <c r="B325" s="112" t="s">
        <v>399</v>
      </c>
      <c r="C325" s="113" t="s">
        <v>400</v>
      </c>
      <c r="D325" s="150"/>
      <c r="E325" s="115">
        <v>24972906.399999999</v>
      </c>
      <c r="F325" s="137">
        <f t="shared" si="4"/>
        <v>8119607883.489994</v>
      </c>
      <c r="H325" s="3"/>
      <c r="I325" s="3"/>
    </row>
    <row r="326" spans="1:9" s="2" customFormat="1" ht="30.75" customHeight="1" x14ac:dyDescent="0.2">
      <c r="A326" s="111">
        <v>27</v>
      </c>
      <c r="B326" s="112" t="s">
        <v>401</v>
      </c>
      <c r="C326" s="113" t="s">
        <v>402</v>
      </c>
      <c r="D326" s="150"/>
      <c r="E326" s="115">
        <v>196188644.5</v>
      </c>
      <c r="F326" s="137">
        <f t="shared" si="4"/>
        <v>7923419238.989994</v>
      </c>
      <c r="H326" s="3"/>
      <c r="I326" s="3"/>
    </row>
    <row r="327" spans="1:9" s="2" customFormat="1" ht="41.25" customHeight="1" x14ac:dyDescent="0.2">
      <c r="A327" s="111">
        <v>27</v>
      </c>
      <c r="B327" s="112" t="s">
        <v>403</v>
      </c>
      <c r="C327" s="113" t="s">
        <v>404</v>
      </c>
      <c r="D327" s="150"/>
      <c r="E327" s="115">
        <v>91440393.640000001</v>
      </c>
      <c r="F327" s="137">
        <f t="shared" si="4"/>
        <v>7831978845.3499937</v>
      </c>
      <c r="H327" s="3"/>
      <c r="I327" s="3"/>
    </row>
    <row r="328" spans="1:9" s="2" customFormat="1" ht="39.75" customHeight="1" x14ac:dyDescent="0.2">
      <c r="A328" s="111">
        <v>27</v>
      </c>
      <c r="B328" s="112" t="s">
        <v>405</v>
      </c>
      <c r="C328" s="113" t="s">
        <v>406</v>
      </c>
      <c r="D328" s="150"/>
      <c r="E328" s="115">
        <v>49331538.82</v>
      </c>
      <c r="F328" s="137">
        <f t="shared" si="4"/>
        <v>7782647306.529994</v>
      </c>
      <c r="H328" s="3"/>
      <c r="I328" s="3"/>
    </row>
    <row r="329" spans="1:9" s="2" customFormat="1" ht="50.25" customHeight="1" x14ac:dyDescent="0.2">
      <c r="A329" s="111">
        <v>27</v>
      </c>
      <c r="B329" s="112" t="s">
        <v>407</v>
      </c>
      <c r="C329" s="113" t="s">
        <v>408</v>
      </c>
      <c r="D329" s="150"/>
      <c r="E329" s="115">
        <v>33032655</v>
      </c>
      <c r="F329" s="137">
        <f t="shared" si="4"/>
        <v>7749614651.529994</v>
      </c>
      <c r="G329" s="12"/>
      <c r="H329" s="3"/>
      <c r="I329" s="3"/>
    </row>
    <row r="330" spans="1:9" s="2" customFormat="1" ht="49.5" customHeight="1" x14ac:dyDescent="0.2">
      <c r="A330" s="111">
        <v>46140</v>
      </c>
      <c r="B330" s="112" t="s">
        <v>409</v>
      </c>
      <c r="C330" s="113" t="s">
        <v>410</v>
      </c>
      <c r="D330" s="150"/>
      <c r="E330" s="115">
        <v>51920</v>
      </c>
      <c r="F330" s="137">
        <f t="shared" si="4"/>
        <v>7749562731.529994</v>
      </c>
      <c r="H330" s="3"/>
      <c r="I330" s="3"/>
    </row>
    <row r="331" spans="1:9" s="2" customFormat="1" ht="51.75" customHeight="1" x14ac:dyDescent="0.2">
      <c r="A331" s="111">
        <v>46140</v>
      </c>
      <c r="B331" s="112" t="s">
        <v>411</v>
      </c>
      <c r="C331" s="113" t="s">
        <v>412</v>
      </c>
      <c r="D331" s="150"/>
      <c r="E331" s="115">
        <v>1508412.88</v>
      </c>
      <c r="F331" s="137">
        <f t="shared" si="4"/>
        <v>7748054318.6499939</v>
      </c>
      <c r="H331" s="3"/>
      <c r="I331" s="3"/>
    </row>
    <row r="332" spans="1:9" s="2" customFormat="1" ht="49.5" customHeight="1" x14ac:dyDescent="0.2">
      <c r="A332" s="111">
        <v>46140</v>
      </c>
      <c r="B332" s="112" t="s">
        <v>413</v>
      </c>
      <c r="C332" s="113" t="s">
        <v>414</v>
      </c>
      <c r="D332" s="150"/>
      <c r="E332" s="115">
        <v>3025</v>
      </c>
      <c r="F332" s="137">
        <f t="shared" si="4"/>
        <v>7748051293.6499939</v>
      </c>
      <c r="H332" s="3"/>
      <c r="I332" s="3"/>
    </row>
    <row r="333" spans="1:9" s="2" customFormat="1" ht="38.25" customHeight="1" x14ac:dyDescent="0.2">
      <c r="A333" s="111">
        <v>46140</v>
      </c>
      <c r="B333" s="112" t="s">
        <v>415</v>
      </c>
      <c r="C333" s="113" t="s">
        <v>416</v>
      </c>
      <c r="D333" s="150"/>
      <c r="E333" s="115">
        <v>20508.47</v>
      </c>
      <c r="F333" s="137">
        <f t="shared" si="4"/>
        <v>7748030785.1799936</v>
      </c>
      <c r="H333" s="3"/>
      <c r="I333" s="3"/>
    </row>
    <row r="334" spans="1:9" s="2" customFormat="1" ht="38.25" customHeight="1" x14ac:dyDescent="0.2">
      <c r="A334" s="111">
        <v>46140</v>
      </c>
      <c r="B334" s="112" t="s">
        <v>417</v>
      </c>
      <c r="C334" s="113" t="s">
        <v>418</v>
      </c>
      <c r="D334" s="150"/>
      <c r="E334" s="115">
        <v>14800</v>
      </c>
      <c r="F334" s="137">
        <f t="shared" si="4"/>
        <v>7748015985.1799936</v>
      </c>
      <c r="H334" s="3"/>
      <c r="I334" s="3"/>
    </row>
    <row r="335" spans="1:9" s="2" customFormat="1" ht="41.25" customHeight="1" x14ac:dyDescent="0.2">
      <c r="A335" s="111">
        <v>46140</v>
      </c>
      <c r="B335" s="112" t="s">
        <v>419</v>
      </c>
      <c r="C335" s="113" t="s">
        <v>420</v>
      </c>
      <c r="D335" s="150"/>
      <c r="E335" s="115">
        <v>17250</v>
      </c>
      <c r="F335" s="137">
        <f t="shared" si="4"/>
        <v>7747998735.1799936</v>
      </c>
      <c r="H335" s="3"/>
      <c r="I335" s="3"/>
    </row>
    <row r="336" spans="1:9" s="2" customFormat="1" ht="49.5" customHeight="1" x14ac:dyDescent="0.2">
      <c r="A336" s="111">
        <v>46140</v>
      </c>
      <c r="B336" s="112" t="s">
        <v>421</v>
      </c>
      <c r="C336" s="113" t="s">
        <v>422</v>
      </c>
      <c r="D336" s="150"/>
      <c r="E336" s="115">
        <v>5000</v>
      </c>
      <c r="F336" s="137">
        <f t="shared" si="4"/>
        <v>7747993735.1799936</v>
      </c>
      <c r="H336" s="3"/>
      <c r="I336" s="3"/>
    </row>
    <row r="337" spans="1:9" s="2" customFormat="1" ht="38.25" customHeight="1" x14ac:dyDescent="0.2">
      <c r="A337" s="111">
        <v>46141</v>
      </c>
      <c r="B337" s="112" t="s">
        <v>423</v>
      </c>
      <c r="C337" s="113" t="s">
        <v>424</v>
      </c>
      <c r="D337" s="150"/>
      <c r="E337" s="115">
        <v>17700</v>
      </c>
      <c r="F337" s="137">
        <f t="shared" si="4"/>
        <v>7747976035.1799936</v>
      </c>
      <c r="H337" s="3"/>
      <c r="I337" s="3"/>
    </row>
    <row r="338" spans="1:9" s="2" customFormat="1" ht="51" customHeight="1" x14ac:dyDescent="0.2">
      <c r="A338" s="111">
        <v>46141</v>
      </c>
      <c r="B338" s="112" t="s">
        <v>425</v>
      </c>
      <c r="C338" s="113" t="s">
        <v>426</v>
      </c>
      <c r="D338" s="150"/>
      <c r="E338" s="115">
        <v>2771249.49</v>
      </c>
      <c r="F338" s="137">
        <f t="shared" si="4"/>
        <v>7745204785.6899939</v>
      </c>
      <c r="H338" s="3"/>
      <c r="I338" s="3"/>
    </row>
    <row r="339" spans="1:9" s="2" customFormat="1" ht="39" customHeight="1" x14ac:dyDescent="0.2">
      <c r="A339" s="111">
        <v>46141</v>
      </c>
      <c r="B339" s="112" t="s">
        <v>427</v>
      </c>
      <c r="C339" s="113" t="s">
        <v>428</v>
      </c>
      <c r="D339" s="150"/>
      <c r="E339" s="115">
        <v>25409.33</v>
      </c>
      <c r="F339" s="137">
        <f t="shared" si="4"/>
        <v>7745179376.3599939</v>
      </c>
      <c r="H339" s="3"/>
      <c r="I339" s="3"/>
    </row>
    <row r="340" spans="1:9" s="2" customFormat="1" ht="41.25" customHeight="1" x14ac:dyDescent="0.2">
      <c r="A340" s="111">
        <v>46141</v>
      </c>
      <c r="B340" s="112" t="s">
        <v>429</v>
      </c>
      <c r="C340" s="113" t="s">
        <v>430</v>
      </c>
      <c r="D340" s="150"/>
      <c r="E340" s="115">
        <v>590000</v>
      </c>
      <c r="F340" s="137">
        <f t="shared" si="4"/>
        <v>7744589376.3599939</v>
      </c>
      <c r="G340" s="12"/>
      <c r="H340" s="3"/>
      <c r="I340" s="3"/>
    </row>
    <row r="341" spans="1:9" s="2" customFormat="1" ht="27" customHeight="1" x14ac:dyDescent="0.2">
      <c r="A341" s="111">
        <v>46142</v>
      </c>
      <c r="B341" s="112" t="s">
        <v>431</v>
      </c>
      <c r="C341" s="113" t="s">
        <v>432</v>
      </c>
      <c r="D341" s="150"/>
      <c r="E341" s="115">
        <v>1308400</v>
      </c>
      <c r="F341" s="137">
        <f t="shared" si="4"/>
        <v>7743280976.3599939</v>
      </c>
      <c r="H341" s="3"/>
      <c r="I341" s="3"/>
    </row>
    <row r="342" spans="1:9" s="2" customFormat="1" ht="49.5" customHeight="1" x14ac:dyDescent="0.2">
      <c r="A342" s="111">
        <v>46142</v>
      </c>
      <c r="B342" s="112" t="s">
        <v>433</v>
      </c>
      <c r="C342" s="113" t="s">
        <v>434</v>
      </c>
      <c r="D342" s="150"/>
      <c r="E342" s="115">
        <v>136290</v>
      </c>
      <c r="F342" s="137">
        <f t="shared" si="4"/>
        <v>7743144686.3599939</v>
      </c>
      <c r="H342" s="3"/>
      <c r="I342" s="3"/>
    </row>
    <row r="343" spans="1:9" s="2" customFormat="1" ht="39" customHeight="1" x14ac:dyDescent="0.2">
      <c r="A343" s="111">
        <v>46142</v>
      </c>
      <c r="B343" s="112" t="s">
        <v>435</v>
      </c>
      <c r="C343" s="113" t="s">
        <v>436</v>
      </c>
      <c r="D343" s="150"/>
      <c r="E343" s="115">
        <v>48888.88</v>
      </c>
      <c r="F343" s="137">
        <f t="shared" si="4"/>
        <v>7743095797.4799938</v>
      </c>
      <c r="G343" s="12"/>
      <c r="H343" s="3"/>
      <c r="I343" s="3"/>
    </row>
    <row r="344" spans="1:9" s="2" customFormat="1" ht="27.75" customHeight="1" x14ac:dyDescent="0.2">
      <c r="A344" s="111">
        <v>46142</v>
      </c>
      <c r="B344" s="112" t="s">
        <v>437</v>
      </c>
      <c r="C344" s="113" t="s">
        <v>438</v>
      </c>
      <c r="D344" s="150"/>
      <c r="E344" s="115">
        <v>11000</v>
      </c>
      <c r="F344" s="137">
        <f t="shared" si="4"/>
        <v>7743084797.4799938</v>
      </c>
      <c r="H344" s="3"/>
      <c r="I344" s="3"/>
    </row>
    <row r="345" spans="1:9" s="2" customFormat="1" ht="38.25" customHeight="1" x14ac:dyDescent="0.2">
      <c r="A345" s="111">
        <v>46142</v>
      </c>
      <c r="B345" s="112" t="s">
        <v>439</v>
      </c>
      <c r="C345" s="113" t="s">
        <v>440</v>
      </c>
      <c r="D345" s="150"/>
      <c r="E345" s="115">
        <v>230780</v>
      </c>
      <c r="F345" s="137">
        <f t="shared" si="4"/>
        <v>7742854017.4799938</v>
      </c>
      <c r="H345" s="3"/>
      <c r="I345" s="3"/>
    </row>
    <row r="346" spans="1:9" s="2" customFormat="1" ht="38.25" customHeight="1" x14ac:dyDescent="0.2">
      <c r="A346" s="111">
        <v>46142</v>
      </c>
      <c r="B346" s="112" t="s">
        <v>441</v>
      </c>
      <c r="C346" s="113" t="s">
        <v>442</v>
      </c>
      <c r="D346" s="150"/>
      <c r="E346" s="115">
        <v>230780</v>
      </c>
      <c r="F346" s="137">
        <f t="shared" si="4"/>
        <v>7742623237.4799938</v>
      </c>
      <c r="H346" s="3"/>
      <c r="I346" s="3"/>
    </row>
    <row r="347" spans="1:9" s="2" customFormat="1" ht="28.5" customHeight="1" x14ac:dyDescent="0.2">
      <c r="A347" s="111">
        <v>46142</v>
      </c>
      <c r="B347" s="112" t="s">
        <v>443</v>
      </c>
      <c r="C347" s="113" t="s">
        <v>444</v>
      </c>
      <c r="D347" s="150"/>
      <c r="E347" s="115">
        <v>84690.82</v>
      </c>
      <c r="F347" s="137">
        <f t="shared" si="4"/>
        <v>7742538546.6599941</v>
      </c>
      <c r="H347" s="3"/>
      <c r="I347" s="3"/>
    </row>
    <row r="348" spans="1:9" s="2" customFormat="1" ht="28.5" customHeight="1" x14ac:dyDescent="0.2">
      <c r="A348" s="111">
        <v>46142</v>
      </c>
      <c r="B348" s="112" t="s">
        <v>445</v>
      </c>
      <c r="C348" s="113" t="s">
        <v>446</v>
      </c>
      <c r="D348" s="150"/>
      <c r="E348" s="115">
        <v>30000</v>
      </c>
      <c r="F348" s="137">
        <f t="shared" si="4"/>
        <v>7742508546.6599941</v>
      </c>
      <c r="H348" s="3"/>
      <c r="I348" s="3"/>
    </row>
    <row r="349" spans="1:9" s="2" customFormat="1" ht="37.5" customHeight="1" x14ac:dyDescent="0.2">
      <c r="A349" s="111">
        <v>46142</v>
      </c>
      <c r="B349" s="112" t="s">
        <v>447</v>
      </c>
      <c r="C349" s="113" t="s">
        <v>448</v>
      </c>
      <c r="D349" s="150"/>
      <c r="E349" s="115">
        <v>17308.5</v>
      </c>
      <c r="F349" s="137">
        <f t="shared" si="4"/>
        <v>7742491238.1599941</v>
      </c>
      <c r="H349" s="3"/>
      <c r="I349" s="3"/>
    </row>
    <row r="350" spans="1:9" s="2" customFormat="1" ht="29.25" customHeight="1" x14ac:dyDescent="0.2">
      <c r="A350" s="111">
        <v>46142</v>
      </c>
      <c r="B350" s="112" t="s">
        <v>449</v>
      </c>
      <c r="C350" s="113" t="s">
        <v>450</v>
      </c>
      <c r="D350" s="150"/>
      <c r="E350" s="115">
        <v>624836.85</v>
      </c>
      <c r="F350" s="137">
        <f t="shared" si="4"/>
        <v>7741866401.3099937</v>
      </c>
      <c r="H350" s="3"/>
      <c r="I350" s="3"/>
    </row>
    <row r="351" spans="1:9" s="2" customFormat="1" ht="30" customHeight="1" x14ac:dyDescent="0.2">
      <c r="A351" s="111">
        <v>46142</v>
      </c>
      <c r="B351" s="112" t="s">
        <v>451</v>
      </c>
      <c r="C351" s="113" t="s">
        <v>452</v>
      </c>
      <c r="D351" s="150"/>
      <c r="E351" s="115">
        <v>7500</v>
      </c>
      <c r="F351" s="137">
        <f t="shared" si="4"/>
        <v>7741858901.3099937</v>
      </c>
      <c r="H351" s="3"/>
      <c r="I351" s="3"/>
    </row>
    <row r="352" spans="1:9" s="2" customFormat="1" ht="28.5" customHeight="1" x14ac:dyDescent="0.2">
      <c r="A352" s="111">
        <v>46142</v>
      </c>
      <c r="B352" s="112" t="s">
        <v>453</v>
      </c>
      <c r="C352" s="113" t="s">
        <v>454</v>
      </c>
      <c r="D352" s="150"/>
      <c r="E352" s="115">
        <v>951967.5</v>
      </c>
      <c r="F352" s="137">
        <f t="shared" si="4"/>
        <v>7740906933.8099937</v>
      </c>
      <c r="H352" s="3"/>
      <c r="I352" s="3"/>
    </row>
    <row r="353" spans="1:11" s="2" customFormat="1" ht="27" customHeight="1" x14ac:dyDescent="0.2">
      <c r="A353" s="111">
        <v>46142</v>
      </c>
      <c r="B353" s="112" t="s">
        <v>455</v>
      </c>
      <c r="C353" s="113" t="s">
        <v>456</v>
      </c>
      <c r="D353" s="150"/>
      <c r="E353" s="115">
        <v>557150.09</v>
      </c>
      <c r="F353" s="137">
        <f t="shared" si="4"/>
        <v>7740349783.7199936</v>
      </c>
      <c r="H353" s="3"/>
      <c r="I353" s="3"/>
    </row>
    <row r="354" spans="1:11" s="2" customFormat="1" ht="28.5" customHeight="1" x14ac:dyDescent="0.2">
      <c r="A354" s="111">
        <v>46142</v>
      </c>
      <c r="B354" s="112" t="s">
        <v>457</v>
      </c>
      <c r="C354" s="113" t="s">
        <v>458</v>
      </c>
      <c r="D354" s="150"/>
      <c r="E354" s="115">
        <v>23078</v>
      </c>
      <c r="F354" s="137">
        <f t="shared" si="4"/>
        <v>7740326705.7199936</v>
      </c>
      <c r="H354" s="3"/>
      <c r="I354" s="3"/>
    </row>
    <row r="355" spans="1:11" s="2" customFormat="1" ht="26.25" customHeight="1" x14ac:dyDescent="0.2">
      <c r="A355" s="111">
        <v>46142</v>
      </c>
      <c r="B355" s="112" t="s">
        <v>459</v>
      </c>
      <c r="C355" s="113" t="s">
        <v>460</v>
      </c>
      <c r="D355" s="150"/>
      <c r="E355" s="115">
        <v>185509.22</v>
      </c>
      <c r="F355" s="137">
        <f t="shared" si="4"/>
        <v>7740141196.4999933</v>
      </c>
      <c r="H355" s="3"/>
      <c r="I355" s="3"/>
    </row>
    <row r="356" spans="1:11" s="2" customFormat="1" ht="27.75" customHeight="1" x14ac:dyDescent="0.2">
      <c r="A356" s="111">
        <v>46142</v>
      </c>
      <c r="B356" s="112" t="s">
        <v>461</v>
      </c>
      <c r="C356" s="113" t="s">
        <v>462</v>
      </c>
      <c r="D356" s="150"/>
      <c r="E356" s="115">
        <v>521000</v>
      </c>
      <c r="F356" s="137">
        <f t="shared" si="4"/>
        <v>7739620196.4999933</v>
      </c>
      <c r="H356" s="3"/>
      <c r="I356" s="3"/>
    </row>
    <row r="357" spans="1:11" s="2" customFormat="1" ht="30.75" customHeight="1" x14ac:dyDescent="0.2">
      <c r="A357" s="111">
        <v>46142</v>
      </c>
      <c r="B357" s="112" t="s">
        <v>463</v>
      </c>
      <c r="C357" s="113" t="s">
        <v>464</v>
      </c>
      <c r="D357" s="150"/>
      <c r="E357" s="115">
        <v>69546.87</v>
      </c>
      <c r="F357" s="137">
        <f t="shared" si="4"/>
        <v>7739550649.6299934</v>
      </c>
      <c r="H357" s="3"/>
      <c r="I357" s="3"/>
      <c r="K357" s="2" t="s">
        <v>465</v>
      </c>
    </row>
    <row r="358" spans="1:11" s="2" customFormat="1" ht="30.75" customHeight="1" x14ac:dyDescent="0.2">
      <c r="A358" s="111">
        <v>46142</v>
      </c>
      <c r="B358" s="112" t="s">
        <v>466</v>
      </c>
      <c r="C358" s="113" t="s">
        <v>467</v>
      </c>
      <c r="D358" s="150"/>
      <c r="E358" s="115">
        <v>213000</v>
      </c>
      <c r="F358" s="137">
        <f t="shared" si="4"/>
        <v>7739337649.6299934</v>
      </c>
      <c r="H358" s="3"/>
      <c r="I358" s="3"/>
    </row>
    <row r="359" spans="1:11" s="2" customFormat="1" ht="29.25" customHeight="1" x14ac:dyDescent="0.2">
      <c r="A359" s="111">
        <v>46142</v>
      </c>
      <c r="B359" s="112" t="s">
        <v>468</v>
      </c>
      <c r="C359" s="113" t="s">
        <v>469</v>
      </c>
      <c r="D359" s="150"/>
      <c r="E359" s="115">
        <v>3750812.43</v>
      </c>
      <c r="F359" s="137">
        <f t="shared" si="4"/>
        <v>7735586837.1999931</v>
      </c>
      <c r="H359" s="3"/>
      <c r="I359" s="3"/>
    </row>
    <row r="360" spans="1:11" s="2" customFormat="1" ht="30.75" customHeight="1" x14ac:dyDescent="0.2">
      <c r="A360" s="111">
        <v>46142</v>
      </c>
      <c r="B360" s="112" t="s">
        <v>470</v>
      </c>
      <c r="C360" s="113" t="s">
        <v>471</v>
      </c>
      <c r="D360" s="150"/>
      <c r="E360" s="115">
        <v>50530.69</v>
      </c>
      <c r="F360" s="137">
        <f t="shared" si="4"/>
        <v>7735536306.5099936</v>
      </c>
      <c r="H360" s="3"/>
      <c r="I360" s="3"/>
    </row>
    <row r="361" spans="1:11" s="2" customFormat="1" ht="30" customHeight="1" x14ac:dyDescent="0.2">
      <c r="A361" s="111">
        <v>46142</v>
      </c>
      <c r="B361" s="112" t="s">
        <v>472</v>
      </c>
      <c r="C361" s="113" t="s">
        <v>473</v>
      </c>
      <c r="D361" s="150"/>
      <c r="E361" s="115">
        <v>4565758.07</v>
      </c>
      <c r="F361" s="137">
        <f t="shared" si="4"/>
        <v>7730970548.4399939</v>
      </c>
      <c r="H361" s="3"/>
      <c r="I361" s="3"/>
    </row>
    <row r="362" spans="1:11" s="2" customFormat="1" ht="30" customHeight="1" x14ac:dyDescent="0.2">
      <c r="A362" s="111">
        <v>46142</v>
      </c>
      <c r="B362" s="112" t="s">
        <v>474</v>
      </c>
      <c r="C362" s="113" t="s">
        <v>475</v>
      </c>
      <c r="D362" s="150"/>
      <c r="E362" s="115">
        <v>1208387.5</v>
      </c>
      <c r="F362" s="137">
        <f t="shared" si="4"/>
        <v>7729762160.9399939</v>
      </c>
      <c r="H362" s="3"/>
      <c r="I362" s="3"/>
    </row>
    <row r="363" spans="1:11" s="2" customFormat="1" ht="39" customHeight="1" x14ac:dyDescent="0.2">
      <c r="A363" s="111">
        <v>46142</v>
      </c>
      <c r="B363" s="112" t="s">
        <v>476</v>
      </c>
      <c r="C363" s="113" t="s">
        <v>477</v>
      </c>
      <c r="D363" s="150"/>
      <c r="E363" s="115">
        <v>328536.2</v>
      </c>
      <c r="F363" s="137">
        <f t="shared" si="4"/>
        <v>7729433624.739994</v>
      </c>
      <c r="H363" s="3"/>
      <c r="I363" s="3"/>
    </row>
    <row r="364" spans="1:11" s="2" customFormat="1" ht="30.75" customHeight="1" x14ac:dyDescent="0.2">
      <c r="A364" s="111">
        <v>46142</v>
      </c>
      <c r="B364" s="112" t="s">
        <v>478</v>
      </c>
      <c r="C364" s="113" t="s">
        <v>479</v>
      </c>
      <c r="D364" s="150"/>
      <c r="E364" s="115">
        <v>4817542.5599999996</v>
      </c>
      <c r="F364" s="137">
        <f t="shared" si="4"/>
        <v>7724616082.1799936</v>
      </c>
      <c r="H364" s="3"/>
      <c r="I364" s="3"/>
    </row>
    <row r="365" spans="1:11" s="2" customFormat="1" ht="12" x14ac:dyDescent="0.2">
      <c r="A365" s="153"/>
      <c r="B365" s="154"/>
      <c r="C365" s="154"/>
      <c r="D365" s="68"/>
      <c r="E365" s="155"/>
      <c r="F365" s="70"/>
      <c r="H365" s="3"/>
      <c r="I365" s="3"/>
    </row>
    <row r="366" spans="1:11" s="2" customFormat="1" ht="12" x14ac:dyDescent="0.2">
      <c r="A366" s="153"/>
      <c r="B366" s="154"/>
      <c r="C366" s="154"/>
      <c r="D366" s="68"/>
      <c r="E366" s="155"/>
      <c r="F366" s="70"/>
      <c r="H366" s="3"/>
      <c r="I366" s="3"/>
    </row>
    <row r="367" spans="1:11" s="2" customFormat="1" ht="12" x14ac:dyDescent="0.2">
      <c r="A367" s="153"/>
      <c r="B367" s="154"/>
      <c r="C367" s="156"/>
      <c r="D367" s="68"/>
      <c r="E367" s="157"/>
      <c r="F367" s="70"/>
      <c r="H367" s="3"/>
      <c r="I367" s="3"/>
    </row>
    <row r="368" spans="1:11" s="2" customFormat="1" ht="12" x14ac:dyDescent="0.2">
      <c r="A368" s="153"/>
      <c r="B368" s="156"/>
      <c r="C368" s="156"/>
      <c r="D368" s="68"/>
      <c r="E368" s="157"/>
      <c r="F368" s="70"/>
      <c r="H368" s="3"/>
      <c r="I368" s="3"/>
    </row>
    <row r="369" spans="1:6" ht="12" x14ac:dyDescent="0.2">
      <c r="A369" s="153"/>
      <c r="B369" s="156"/>
      <c r="C369" s="156"/>
      <c r="D369" s="68"/>
      <c r="E369" s="157"/>
      <c r="F369" s="70"/>
    </row>
    <row r="370" spans="1:6" ht="12" x14ac:dyDescent="0.2">
      <c r="A370" s="153"/>
      <c r="B370" s="156"/>
      <c r="C370" s="156"/>
      <c r="D370" s="68"/>
      <c r="E370" s="157"/>
      <c r="F370" s="70"/>
    </row>
    <row r="371" spans="1:6" ht="12" x14ac:dyDescent="0.2">
      <c r="A371" s="153"/>
      <c r="B371" s="156"/>
      <c r="C371" s="156"/>
      <c r="D371" s="68"/>
      <c r="E371" s="157"/>
      <c r="F371" s="70"/>
    </row>
    <row r="372" spans="1:6" ht="12" x14ac:dyDescent="0.2">
      <c r="A372" s="153"/>
      <c r="B372" s="156"/>
      <c r="C372" s="156"/>
      <c r="D372" s="68"/>
      <c r="E372" s="157"/>
      <c r="F372" s="70"/>
    </row>
    <row r="373" spans="1:6" ht="12" x14ac:dyDescent="0.2">
      <c r="A373" s="153"/>
      <c r="B373" s="156"/>
      <c r="C373" s="156"/>
      <c r="D373" s="68"/>
      <c r="E373" s="157"/>
      <c r="F373" s="70"/>
    </row>
    <row r="374" spans="1:6" ht="12" x14ac:dyDescent="0.2">
      <c r="A374" s="153"/>
      <c r="B374" s="156"/>
      <c r="C374" s="156"/>
      <c r="D374" s="68"/>
      <c r="E374" s="157"/>
      <c r="F374" s="70"/>
    </row>
    <row r="375" spans="1:6" ht="12" x14ac:dyDescent="0.2">
      <c r="A375" s="153"/>
      <c r="B375" s="156"/>
      <c r="C375" s="156"/>
      <c r="D375" s="68"/>
      <c r="E375" s="157"/>
      <c r="F375" s="70"/>
    </row>
    <row r="376" spans="1:6" ht="12" x14ac:dyDescent="0.2">
      <c r="A376" s="153"/>
      <c r="B376" s="156"/>
      <c r="C376" s="156"/>
      <c r="D376" s="68"/>
      <c r="E376" s="157"/>
      <c r="F376" s="70"/>
    </row>
    <row r="377" spans="1:6" ht="12" x14ac:dyDescent="0.2">
      <c r="A377" s="153"/>
      <c r="B377" s="156"/>
      <c r="C377" s="156"/>
      <c r="D377" s="68"/>
      <c r="E377" s="157"/>
      <c r="F377" s="70"/>
    </row>
    <row r="378" spans="1:6" ht="12" x14ac:dyDescent="0.2">
      <c r="A378" s="153"/>
      <c r="B378" s="156"/>
      <c r="C378" s="156"/>
      <c r="D378" s="68"/>
      <c r="E378" s="157"/>
      <c r="F378" s="70"/>
    </row>
    <row r="379" spans="1:6" ht="12" x14ac:dyDescent="0.2">
      <c r="A379" s="153"/>
      <c r="B379" s="156"/>
      <c r="C379" s="156"/>
      <c r="D379" s="68"/>
      <c r="E379" s="157"/>
      <c r="F379" s="70"/>
    </row>
    <row r="380" spans="1:6" ht="12" x14ac:dyDescent="0.2">
      <c r="A380" s="153"/>
      <c r="B380" s="156"/>
      <c r="C380" s="156"/>
      <c r="D380" s="68"/>
      <c r="E380" s="157"/>
      <c r="F380" s="70"/>
    </row>
    <row r="381" spans="1:6" ht="12" x14ac:dyDescent="0.2">
      <c r="A381" s="153"/>
      <c r="B381" s="156"/>
      <c r="C381" s="156"/>
      <c r="D381" s="68"/>
      <c r="E381" s="157"/>
      <c r="F381" s="70"/>
    </row>
    <row r="382" spans="1:6" ht="12" x14ac:dyDescent="0.2">
      <c r="A382" s="153"/>
      <c r="B382" s="156"/>
      <c r="C382" s="156"/>
      <c r="D382" s="68"/>
      <c r="E382" s="157"/>
      <c r="F382" s="70"/>
    </row>
    <row r="383" spans="1:6" ht="12" x14ac:dyDescent="0.2">
      <c r="A383" s="153"/>
      <c r="B383" s="156"/>
      <c r="C383" s="156"/>
      <c r="D383" s="68"/>
      <c r="E383" s="157"/>
      <c r="F383" s="70"/>
    </row>
    <row r="384" spans="1:6" ht="12" x14ac:dyDescent="0.2">
      <c r="A384" s="153"/>
      <c r="B384" s="156"/>
      <c r="C384" s="156"/>
      <c r="D384" s="68"/>
      <c r="E384" s="157"/>
      <c r="F384" s="70"/>
    </row>
    <row r="385" spans="1:6" ht="12" x14ac:dyDescent="0.2">
      <c r="A385" s="153"/>
      <c r="B385" s="156"/>
      <c r="C385" s="156"/>
      <c r="D385" s="68"/>
      <c r="E385" s="157"/>
      <c r="F385" s="70"/>
    </row>
    <row r="386" spans="1:6" ht="12" x14ac:dyDescent="0.2">
      <c r="A386" s="153"/>
      <c r="B386" s="156"/>
      <c r="C386" s="156"/>
      <c r="D386" s="68"/>
      <c r="E386" s="157"/>
      <c r="F386" s="70"/>
    </row>
    <row r="387" spans="1:6" ht="12" x14ac:dyDescent="0.2">
      <c r="A387" s="153"/>
      <c r="B387" s="156"/>
      <c r="C387" s="156"/>
      <c r="D387" s="68"/>
      <c r="E387" s="157"/>
      <c r="F387" s="70"/>
    </row>
    <row r="388" spans="1:6" ht="12" x14ac:dyDescent="0.2">
      <c r="A388" s="153"/>
      <c r="B388" s="156"/>
      <c r="C388" s="156"/>
      <c r="D388" s="68"/>
      <c r="E388" s="157"/>
      <c r="F388" s="70"/>
    </row>
    <row r="389" spans="1:6" ht="12" x14ac:dyDescent="0.2">
      <c r="A389" s="153"/>
      <c r="B389" s="156"/>
      <c r="C389" s="156"/>
      <c r="D389" s="68"/>
      <c r="E389" s="157"/>
      <c r="F389" s="70"/>
    </row>
  </sheetData>
  <mergeCells count="36">
    <mergeCell ref="A148:F148"/>
    <mergeCell ref="A149:F149"/>
    <mergeCell ref="A150:F150"/>
    <mergeCell ref="A151:F151"/>
    <mergeCell ref="A153:F153"/>
    <mergeCell ref="A154:E154"/>
    <mergeCell ref="A80:F80"/>
    <mergeCell ref="A81:F81"/>
    <mergeCell ref="A82:F82"/>
    <mergeCell ref="A83:F83"/>
    <mergeCell ref="A85:F85"/>
    <mergeCell ref="A86:E86"/>
    <mergeCell ref="A50:F50"/>
    <mergeCell ref="A51:F51"/>
    <mergeCell ref="A52:F52"/>
    <mergeCell ref="A53:F53"/>
    <mergeCell ref="A55:F55"/>
    <mergeCell ref="A56:E56"/>
    <mergeCell ref="A35:F35"/>
    <mergeCell ref="A36:F36"/>
    <mergeCell ref="A37:F37"/>
    <mergeCell ref="A38:F38"/>
    <mergeCell ref="A40:F40"/>
    <mergeCell ref="A41:E41"/>
    <mergeCell ref="A23:F23"/>
    <mergeCell ref="A24:F24"/>
    <mergeCell ref="A25:F25"/>
    <mergeCell ref="A26:F26"/>
    <mergeCell ref="A28:F28"/>
    <mergeCell ref="A29:E29"/>
    <mergeCell ref="A1:F1"/>
    <mergeCell ref="A2:F2"/>
    <mergeCell ref="A3:F3"/>
    <mergeCell ref="A4:F4"/>
    <mergeCell ref="A6:F6"/>
    <mergeCell ref="A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2026-05-08T19:53:26Z</dcterms:modified>
</cp:coreProperties>
</file>