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775"/>
  </bookViews>
  <sheets>
    <sheet name="Hoj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89" i="1" l="1"/>
  <c r="F190" i="1" s="1"/>
  <c r="F191" i="1" s="1"/>
  <c r="F192" i="1" s="1"/>
  <c r="F193" i="1" s="1"/>
  <c r="F194" i="1" s="1"/>
  <c r="F195" i="1" s="1"/>
  <c r="F196" i="1" s="1"/>
  <c r="F197" i="1" s="1"/>
  <c r="F198" i="1" s="1"/>
  <c r="F199" i="1" s="1"/>
  <c r="F200" i="1" s="1"/>
  <c r="F201" i="1" s="1"/>
  <c r="F202" i="1" s="1"/>
  <c r="F203" i="1" s="1"/>
  <c r="F204" i="1" s="1"/>
  <c r="F205" i="1" s="1"/>
  <c r="F206" i="1" s="1"/>
  <c r="F207" i="1" s="1"/>
  <c r="F208" i="1" s="1"/>
  <c r="F209" i="1" s="1"/>
  <c r="F210" i="1" s="1"/>
  <c r="F211" i="1" s="1"/>
  <c r="F212" i="1" s="1"/>
  <c r="F213" i="1" s="1"/>
  <c r="F214" i="1" s="1"/>
  <c r="F215" i="1" s="1"/>
  <c r="F216" i="1" s="1"/>
  <c r="F217" i="1" s="1"/>
  <c r="F218" i="1" s="1"/>
  <c r="F219" i="1" s="1"/>
  <c r="F220" i="1" s="1"/>
  <c r="F221" i="1" s="1"/>
  <c r="F222" i="1" s="1"/>
  <c r="F223" i="1" s="1"/>
  <c r="F224" i="1" s="1"/>
  <c r="F225" i="1" s="1"/>
  <c r="F226" i="1" s="1"/>
  <c r="F227" i="1" s="1"/>
  <c r="F228" i="1" s="1"/>
  <c r="F229" i="1" s="1"/>
  <c r="F230" i="1" s="1"/>
  <c r="F231" i="1" s="1"/>
  <c r="F232" i="1" s="1"/>
  <c r="F233" i="1" s="1"/>
  <c r="F234" i="1" s="1"/>
  <c r="F235" i="1" s="1"/>
  <c r="F236" i="1" s="1"/>
  <c r="F237" i="1" s="1"/>
  <c r="F238" i="1" s="1"/>
  <c r="F239" i="1" s="1"/>
  <c r="F240" i="1" s="1"/>
  <c r="F241" i="1" s="1"/>
  <c r="F242" i="1" s="1"/>
  <c r="F243" i="1" s="1"/>
  <c r="F244" i="1" s="1"/>
  <c r="F245" i="1" s="1"/>
  <c r="F246" i="1" s="1"/>
  <c r="F247" i="1" s="1"/>
  <c r="F248" i="1" s="1"/>
  <c r="F249" i="1" s="1"/>
  <c r="F250" i="1" s="1"/>
  <c r="F251" i="1" s="1"/>
  <c r="F252" i="1" s="1"/>
  <c r="F253" i="1" s="1"/>
  <c r="F254" i="1" s="1"/>
  <c r="F255" i="1" s="1"/>
  <c r="F256" i="1" s="1"/>
  <c r="F257" i="1" s="1"/>
  <c r="F258" i="1" s="1"/>
  <c r="F259" i="1" s="1"/>
  <c r="F260" i="1" s="1"/>
  <c r="F261" i="1" s="1"/>
  <c r="F262" i="1" s="1"/>
  <c r="F263" i="1" s="1"/>
  <c r="F264" i="1" s="1"/>
  <c r="F265" i="1" s="1"/>
  <c r="F266" i="1" s="1"/>
  <c r="F267" i="1" s="1"/>
  <c r="F268" i="1" s="1"/>
  <c r="F269" i="1" s="1"/>
  <c r="F270" i="1" s="1"/>
  <c r="F271" i="1" s="1"/>
  <c r="F272" i="1" s="1"/>
  <c r="F273" i="1" s="1"/>
  <c r="F274" i="1" s="1"/>
  <c r="F275" i="1" s="1"/>
  <c r="F276" i="1" s="1"/>
  <c r="F277" i="1" s="1"/>
  <c r="F278" i="1" s="1"/>
  <c r="F279" i="1" s="1"/>
  <c r="F280" i="1" s="1"/>
  <c r="F281" i="1" s="1"/>
  <c r="F282" i="1" s="1"/>
  <c r="F283" i="1" s="1"/>
  <c r="F284" i="1" s="1"/>
  <c r="F285" i="1" s="1"/>
  <c r="F286" i="1" s="1"/>
  <c r="F287" i="1" s="1"/>
  <c r="F288" i="1" s="1"/>
  <c r="F289" i="1" s="1"/>
  <c r="F290" i="1" s="1"/>
  <c r="F291" i="1" s="1"/>
  <c r="F292" i="1" s="1"/>
  <c r="F293" i="1" s="1"/>
  <c r="F294" i="1" s="1"/>
  <c r="F295" i="1" s="1"/>
  <c r="F296" i="1" s="1"/>
  <c r="F297" i="1" s="1"/>
  <c r="F298" i="1" s="1"/>
  <c r="F299" i="1" s="1"/>
  <c r="F300" i="1" s="1"/>
  <c r="F301" i="1" s="1"/>
  <c r="F302" i="1" s="1"/>
  <c r="F303" i="1" s="1"/>
  <c r="F304" i="1" s="1"/>
  <c r="F305" i="1" s="1"/>
  <c r="F306" i="1" s="1"/>
  <c r="F307" i="1" s="1"/>
  <c r="F308" i="1" s="1"/>
  <c r="F309" i="1" s="1"/>
  <c r="F310" i="1" s="1"/>
  <c r="F311" i="1" s="1"/>
  <c r="F312" i="1" s="1"/>
  <c r="F313" i="1" s="1"/>
  <c r="F314" i="1" s="1"/>
  <c r="F315" i="1" s="1"/>
  <c r="F316" i="1" s="1"/>
  <c r="F317" i="1" s="1"/>
  <c r="F318" i="1" s="1"/>
  <c r="F319" i="1" s="1"/>
  <c r="F320" i="1" s="1"/>
  <c r="F321" i="1" s="1"/>
  <c r="F322" i="1" s="1"/>
  <c r="F323" i="1" s="1"/>
  <c r="F324" i="1" s="1"/>
  <c r="F325" i="1" s="1"/>
  <c r="F326" i="1" s="1"/>
  <c r="F327" i="1" s="1"/>
  <c r="F328" i="1" s="1"/>
  <c r="F329" i="1" s="1"/>
  <c r="F330" i="1" s="1"/>
  <c r="F331" i="1" s="1"/>
  <c r="F332" i="1" s="1"/>
  <c r="F333" i="1" s="1"/>
  <c r="F334" i="1" s="1"/>
  <c r="F335" i="1" s="1"/>
  <c r="F336" i="1" s="1"/>
  <c r="F337" i="1" s="1"/>
  <c r="F338" i="1" s="1"/>
  <c r="F339" i="1" s="1"/>
  <c r="F340" i="1" s="1"/>
  <c r="F341" i="1" s="1"/>
  <c r="F342" i="1" s="1"/>
  <c r="F343" i="1" s="1"/>
  <c r="F344" i="1" s="1"/>
  <c r="F345" i="1" s="1"/>
  <c r="F346" i="1" s="1"/>
  <c r="F347" i="1" s="1"/>
  <c r="F348" i="1" s="1"/>
  <c r="F349" i="1" s="1"/>
  <c r="F350" i="1" s="1"/>
  <c r="F351" i="1" s="1"/>
  <c r="F352" i="1" s="1"/>
  <c r="F353" i="1" s="1"/>
  <c r="F354" i="1" s="1"/>
  <c r="F355" i="1" s="1"/>
  <c r="F356" i="1" s="1"/>
  <c r="F357" i="1" s="1"/>
  <c r="F358" i="1" s="1"/>
  <c r="F359" i="1" s="1"/>
  <c r="F360" i="1" s="1"/>
  <c r="F361" i="1" s="1"/>
  <c r="F362" i="1" s="1"/>
  <c r="F363" i="1" s="1"/>
  <c r="F364" i="1" s="1"/>
  <c r="F365" i="1" s="1"/>
  <c r="F366" i="1" s="1"/>
  <c r="F367" i="1" s="1"/>
  <c r="F368" i="1" s="1"/>
  <c r="F369" i="1" s="1"/>
  <c r="F370" i="1" s="1"/>
  <c r="F371" i="1" s="1"/>
  <c r="F372" i="1" s="1"/>
  <c r="F373" i="1" s="1"/>
  <c r="F374" i="1" s="1"/>
  <c r="F375" i="1" s="1"/>
  <c r="F376" i="1" s="1"/>
  <c r="F377" i="1" s="1"/>
  <c r="F378" i="1" s="1"/>
  <c r="F379" i="1" s="1"/>
  <c r="F380" i="1" s="1"/>
  <c r="F381" i="1" s="1"/>
  <c r="F382" i="1" s="1"/>
  <c r="F88" i="1"/>
  <c r="F89" i="1" s="1"/>
  <c r="F90" i="1" s="1"/>
  <c r="F91" i="1" s="1"/>
  <c r="F92" i="1" s="1"/>
  <c r="F93" i="1" s="1"/>
  <c r="F94" i="1" s="1"/>
  <c r="F95" i="1" s="1"/>
  <c r="F96" i="1" s="1"/>
  <c r="F97" i="1" s="1"/>
  <c r="F98" i="1" s="1"/>
  <c r="F99" i="1" s="1"/>
  <c r="F100" i="1" s="1"/>
  <c r="F101" i="1" s="1"/>
  <c r="F102" i="1" s="1"/>
  <c r="F103" i="1" s="1"/>
  <c r="F104" i="1" s="1"/>
  <c r="F105" i="1" s="1"/>
  <c r="F106" i="1" s="1"/>
  <c r="F107" i="1" s="1"/>
  <c r="F108" i="1" s="1"/>
  <c r="F109" i="1" s="1"/>
  <c r="F110" i="1" s="1"/>
  <c r="F111" i="1" s="1"/>
  <c r="F112" i="1" s="1"/>
  <c r="F113" i="1" s="1"/>
  <c r="F114" i="1" s="1"/>
  <c r="F115" i="1" s="1"/>
  <c r="F116" i="1" s="1"/>
  <c r="F117" i="1" s="1"/>
  <c r="F118" i="1" s="1"/>
  <c r="F119" i="1" s="1"/>
  <c r="F120" i="1" s="1"/>
  <c r="F121" i="1" s="1"/>
  <c r="F122" i="1" s="1"/>
  <c r="F123" i="1" s="1"/>
  <c r="F124" i="1" s="1"/>
  <c r="F125" i="1" s="1"/>
  <c r="F126" i="1" s="1"/>
  <c r="F127" i="1" s="1"/>
  <c r="F128" i="1" s="1"/>
  <c r="F129" i="1" s="1"/>
  <c r="F130" i="1" s="1"/>
  <c r="F131" i="1" s="1"/>
  <c r="F132" i="1" s="1"/>
  <c r="F133" i="1" s="1"/>
  <c r="F134" i="1" s="1"/>
  <c r="F135" i="1" s="1"/>
  <c r="F136" i="1" s="1"/>
  <c r="F137" i="1" s="1"/>
  <c r="F138" i="1" s="1"/>
  <c r="F139" i="1" s="1"/>
  <c r="F140" i="1" s="1"/>
  <c r="F141" i="1" s="1"/>
  <c r="F142" i="1" s="1"/>
  <c r="F143" i="1" s="1"/>
  <c r="F144" i="1" s="1"/>
  <c r="F145" i="1" s="1"/>
  <c r="F146" i="1" s="1"/>
  <c r="F147" i="1" s="1"/>
  <c r="F148" i="1" s="1"/>
  <c r="F149" i="1" s="1"/>
  <c r="F150" i="1" s="1"/>
  <c r="F151" i="1" s="1"/>
  <c r="F53" i="1"/>
  <c r="F54" i="1" s="1"/>
  <c r="F55" i="1" s="1"/>
  <c r="F56" i="1" s="1"/>
  <c r="F57" i="1" s="1"/>
  <c r="F58" i="1" s="1"/>
  <c r="F59" i="1" s="1"/>
  <c r="F60" i="1" s="1"/>
  <c r="F38" i="1"/>
  <c r="F39" i="1" s="1"/>
  <c r="F40" i="1" s="1"/>
  <c r="F41" i="1" s="1"/>
  <c r="F42" i="1" s="1"/>
  <c r="F43" i="1" s="1"/>
  <c r="F25" i="1"/>
  <c r="F26" i="1" s="1"/>
  <c r="F27" i="1" s="1"/>
  <c r="F9" i="1"/>
  <c r="F10" i="1" s="1"/>
  <c r="F11" i="1" s="1"/>
  <c r="F12" i="1" s="1"/>
  <c r="F13" i="1" s="1"/>
  <c r="F14" i="1" s="1"/>
  <c r="F15" i="1" s="1"/>
</calcChain>
</file>

<file path=xl/sharedStrings.xml><?xml version="1.0" encoding="utf-8"?>
<sst xmlns="http://schemas.openxmlformats.org/spreadsheetml/2006/main" count="593" uniqueCount="524">
  <si>
    <t>INSTITUTO NACIONAL DE AGUAS POTABLES Y ALCANTARILLADOS (INAPA)</t>
  </si>
  <si>
    <t xml:space="preserve">Resumen de Ingresos y Egresos </t>
  </si>
  <si>
    <t xml:space="preserve"> Del 01 al  30  de JUNIO 2026</t>
  </si>
  <si>
    <t>(VALORES EN RD$)</t>
  </si>
  <si>
    <t>Cuenta Bancaria 030-500017-9</t>
  </si>
  <si>
    <t>Balance Inicial:</t>
  </si>
  <si>
    <t xml:space="preserve">Fecha </t>
  </si>
  <si>
    <t>No.ck/transf</t>
  </si>
  <si>
    <t xml:space="preserve">                Descripcion</t>
  </si>
  <si>
    <t>Debito</t>
  </si>
  <si>
    <t xml:space="preserve">Credito </t>
  </si>
  <si>
    <t>Balance</t>
  </si>
  <si>
    <t>DEPOSITOS</t>
  </si>
  <si>
    <t xml:space="preserve">TRANSFERENCIAS INTERNAS </t>
  </si>
  <si>
    <t xml:space="preserve"> </t>
  </si>
  <si>
    <t>AVC NOTA DE CREDITO  18/6/2026</t>
  </si>
  <si>
    <t>COMISION POR MANEJO DE CTA.</t>
  </si>
  <si>
    <t>COMISION BANCARIA COBRO IMP. DGII 0.15%</t>
  </si>
  <si>
    <t>COMISIONES BANCARIAS 0.15 %</t>
  </si>
  <si>
    <t xml:space="preserve">                                                             </t>
  </si>
  <si>
    <t>Cuenta Bancaria 020-500003-7</t>
  </si>
  <si>
    <t xml:space="preserve">                       Descripcion</t>
  </si>
  <si>
    <t xml:space="preserve">Balance </t>
  </si>
  <si>
    <t>DEPOSITO</t>
  </si>
  <si>
    <t>TRANSFERECIAS INTERNAS</t>
  </si>
  <si>
    <t>AVISO DE DEBITO</t>
  </si>
  <si>
    <t>Cuenta Bancaria: 960-415-2454</t>
  </si>
  <si>
    <t xml:space="preserve">                Balance Inicial: </t>
  </si>
  <si>
    <t>No.ck/transf.</t>
  </si>
  <si>
    <t>Descripcion</t>
  </si>
  <si>
    <t>REINTEGRO</t>
  </si>
  <si>
    <t>TRANSFERENCIA</t>
  </si>
  <si>
    <t>AVC</t>
  </si>
  <si>
    <t>AVD</t>
  </si>
  <si>
    <t>Cuenta Bancaria 720689421</t>
  </si>
  <si>
    <t>TRASLADO POR BLCE. TC</t>
  </si>
  <si>
    <t>COMPENSACION POR BALANCE</t>
  </si>
  <si>
    <t xml:space="preserve">TRANSFERENCIAS </t>
  </si>
  <si>
    <t>COMISION POR 0.15</t>
  </si>
  <si>
    <t>CARGO POR SERVICIOS GENERADOS</t>
  </si>
  <si>
    <t>AVD 5/6/2026</t>
  </si>
  <si>
    <t>Cuenta Bancaria 030-204893-6</t>
  </si>
  <si>
    <t xml:space="preserve">DEPOSITO                                   </t>
  </si>
  <si>
    <t>COMISION POR CHEQUE CERTIFICCADO</t>
  </si>
  <si>
    <t>COMISION POR MANEJO DE CUENTA</t>
  </si>
  <si>
    <t xml:space="preserve">051467 </t>
  </si>
  <si>
    <t>REPOSICION FONDO CAJA CHICA DE LA DIRECCION DE OPERACIONES  DESTINADO PARA CUBRIR GASTOS DE URGENCIA, CORRESP. AL PERIODO DEL 26-03  AL 08-05-2026, RECIBOS DE DESEMBOLSO DEL 0384  AL 0484,  SEGUN RELACION DE GASTOS, MEMO DO/ADM NO.03/2026. (TOTAL FONDO RD$3,200,000.00).</t>
  </si>
  <si>
    <t xml:space="preserve">                                                                                                                                                                  </t>
  </si>
  <si>
    <t xml:space="preserve">  </t>
  </si>
  <si>
    <t xml:space="preserve">051468 </t>
  </si>
  <si>
    <t>REPOSICION FONDO CAJA CHICA DEL DEPARTAMENTO  DE TRANSPORTACION CORRESP. AL PERIODO DEL 20-04  AL 07-05-2026, RECIBOS DE DESEMBOLSO DEL 16551  AL 16581,  SEGUN RELACION DE GASTOS, MEMO DT.0121/2026. (TOTAL FONDO RD$600,000.00)</t>
  </si>
  <si>
    <t xml:space="preserve">                                                                                                                                                                                                                                                                                                                                                                                                                                                                                                                                                                                                                                                                                                                                                                                                                                                                                                                                                                                                                                                                                                                                                                                                                                                                                                                                                                                                                                                                                                                                                                                                                                                                                                                                                                                                                                                                                                                                                                                                                                                                                                                                        </t>
  </si>
  <si>
    <t xml:space="preserve">051469 </t>
  </si>
  <si>
    <t>REPOSICION FONDO CAJA CHICA DE LA PROVINCIA AZUA ZONA II,   CORRESP. AL PERIODO DEL 18-03  AL  07-05-2026, RECIBOS DE DESEMBOLSO DEL 3726  AL 3780,  SEGUN RELACION DE GASTOS, OFICIO ZII- NO.108/2026 . (TOTAL FONDO RD$500,000.00).</t>
  </si>
  <si>
    <t xml:space="preserve">051470 </t>
  </si>
  <si>
    <t>REPOSICION FONDO CAJA CHICA DEL DEPARTAMENTO DE TESORERIA DESTINADO PARA CUBRIR GASTOS MENORES DEL NIVEL CENTRAL CORRESP. AL PERIODO DEL 13-04  AL 13-05-2026, RECIBOS DE DESEMBOLSO DEL 1519  AL 1565,  SEGUN RELACION DE GASTOS, MEMO NO. DT-239-2026. (TOTAL FONDO RD$500,000.00).-</t>
  </si>
  <si>
    <t xml:space="preserve">051471 </t>
  </si>
  <si>
    <t>REPOSICION FONDO CAJA CHICA DE LA DIR. DE CALIDAD DEL AGUA, CORRESP. AL PERIODO DEL 30-03 AL 21-05-2026, RECIBOS DE DESEMBOLSO DEL 1193  AL 1210,  SEGUN RELACION DE GASTOS, MEMO DCA NO.126/2026. (TOTAL FONDO RD$300,000.00).-</t>
  </si>
  <si>
    <t xml:space="preserve">051472 </t>
  </si>
  <si>
    <t>REPOSICION FONDO CAJA CHICA DE LA PROVINCIA HERMANAS MIRABAL ZONA III,  CORRESP. AL PERIODO DEL 13-03   AL  11-05-2026,  RECIBOS DE DESEMBOLSO DEL 2278  AL 2313, SEGUN RELACION DE GASTOS, MEMO D.AMD.H.M NO.002-2026. (TOTAL FONDO RD$350,000.00).-</t>
  </si>
  <si>
    <t xml:space="preserve">051473 </t>
  </si>
  <si>
    <t>REPOSICION FONDO CAJA CHICA DE LA PROVINCIA SAN JUAN ZONA II,  CORRESP. AL PERIODO DEL 03-03  AL  17-04-2026, RECIBOS DE DESEMBOLSO DEL 6818  AL 6836,  SEGUN RELACION DE GASTOS, MEMO DR/SJ: NO.142-2026. (TOTAL FONDO RD$500,000.00)</t>
  </si>
  <si>
    <t xml:space="preserve">051474 </t>
  </si>
  <si>
    <t>REPOSICION FONDO CAJA CHICA DE LA PROVINCIA PEDERNALES ZONA VIII, CORRESP. AL PERIODO DEL 24-03  AL 07-04-2026, RECIBOS DE DESEMBOLSO DEL 0609  AL 0621,  SEGUN RELACION DE GASTOS, MEMO NO.12/DAB 2026. (TOTAL FONDO RD$50,000.00).-</t>
  </si>
  <si>
    <t xml:space="preserve">051475 </t>
  </si>
  <si>
    <t>REPOSICION FONDO CAJA CHICA DE NAGUA,  ZONA III,  NAGUA CORRESP. AL PERIODO DE 04-03  AL  14-04-2026,   RECIBOS DE DESEMBOLSO DEL 2848  AL 2897,  SEGUN MEMO-35/2026. (TOTAL DEL FONDO RD$250,000.00).</t>
  </si>
  <si>
    <t xml:space="preserve">051476 </t>
  </si>
  <si>
    <t>REPOSICION FONDO CAJA CHICA DE LA DIRECCION COMERCIAL,  CORRESP. AL PERIODO DEL 16-01  AL  25-05-2026, RECIBOS DE DESEMBOLSO DEL 49506 AL 49541,  SEGUN RELACION DE GASTOS, OFICIO DC-115/2025. (TOTAL FONDO ORD$350000.00).-</t>
  </si>
  <si>
    <t xml:space="preserve">051477 </t>
  </si>
  <si>
    <t>REPOSICION FONDO CAJA CHICA DE LA OFICINA INAPA EN SABANA IGLESIA ZONA V,  CORRESP. AL PERIODO DEL 24-02  AL 13-05-2026, RECIBOS DE DESEMBOLSO DEL 0855  AL 0873,  SEGUN RELACION DE GASTOS, MEMO NO.23/2026. (TOTAL FONDO RD$20,000.00).-</t>
  </si>
  <si>
    <t xml:space="preserve">051478 </t>
  </si>
  <si>
    <t>REPOSICION FONDO CAJA CHICA DE LA OFICINA INAPA EN LAS TERRENAS ZONA III,  CORRESP. AL PERIODO DEL 24-03  AL 12-05-2026, RECIBOS DE DESEMBOLSO DEL 0438  AL 0445,  SEGUN RELACION DE GASTOS, MEMO-DPSR NO.02/2026. (TOTAL FONDO RD$20,000.00</t>
  </si>
  <si>
    <t xml:space="preserve">051479 </t>
  </si>
  <si>
    <t>REPOSICION FONDO CAJA CHICA DE LA PROVINCIA SAN JOSE DE OCOA ZONA IV,  CORRESP. AL PERIODO DEL 02-01   AL 12-03-2026, RECIBOS DE DESEMBOLSO DEL 2140  AL 2205,  SEGUN RELACION DE GASTOS, MEMO NO.025-2026. (TOTAL FONDO RD$300,000.00).-</t>
  </si>
  <si>
    <t xml:space="preserve">051480 </t>
  </si>
  <si>
    <t>REPOSICION FONDO CAJA CHICA DE PIMENTEL, PROV. DUARTE ZONA III,  CORRESP. AL PERIODO DEL 14-01  AL 20-04-2026, RECIBOS DE DESEMBOLSO DEL 0460  AL 0470,  SEGUN RELACION DE GASTOS, OFICIO-019-RIII-2026 (TOTAL FONDO RD$15,000.00).-</t>
  </si>
  <si>
    <t xml:space="preserve">051481 </t>
  </si>
  <si>
    <t>REPOSICION FONDO CAJA CHICA DE LA PROVINCIA VALVERDE ZONA I,  CORRESP. AL PERIODO DEL 13/04  AL 08-05-2026, RECIBOS DE DESEMBOLSO DEL  3508  AL 3541,  SEGUN RELACION  DE GASTOS, MEMO.025-DAMV/2026. (TOTAL FONDO RD$200,000.00).-</t>
  </si>
  <si>
    <t xml:space="preserve">051482 </t>
  </si>
  <si>
    <t>REPOSICION FONDO CAJA CHICA DE LA DIRECCION DE TECNOLOGIA DE LA INFORMACION Y COMUNICACION, CORRESP. AL PERIODO DEL 20-04  AL 05-05-2026, RECIBOS DE DESEMBOLSO DEL 1019  AL 1029,  SEGUN RELACION DE GASTOS, MEMO DTIC/NO.247-2026. (TOTAL FONDO RD$350,000.00).-</t>
  </si>
  <si>
    <t xml:space="preserve">051483 </t>
  </si>
  <si>
    <t>REPOSICION FONDO CAJA CHICA DE LA OFICINA INAPA EN BAYAGUANA ZONA IV,  CORRESP. AL PERIODO DEL 23-03  AL 21-04-2026, RECIBOS DE DESEMBOLSO DEL 0341  AL 0348,  SEGUN RELACION DE GASTOS, MEMO NO.15/2026. (TOTAL FONDO RD$5,000.00).-</t>
  </si>
  <si>
    <t xml:space="preserve">051484 </t>
  </si>
  <si>
    <t>REPOSICION FONDO CAJA CHICA DE LA OFICINA INAPA EN ESPERANZA ZONA I,  CORRESP. AL PERIODO DEL 17-02  AL 26-03-2026, RECIBOS DE DESEMBOLSO DEL 0353  AL 0358,  SEGUN RELACION DE GASTOS, MEMO No.001-2026. (TOTAL FONDO RD$5,000.00).-</t>
  </si>
  <si>
    <t xml:space="preserve">051485 </t>
  </si>
  <si>
    <t>REPOSICION FONDO CAJA CHICA DE LA OFICINA INAPA EN LA ZONA V, SANTIAGO,  CORRESP. AL PERIODO DEL 10-03  AL 23-04-2026, RECIBOS DE DESEMBOLSO DEL 1838  AL 1857, SEGUN RELACION DE GASTOS, MEMO NO.157 ZV-OP-STGO-2026. (TOTAL FONDO RD$200,000.00).-</t>
  </si>
  <si>
    <t xml:space="preserve">051486 </t>
  </si>
  <si>
    <t>REPOSICION FONDO CAJA CHICA DE LA PROVINCIA LA ALTAGRACIA  ZONA VI,   CORRESP. AL PERIODO DEL 02-01  AL 22-04-2026, RECIBOS DE DESEMBOLSO DEL 3197  AL 3246,   SEGUN RELACION DE GASTOS, MEMO NO.23/2026. (TOTAL FONDO RD$500,000.00).-</t>
  </si>
  <si>
    <t xml:space="preserve">051487 </t>
  </si>
  <si>
    <t>REPOSICION FONDO CAJA CHICA DE LA PROVINCIA SAN PEDRO DE MACORIS ZONA VI,   CORRESP. AL PERIODO DEL  12-03  AL 08-05-2026, RECIBOS DE DESEMBOLSO DEL  6963  AL 7023,   SEGUN RELACION DE GASTOS, MEMO-DUA-SPM NO.071/2026. (TOTAL FONDO RD$300,000.00).-</t>
  </si>
  <si>
    <t xml:space="preserve">051488 </t>
  </si>
  <si>
    <t>REPOSICION FONDO CAJA CHICA DE LA PROVINCIA SAMANA ZONA III,  CORRESP. AL PERIODO DEL 04-03  AL 17-04-2026, RECIBOS DE DESEMBOLSO DEL 1794  AL 1830,  SEGUN RELACION DE GASTOS, MEMO 03/2026. (TOTAL FONDO RD$170,000.00).-</t>
  </si>
  <si>
    <t xml:space="preserve">051489 </t>
  </si>
  <si>
    <t>REPOSICION FONDO CAJA CHICA DE LA PROVINCIA HATO MAYOR ZONA VI,  CORRESP. AL PERIODO DEL 05-02   AL 09-03-2026, RECIBOS DE  DESEMBOLSO DEL 2371 AL 2397,  SEGUN RELACION DE GASTOS, MEMO S/N D/F 18-05-2026. (TOTAL FONDO RD$225,000.00).-</t>
  </si>
  <si>
    <t xml:space="preserve">051490 </t>
  </si>
  <si>
    <t>REPOSICION FONDO CAJA CHICA DE LA DIRECCION JURIDICA,  CORRESP. AL PERIODO DEL 05-05  AL 05-05-2026, RECIBOS DE DESEMBOLSO  DEL 0354 AL 0371,  SEGUN RELACION DE GASTOS, MEMO NO.0743/2026 DJ. (TOTAL FONDO RD$50,000.00).-</t>
  </si>
  <si>
    <t xml:space="preserve">051491 </t>
  </si>
  <si>
    <t>PAGO FACT. NO.E410000000317/13-05-2026, ALQUILER LOCAL COMERCIAL EN EL MUNICIPIO DUVERGE, PROVINCIA INDEPENDENCIA,  SEGUN CONTRATO NO.019/2017 ADENDA NO.01/2025, CORRESP. A 10 DIAS DE DICIEMBRE/2023 Y LOS MESES DESDE ENERO/2024 HASTA  ABRIL/2026.</t>
  </si>
  <si>
    <t xml:space="preserve">051492 </t>
  </si>
  <si>
    <t>REPOSICION FONDO CAJA CHICA DE LA OFICINA INAPA EN SANCHEZ ZONA III,  CORRESP. AL PERIODO DEL 07-03  AL 15-05-2026, RECIBOS DE DESEMBOLSO DEL 0567  AL 0581.</t>
  </si>
  <si>
    <t xml:space="preserve">051493 </t>
  </si>
  <si>
    <t>REPOSICION FONDO CAJA CHICA DE LA PROVINCIA SANCHEZ RAMIREZ  ZONA III,  CORRESP. AL PERIODO DEL 30-03  AL 22-04-2026, RECIBOS DE DESEMBOLSO DEL 1858  AL 1870.</t>
  </si>
  <si>
    <t xml:space="preserve">051494 </t>
  </si>
  <si>
    <t>REPOSICION FONDO CAJA CHICA PROVINCIA BARAHONA ZONA VIII,   CORRESP. AL PERIODO DEL 07-04  AL 11-05-2026, RECIBOS DE DESEMBOLSO DEL 7497  AL 7539.</t>
  </si>
  <si>
    <t xml:space="preserve">EFT-414 </t>
  </si>
  <si>
    <t>PAGO FACT. NO.B1500000032/01-05-2026,  ALQUILER LOCAL COMERCIAL EN EL MUNICIPIO DE BAYAGUANA PROVINCIA MONTE PLATA, CORRESP. AL MES DE MAYO/2026.</t>
  </si>
  <si>
    <t>EFT-415</t>
  </si>
  <si>
    <t>PAGO FACT. NOS.B1500000005/28-02, 06/30-04-2026, ALQUILER LOCAL COMERCIAL EN EL MUNICIPIO RESTAURACION,  PROVINCIA DAJABON.  CORRESP. A LOS MESES DESDE NOVIEMBRE/2025 HASTA ABRIL/2026.</t>
  </si>
  <si>
    <t>REPOSICION FONDO CAJA CHICA DE LA DIRECCION EJECUTIVA, CORRESP. AL PERIODO DEL 12-05 AL 08-06-2026, RECIBOS DE DESEMBOLSO DEL 12120 AL 12144, SEGUN RELACION DE GASTOS, MEMO DE NO.0007/2026. (TOTAL FONDO RD$500,000.00).</t>
  </si>
  <si>
    <t xml:space="preserve">051496 </t>
  </si>
  <si>
    <t>REPOSICION FONDO CAJA CHICA DE LA PROVINCIA ELIAS PIÑA ZONA II,  CORRESP. AL PERIODO DEL 21-05  AL 01-06-2026, RECIBOS DE DESEMBOLSO DEL 4380  AL 4389,  SEGUN RELACION DE GASTOS, MEMO NO.20-2026. (TOTAL FONDO RD$150,000.00).-</t>
  </si>
  <si>
    <t xml:space="preserve">051497 </t>
  </si>
  <si>
    <t>REPOSICION FONDO CAJA CHICA DE LA OFICINA INAPA EN BOTONCILLO ZONA I, CORRESP. AL PERIODO DEL  18-03  AL  14-05-2026, RECIBOS DE DESEMBOLSO  DEL 0534  AL 0540,  SEGUN RELACION DE GASTOS, MEMO S/N D/F 01-06-2026. (TOTAL FONDO RD$10,000.00).-</t>
  </si>
  <si>
    <t xml:space="preserve">051498 </t>
  </si>
  <si>
    <t>PAGO RETENCION DEL IMPUESTO SOBRE LA RENTA (ISR), 10% ALQUILERES LOCALES COMERCIALES, SEGUN (LEY 253/12), CORRESP. AL MES DE MAYO/2026, SEGUN MEMO NO. DC-045/2026.</t>
  </si>
  <si>
    <t xml:space="preserve">051499 </t>
  </si>
  <si>
    <t>PAGO RETENCION DEL (18% ITBIS PERSONA FISICA), SEGÚN (LEY 253/12), CORRESP. AL MES DE MAYO/2026, MEMO NO. DC-044/2026.</t>
  </si>
  <si>
    <t xml:space="preserve">051500 </t>
  </si>
  <si>
    <t>PAGO FACT. NO.E410000000323/08-06-2026, ALQUILER DE LOCAL COMERCIAL UBICADO EN LA CALLE SANCHEZ NO.13, EN EL MUNICIPIO DE YAGUATE, PROVINCIA SAN CRISTOBAL, CORRESP. AL MES DE MAYO/2026.</t>
  </si>
  <si>
    <t xml:space="preserve">051501 </t>
  </si>
  <si>
    <t>REPOSICION FONDO CAJA CHICA DE LA PROVINCIA BAHORUCO ZONA VIII,  CORRESP. AL PERIODO DEL 11-04  AL 06-05-2026, RECIBOS DE DESEMBOLSO DEL 0791  AL 0799,  SEGUN RELACION DE GASTOS, MEMO NO.059/DAN-2026. (TOTAL FONDO RD$100,000.00).-</t>
  </si>
  <si>
    <t xml:space="preserve">051502 </t>
  </si>
  <si>
    <t>REPOSICION FONDO CAJA CHICA DE LA PROVINCIA DUARTE ZONA III,   CORRESP. AL PERIODO DEL 25-03  AL  26-05-2026, RECIBOS DE DESEMBOLSO DEL 2013  AL 2054,  SEGUN RELACION DE GASTOS, OFICIO-ADM-0058-Z-III-25. (TOTAL FONDO RD$500,000.00).-</t>
  </si>
  <si>
    <t xml:space="preserve">051503 </t>
  </si>
  <si>
    <t>REPOSICION FONDO CAJA CHICA DE LA PLANTA DE TRATAMIENTO DE CABUYA ZONA III ((UNIDAD ADMINISTRATIVA HNAS. MIRABAL),  CORRESP. AL PERIODO DEL 07-04  AL 14-05-2026, RECIBOS DE DESEMBOLSO DEL 0914  AL 0927,  SEGUN RELACION DE GASTOS, MEMO-M/P.T.C. NO.0002/2026 (TOTAL FONDO RD$30,000.00).-</t>
  </si>
  <si>
    <t xml:space="preserve">051504 </t>
  </si>
  <si>
    <t>REPOSICION FONDO CAJA CHICA DE LA PROVINCIA SANTIAGO RODRIGUEZ  ZONA I,  CORRESP. AL PERIODO DEL  17-03  AL  11-05-2026, RECIBOS DE DESEMBOLSO DEL 1490  AL 1510,  SEGUN RELACION DE GASTOS, MEMO NO.41/2026. (TOTALFONDO RD$100,000.00).-</t>
  </si>
  <si>
    <t xml:space="preserve">051505 </t>
  </si>
  <si>
    <t>PAGO FACT. NO.E410000000325/08-06-2026, ALQUILER DEL LOCAL  DE LA OFICINA COMERCIAL, UBICADO EN LA CALLE MANUEL DE JESUS GALVAN NO.99,  MUNICIPIO BAJOS DE HAINA,  PROVINCIA SAN CRISTOBAL, CORRESP. A  27 DIAS DEL MES DE MAYO/2026,  MENOS DESC. ISR RD$1,800.00,  ITBIS RD$3,240.00.-</t>
  </si>
  <si>
    <t xml:space="preserve">051506 </t>
  </si>
  <si>
    <t>NULO</t>
  </si>
  <si>
    <t xml:space="preserve">EFT-416 </t>
  </si>
  <si>
    <t>PAGO FACT. NO.E410000000318/08-06-2026, ALQUILER DEL LOCAL COMERCIAL, UBICADO CALLE MERCEDES ABREU ESQ. CALLE JUAN BOSCH NO.4028, MANHATTAN, MANZANILLO, MUNICIPIO PEPILLO SALCEDO, PROV. MONTECRISTI, CORRESP. AL MES DE MAYO/2026.</t>
  </si>
  <si>
    <t>EFT-417</t>
  </si>
  <si>
    <t>PAGO FACT.NO.E410000000319/08-06-2026, ALQUILER LOCAL COMERCIAL EN PIMENTEL, PROVINCIA DUARTE, CORRESP. AL MES DE MAYO/2026.</t>
  </si>
  <si>
    <t>EFT-418</t>
  </si>
  <si>
    <t>PAGO FACT. NO.E410000000320/08-06-2026, ALQUILER LOCAL COMERCIAL, UBICADO EN LA CALLE TRINA DE MOYA NO.48, MUNICIPIO SANCHEZ, PROVINCIA SAMANA, CORRESP. DEL MES DE MAYO/2026.</t>
  </si>
  <si>
    <t>EFT-419</t>
  </si>
  <si>
    <t>PAGO FACT. NO.E410000000326/08-06-2026, ALQUILER LOCAL COMERCIAL, UBICADO EN EL DISTRITO MUNICIPAL SANTANA, PROVINCIA PERAVIA CORRESP. AL MES MAYO/2026</t>
  </si>
  <si>
    <t>EFT-420</t>
  </si>
  <si>
    <t>PAGO FACT. NO.E410000000324/08-06-2026,  ALQUILER DE LOCAL COMERCIAL DE MUNICIPIO RANCHO ARRIBA, PROV. SAN JOSE DE OCOA, CORRESP. AL MES DE MAYO/2026.</t>
  </si>
  <si>
    <t>EFT-421</t>
  </si>
  <si>
    <t>PAGO FACT. NO.E410000000322/08-06-2026, ALQUILER DEL LOCAL COMERCIAL, UBICADO EN LA CALLE JOSE FRANCISCO PEÑA GOMEZ NO.22, MUNICIPIO EL FACTOR, PROV. MARIA TRINIDAD SANCHEZ., CORRESP. AL  MES DE MAYO/2026.</t>
  </si>
  <si>
    <t>PAGO FACT. NO. E410000000321/08-06-2026 ALQUILER LOCAL COMERCIAL, UBICADO EN EL MUNICIPIO JIMANI-PROV. INDEPENDENCIA, CORRESP. AL MES DE MAYO/2026,</t>
  </si>
  <si>
    <t xml:space="preserve">051508 </t>
  </si>
  <si>
    <t>REPOSICION FONDO CAJA CHICA DE LA DIRECCION EJECUTIVA,  CORRESP. AL PERIODO DEL 08  AL 17-06-2026, RECIBOS DE DESEMBOLSO DEL  12145  AL 12159. (TOTAL FONDO RD$500,000.00).</t>
  </si>
  <si>
    <t xml:space="preserve">051509 </t>
  </si>
  <si>
    <t>REPOSICION FONDO CAJA CHICA DE LA OFICINA INAPA EN MONTECRISTI ZONA I, CORRESP. AL PERIODO DEL  09-03  AL 20-05-2026,  RECIBOS DE DESEMBOLSO DEL 1620  AL 1656, (TOTAL FONDO RD$200,000.00).-</t>
  </si>
  <si>
    <t xml:space="preserve">051510 </t>
  </si>
  <si>
    <t>REPOSICION FONDO CAJA CHICA DE LA DIRECCION DE TECNOLOGIA DE LA INFORMACION Y COMUNICACION, CORRESP. AL PERIODO DEL 05-05  AL 08-06-2026, RECIBOS DE DESEMBOLSO DEL 1030  AL 1041. (TOTAL FONDO RD$350,000.00).-</t>
  </si>
  <si>
    <t>051511</t>
  </si>
  <si>
    <t>REPOSICION FONDO CAJA CHICA DEL DEPARTAMENTO  DE TRANSPORTACION, CORRESP. AL PERIODO DEL 07-05  AL 09-06-2026, RECIBOS DE DESEMBOLSO DEL 16582  AL 16611,  SEGUN RELACION DE GASTOS, MEMO DT.0156/2026. (TOTAL FONDO RD$600,000.00)</t>
  </si>
  <si>
    <t>051512</t>
  </si>
  <si>
    <t>REPOSICION FONDO CAJA CHICA DE LA PROVINCIA SAN CRISTOBAL ZONA IV,  CORRESP. AL PERIODO DEL  01-04   AL  22-05-2026,  RECIBOS DE DESEMBOLSO DEL 4723  AL 4777,  SEGUN RELACION DE GASTOS, MEMO NUM.028/2026 DAFSC. (TOTAL FONDO RD$900,000.00).</t>
  </si>
  <si>
    <t>051513</t>
  </si>
  <si>
    <t>REPOSICION FONDO  CAJA CHICA DE LA PROVINCIA EL SEIBO ZONA VI,  CORRESP. AL PERIODO DEL  05-03  AL  14-05-2026,  RECIBOS DE DESEMBOLSO DEL 2230  AL 2268,  SEGUN RELACION DE GASTOS, OFICIO AUS.053-2026. (TOTAL FONDO RD$150,000.00).-</t>
  </si>
  <si>
    <t>051514</t>
  </si>
  <si>
    <t>REPOSICION FONDO CAJA CHICA DEL DEPARTAMENTO DE TESORERIA DESTINADO PARA CUBRIR GASTOS MENORES DEL NIVEL CENTRAL CORRESP. AL PERIODO DEL 09-04 AL 14-06-2026, RECIBOS DE DESEMBOLSO DEL 1566 AL 1628, SEGUN RELACION DE GASTOS, MEMO NO. DT-267-2026. (TOTAL FONDO RD$500,000.00).</t>
  </si>
  <si>
    <t>Cuenta Bancaria: 010-026300-0</t>
  </si>
  <si>
    <t>ASIGNACIONES PRESUPUESTARIAS</t>
  </si>
  <si>
    <t>SUPERVISION DE OBRAS</t>
  </si>
  <si>
    <t>AVC 11/6/2026 JENDY JESUS PEÑA</t>
  </si>
  <si>
    <t>AVC DIOGENES S. MEDRANO 30/6/2026</t>
  </si>
  <si>
    <t>AVC ROSANNA MONTESINO 30/6/2026</t>
  </si>
  <si>
    <t>AVC RAFAEL RONDON 30/6/2026</t>
  </si>
  <si>
    <t>ELECTRODOMESTICOS</t>
  </si>
  <si>
    <t>REINTEGROS</t>
  </si>
  <si>
    <t>AVD 30/6/2026</t>
  </si>
  <si>
    <t xml:space="preserve">AVD . SIRIT </t>
  </si>
  <si>
    <t>AVD devolucion por fondos insuficientes d/f 29/5/2026</t>
  </si>
  <si>
    <t>AVD deposito por error en la colectora de INAPA debiendo ser la correcta la del Ministerio de Trabajo D/F 16/06/2026.</t>
  </si>
  <si>
    <t>AVD devolucion a nombre del Sra. Winny Katiuska García   d/f 19-06-2026, D/F 22-06-2026</t>
  </si>
  <si>
    <t xml:space="preserve">EFT-10005 </t>
  </si>
  <si>
    <t>PAGO RECEPCIÓN Y REVISIÓN DE LOS DOCUMENTOS DEL PROYECTO MEJORAMIENTO CAÑADA SIMON BOLIVAR-LAVAPIES, PROVINCIA SAN CRISTOBAL, CODIGO DE SOLICITUD: SO1-26-01874, LIBR NO.4610</t>
  </si>
  <si>
    <t>EFT-10006</t>
  </si>
  <si>
    <t>PAGO RECEPCIÓN Y REVISIÓN DE LOS DOCUMENTOS DEL PROYECTO CONSTRUCCION ACUEDUCTO MULTIPLE EL LIMON COMO EXTENSION DEL ACUEDUCTO DE NAVARRETE, PROVINCIA SANTIAGO CODIGO DE SOLICITUD: S01-26-01922,LIBR NO.4611</t>
  </si>
  <si>
    <t>EFT-10007</t>
  </si>
  <si>
    <t>PAGO RECEPCIÓN Y REVISIÓN DE LOS DOCUMENTOS DEL PROYECTO AMPLIACION ACUEDUCTO MULTIPLE DEL DAMAJAGUA-MAIZAL, PROVINCIA VALVERDE CODIGO DE SOLICITUD:S01-26-01862,  LIBR NO.4612</t>
  </si>
  <si>
    <t>EFT-10008</t>
  </si>
  <si>
    <t>PAGO TARJETA VISA FLOTILLA DE COMBUSTIBLE PARA LOS FUNCIONARIOS DE LA INSTITUCIÓN CORRESP AL MES DE JUNIO/2026, LIBR NO.4613</t>
  </si>
  <si>
    <t>EFT-10009</t>
  </si>
  <si>
    <t>PAGO FACTURAS DE CONSUMO ENERGETICO EN LA ZONA SUR DEL PAIS CORRESP AL MES DE ABRIL /2026, LIBR NO.4614</t>
  </si>
  <si>
    <t>EFT-10010</t>
  </si>
  <si>
    <t>EFT-10011</t>
  </si>
  <si>
    <t>EFT-10012</t>
  </si>
  <si>
    <t>EFT-10013</t>
  </si>
  <si>
    <t>PAGO NOMINA ADICIONAL SUELDOS FIJOS PROGRAMA 01, MES DE MAYO/2026, LIB-4519-1</t>
  </si>
  <si>
    <t>EFT-10014</t>
  </si>
  <si>
    <t>PAGO NOMINA ADICIONAL SEGURIDAD MILITAR, CORRESP AL MES DE MAYO/2026 LIB-4525-1</t>
  </si>
  <si>
    <t>EFT-10015</t>
  </si>
  <si>
    <t>PAGO FACT. NO. E4500000144073/28-05-2026, CUENTA NO.721621338, SERVICIOS DE LAS FLOTAS GENERAL DEL INAPA, CORRESP. AL MES DE MAYO/2026, LIBR. NO.4658</t>
  </si>
  <si>
    <t>EFT-10016</t>
  </si>
  <si>
    <t>PAGO FACT. NO. B1500000079/21-05-2026, RENTA CORRESPONDIENTE AL SERVICIOS DE DATOS EN LAS PLANTAS DE AGUA INAPA-GUANUMA, PROV. MONTE PLATA. PROV. SAN FRANCISCO DE MACORIS PLANTA DE AGUA ETA-INAPA, PROV. VALVERDE MAO, PROV. SAMANA Y PLANTA DE AGUA INAPA-CENOVI, PROV SAN FRANCISCO DE MACORIS, FACTURACIÓN DE MAYO/2026,.LIBR. NO.4694</t>
  </si>
  <si>
    <t>EFT-10017</t>
  </si>
  <si>
    <t>PAGO FACT. NO.B1500000063 /01-06-2026 (CUB. NO.05) PARA LA CONSTRUCCIÓN LÍNEAS DE CONDUCCIÓN DE Ø12 DESDE ENRIQUILLO HASTA JUANCHO, ACUEDUCTO MÚLTIPLE LOS PATOS-ENRIQUILLO-OVIEDO, PROVINCIA BARAHONA-PEDERNALES, LIBR. NO.4690</t>
  </si>
  <si>
    <t>EFT-10018</t>
  </si>
  <si>
    <t>PAGO FACT. NO.B1500000065/06-05-2026, SERVICIO  ALQUILER LOCAL COMERCIAL, UBICADO EN EL MUNICIPIO LAS GALERAS PROVINCIA SAMANA, CORRESP. A LOS MESES ABRIL, MAYO/2026. LIBR. NO.4686</t>
  </si>
  <si>
    <t>EFT-10019</t>
  </si>
  <si>
    <t>PAGO  FACT. NO. B1500000570/01-05-2026, SERVICIO ALQUILER LOCAL COMERCIAL, UBICADO EN EL MUNICIPIO DE AZUA DE COMPOSTELA, PROVINCIA AZUA , CORRESP. AL MES DE MAYO/2026,  LIBR. NO.4685</t>
  </si>
  <si>
    <t>EFT-10020</t>
  </si>
  <si>
    <t>PAGO FACT. NO. B1500000062/01-06-2026, (CUB. NO.4)  CONSTRUCCIÓN LÍNEA DE IMPULSIÓN ACUEDUCTO MÚLTIPLE LOS PATOS- ENRIQUILLO- OVIEDO, PROVINCIA BARAHONA - PEDERNALES,  LIBR. NO.4676</t>
  </si>
  <si>
    <t>EFT-10021</t>
  </si>
  <si>
    <t>PAGO FACT. NO.B1500000054/22-05-2026, SERVICIO DE ALQUILER LOCAL COMERCIAL,  UBICADO EN EL PALMAR DE OCOA PROVINCIA AZUA, CORRESP. A LOS MESES MARZO, ABRIL, MAYO/2026. LIB. NO.4662</t>
  </si>
  <si>
    <t>EFT-10022</t>
  </si>
  <si>
    <t>PAGO FACT. NO. B1500000086/01-05-2026,  SERVICIO ALQUILER LOCAL COMERCIAL, UBICADO EN EL MUNICIPIO SAN FRANCISCO DE MACORIS, PROVINCIA DUARTE, CORRESP. AL MES MAYO/2026, LIBR. NO.4661</t>
  </si>
  <si>
    <t>EFT-10023</t>
  </si>
  <si>
    <t>PAGO FACT. NO. E45000014205/27-05-2026, CUENTA NO.744281798, SERVICIO DE INTERNET BANDA ANCHA DE LA DIR. EJECUTIVA, SUB-DIRECTORES, DIR. DE TRATAMIENTO, COMUNICACION Y PRENSA, DIR. ADMINISTRATIVA, DIR. DE OPERACIONES, DIR. DE SUPERV. Y FISCALIZACION DE OBRAS, CORRESP. AL MES DE MAYO/2026. LIBR. NO.4660-1</t>
  </si>
  <si>
    <t>EFT-10024</t>
  </si>
  <si>
    <t>PAGO FACT. NO. B1500000053/28-05-2026, CUB. NO.05, AMPLIACION REDES DE DITRIBUCION AC. BAJOS DE HAINA, EL CARRIL III, PARTE A , LOTE 5, PROV. SAN CRISTOBAL, LIBR. NO.4663</t>
  </si>
  <si>
    <t>EFT-10025</t>
  </si>
  <si>
    <t>PAGO FACT.NO.B1500000297/01-05-2026,  SERVICIO ALQUILER LOCAL COMERCIAL, UBICADO EN EL MUNICIPIO NAGUA, PROVINCIA MARIA TRINIDAD SANCHEZ, CORRESP. AL MES DE MAYO/2026, LIBR. NO.4695</t>
  </si>
  <si>
    <t>EFT-10026</t>
  </si>
  <si>
    <t>PAGO FACT. NO. B1500000044/05-05-2026, ALQUILER LOCAL COMERCIAL, UBICADO EN EL MUNICIPIO GUAYACANES JUAN DOLIO, PROVINCIA SAN PEDRO DE MACORIS CORRESP. AL MES DE MAYO/2026, LIBR. NO.4696</t>
  </si>
  <si>
    <t>EFT-10027</t>
  </si>
  <si>
    <t>PAGO 20% DE AVANCE AL CONTRATO NO.152-2026, AMPLIACION ACUEDUCTO SAN FRANCISCO DE MACORIS, ZONA NORTE Y SUR, PARTE A, PROVINCIA DUARTE, ZONA III. LIBR. NO.4743</t>
  </si>
  <si>
    <t>EFT-10028</t>
  </si>
  <si>
    <t>PAGO  FACT. MNO. B1500000015/01-05-2026, SERVICIO ALQUILER LOCAL COMERCIAL, UBICADO EN EL MUNICIPIO SABANA IGLESIA, PROVINCIA SANTIAGO, CORRESP. AL MES DE MAYO2026, LIBR. NO.4729</t>
  </si>
  <si>
    <t>EFT-10029</t>
  </si>
  <si>
    <t>PAGO FACT.NO. B1500000089/15-05-2026,  SERVICIO ALQUILER LOCAL COMERCIAL, UBICADO EN EL MUNICIPIO SABANETA PROVINCIA SANTIAGO RODRIGUEZ CORRESP. AL MES MAYO/2026,  LIBR. NO.4746</t>
  </si>
  <si>
    <t>EFT-10030</t>
  </si>
  <si>
    <t>PAGO FACT. NO.E450000005876/15-04-2026, SERVICIO DE ACCESO DE VIDEOCONFERENCIA EN EL INAPA, CORRESP. AL   MES DE  ABRIL/2026, LIBR. NO.4739</t>
  </si>
  <si>
    <t>EFT-10031</t>
  </si>
  <si>
    <t>PAGO FACT. NO. E450000006031/19-05-2026, SERVICIO CORREO INSTITUCIONAL Y ALMACENAMIENTO EN LA NUBE EN EL INAPA CORRESP. AL   MES  DE  ABRIL/2026,LIBR. NO.4738</t>
  </si>
  <si>
    <t>EFT-10032</t>
  </si>
  <si>
    <t>PAGO FACT. NO. E450000005888/17-04-2026, SERVICIOS ADICIONALES DE CORREO INSTITUCIONAL Y ALMACENAMIENTO EN LA NUBE, EN EL INAPA, CORRESP. AL   MES DE MARZO /2026, LIB.NO.4737</t>
  </si>
  <si>
    <t>EFT-10033</t>
  </si>
  <si>
    <t>PAGO FACT. NO.E450000005889/17--04-2026, SERVICIO DE ACCESO DE VIDEOCONFERENCIA EN EL INAPA, CORRESP. AL MES  DE MARZO/2026,  LIBR.NO.4736</t>
  </si>
  <si>
    <t>EFT-10034</t>
  </si>
  <si>
    <t>PAGO FACT.NO. E450000006056/19-05-2026, SERVICIO CORREO INSTITUCIONAL Y ALMACENAMIENTO EN LA NUBE EN EL INAPA CORRESP. Al  MES DE  ABRIL/2026, LIBR. NO.4731</t>
  </si>
  <si>
    <t>EFT-10035</t>
  </si>
  <si>
    <t>PAGO FACT. NOS. E450000000015, 016 /13-03, 032 /01-05-2026, CONTRATACION DE SERVICIO PREMIUM DE CATERING QUE SERA UTILIZADOS EN LAS ACTIVIDADES PROGRAMADAS Y VIAJES INSTITUCIONALES DE LA DIRECCION EJECUTIVA, ORDEN NO. OS2024-0349. LIBR. NO.4730</t>
  </si>
  <si>
    <t>EFT-10036</t>
  </si>
  <si>
    <t>PAGO FACT. NO. E4500000144308/27-05-2026, CUENTA NO.709494508, SERVICIOS TELEFONICOS E INTERNET DEL NIVEL CENTRAL Y ACUEDUCTOS DEL INAPA, CORRESP. AL MES DE MAYO/2026,  LIBR. NO.4728</t>
  </si>
  <si>
    <t>EFT-10037</t>
  </si>
  <si>
    <t>PAGO FACT. NO. E450000005914/ 17-04-2026, SERVICIO CORREO INSTITUCIONAL Y ALMACENAMIENTO EN LA NUBE EN EL INAPA CORRESP. AL   MES  DE MARZO/2026, LIBR. NO.4727</t>
  </si>
  <si>
    <t>EFT-10038</t>
  </si>
  <si>
    <t>PAGO NOMINA DE VIATICOS PROGRAMA 01, CORRESP. AL MES DE ABRIL/2026, ELABORADA EN MAYO/2026, LIB-4567.-1</t>
  </si>
  <si>
    <t>EFT-10039</t>
  </si>
  <si>
    <t>PAGO DE VIATICOS PROGRAMA 13, CORRESP. AL MES DE ABRIL/2026, ELABORADA EN MAYO/2026. LIB-4594-1</t>
  </si>
  <si>
    <t>EFT-10040</t>
  </si>
  <si>
    <t>PAGO  NOMINA DE VIATICOS PROGRAMA 11, CORRESP. AL MES DE ABRIL/2026, ELABORADA EN MAYO/2026. LIB-4571-1.</t>
  </si>
  <si>
    <t>EFT-10041</t>
  </si>
  <si>
    <t>PAGO FACT. NO.E450000000003/05-06-2026 (CUB.NO.08 FINAL Y DEVOLUCION DE RETENIDO EN GARANTIA), SOBRE LOS TRABAJOS RED DISTRIBUCIÓN LOS SOLARES, PROV. SANTO DOMINGO-MONTE PLATA, LOTE, LIBR. NO.4780</t>
  </si>
  <si>
    <t>EFT-10042</t>
  </si>
  <si>
    <t>PAGO FACT. NO.B1500000210/03-06-2026, DEL SERVICIO ALQUILER LOCAL COMERCIAL, UBICADO EN LA PROVINCIA EL SEIBO, CORRESP. A LOS MESES ABRIL, MAYO/2026. LIBR. NO.4778</t>
  </si>
  <si>
    <t>EFT-10043</t>
  </si>
  <si>
    <t>PAGO FACT.NO. E450000000007/08-06-2026 (CUB. NO.23), CONSTRUCCION ACUEDUCTO MULTIPLE MAJAGUAL, PROVINCIA MONTE PLATA, LIBR. NO.4815</t>
  </si>
  <si>
    <t>EFT-10044</t>
  </si>
  <si>
    <t>PAGO DE LA FACT.NO. B1500000038 / 17-04-2026, POR CONCEPTO DEL 18% DE ITBIS ASUMIDOS POR INAPA DEBIDO A QUE EL CONSULTOR ESTA EXCENTO DEL PAGO DE ITBIS. POR ACTUALIZACION DEL CATASTRO DE REDES EN MAO, EL DESARROLLO DE CATASTRO DE USUARIOS EN MAO, ESPERANZA, SABANETA, Y CAPACITACION EN LA REGION NOROESTE (SBCC-003-2024/INAPA-UE-AFD). SUSCRITO ENTRE EL INAPA Y SOLUCIONES URBANAS, LIBR. NO.4818</t>
  </si>
  <si>
    <t>EFT-10045</t>
  </si>
  <si>
    <t>PAGO FACT. NO. E450000025364/05-06-2026 SERVICIO DE INTERNET MOVIL FLY BOX, UTILIZADO EN ALGUNAS OFICINAS COMERCIALES, UBICADAS EN DIFERENTES PROVINCIAS. CUENTA NO.92834661, CORRESP. AL MES DE JUNIO/2026,. LIBR. NO.4813</t>
  </si>
  <si>
    <t>EFT-10046</t>
  </si>
  <si>
    <t>PAGO FACT. NO. E450000025209/05-06-2026, SERVICIO DE LAS FLOTAS DEL INAPA . CUENTA NO.86082876, CORRESP. AL MES DE JUNIO/2026,. LIBR. NO.4812</t>
  </si>
  <si>
    <t>EFT-10047</t>
  </si>
  <si>
    <t>PAGO FACT. NO. E450000025319/05-06-2026, CUENTA NO.86797963, CORRESPONDIENTE AL SERVICIO DE USO GPS Y SERVICIO DE INTERNET PARA LAS TABLETAS UTILIZADAS POR LA DIRECCION COMERCIAL DEL INAPA, CORRESP. AL MES DE JUNIO/2026, LIBR. NO.4808</t>
  </si>
  <si>
    <t>EFT-10048</t>
  </si>
  <si>
    <t>PAGO FACT. NO. E450000025235/05-06-2026, SERVICIO DE INTERNET MOVIL FLY BOX, CUENTA NO.86115926, CORRESP. AL MES DE JUNIO/2026, LIBR. NO.4807</t>
  </si>
  <si>
    <t>EFT-10049</t>
  </si>
  <si>
    <t>PAGO FACT. NO. E450000025317/05-06-20266, SERVICIOS DE INTERNET QUE SERAN UTILIZADOS A NIVEL NACIONAL EN LAS DIFERENTES IMPRESORAS DE COBROS PDAs, CORRESP. AL MES DE JUNIO/2026, CUENTA NO.93433702. LIBR. NO.4806</t>
  </si>
  <si>
    <t>EFT-10050</t>
  </si>
  <si>
    <t>PAGO 20% DE AVANCE AL CONTRATO NO.167/2026, AMPLIACION ACUEDUCTO MUNICIPIO SAN JOSE DE LAS MATAS (SAJOMA) PARTE A, PROVINCIA SANTIAGO, ZONA V, LIBR. NO.4803</t>
  </si>
  <si>
    <t>EFT-10051</t>
  </si>
  <si>
    <t>PAGO DE FACT. NO: B1500000165/ 08-06-2026, POR CONVENIO PARA EJECUTAR Y DESARROLLAR ACTIVIDADES CONJUNTAS Y RECIPROCAS EN PROCURA DE FORMAR A LOS COLABORADORES DEL INAPA, CORRESP. AL PERIODO DEL 20 DE JULIO AL 19 DE OCTUBRE DEL 2025. LIBR. NO.4817</t>
  </si>
  <si>
    <t>EFT-10052</t>
  </si>
  <si>
    <t>PAGO DE FACTURAS NO: B1500000233/ 30-03, 235/ 30-04, 236/ 30-05-2026, POR CONTRATACION DE SERVICIO DE JARDINERIA PARA EL USO DE LA INSTITUCION, CONTRATO NO.342/2025, ORDEN NO. OS2025-0386, CON UNA AMORTIZACION DEL 50% DEL MONTO DEL AVANCE AL LIBRAMIENTO NO.4802</t>
  </si>
  <si>
    <t>EFT-10053</t>
  </si>
  <si>
    <t>PAGO NOMINA DE VIATICOS PROGRAMA 14, CORRESP. AL MES DE ABRIL/2026, ELABORADA EN MAYO/2026. LIB-4596-1</t>
  </si>
  <si>
    <t>EFT-10054</t>
  </si>
  <si>
    <t>PAO VIATICOS PROGRAMA 03, CORRESP. AL MES DE ABRIL/2026, ELABORADA EN MAYO/2026, LIB-4569-1</t>
  </si>
  <si>
    <t>EFT-10055</t>
  </si>
  <si>
    <t>PAGO FACT. NO. E450000006117/22-06-2026, SERVICIO INTERNET DEDICADO SIMÉTRICO 500 MB INSTALADO EN EL INAPA NIVEL CENTRAL DESDE 02/05/2026 HASTA 01/06/2026.LIB. NO.4835</t>
  </si>
  <si>
    <t>EFT-10056</t>
  </si>
  <si>
    <t>PAGO FACT.NO. E450000006116/02-06-2026, SERVICIO DE INTERNET PLUS DE 50/5 MB, INSTALADO EN EL MUNICIPIO DE VILLA ALTAGRACIA, PROVINCIA SAN CRISTÓBAL, DESDE EL 02/05/2026 AL 01/06/2026. LIBR. NO.4836</t>
  </si>
  <si>
    <t>EFT-10057</t>
  </si>
  <si>
    <t>PAGO DE FACT. NOS: B1500000199/08-05, 200 / 20-05-2026, DE SERVICIO DE TRANSPORTE DE EMPLEADOS DEL INAPA EN LA PROVINCIA DE SAN CRISTOBAL. ORDEN NO. OS2026-0089. CON UNA AMORTIZACION DE AVANCE DEL 20% (200,134.00) LIB. NO.4837</t>
  </si>
  <si>
    <t>EFT-10058</t>
  </si>
  <si>
    <t>PAGO FACT.NO.B1500000030/29-05-2026, SERVICIO ALQUILER LOCAL COMERCIAL, UBICADO EN EL MUNICIPIO DON GREGORIO NEYBA PROVINCIA BAHORUCO, CORRESP. AL MES DE MAYO/2026. LIBR. NO.4846</t>
  </si>
  <si>
    <t>EFT-10059</t>
  </si>
  <si>
    <t>PAGO FACT. NO. E450000000047/ 01-06-2026, SERVICIO DE ALQUILER DE AUTOBUSES PARA TRANSPORTAR EMPLEADOS DEL INAPA, ORDEN DE SERVICIO NO. OS2025-0306, CORRESP.E AL PERIODO DESDE EL 01 AL 30 DE MAYO/2026. LIB. NO.4844</t>
  </si>
  <si>
    <t>EFT-10060</t>
  </si>
  <si>
    <t>PAGO FACT. NO.B1500000004/30-05-2026, SERVICIO ALQUILER LOCAL COMERCIAL, UBICADO EN EL MUNICIPIO NEYBA PROVINCIA BAHORUCO, CORRESP. AL MES MAYO/2026.LIBR. NO.4845</t>
  </si>
  <si>
    <t>EFT-10061</t>
  </si>
  <si>
    <t>PAGO FACT. NO.B1500000017/14-04-2026, SERVICIO ALQUILER LOCAL COMERCIAL, UBICADO EN LA CUEVA MUNICIPIO CEVICOS PROV. SANCHEZ RAMIREZ, CORRESP. A LOS MESES DESDE MARZO HASTA SEPTIEMBRE/2025. LIBR. NO.4859</t>
  </si>
  <si>
    <t>EFT-10062</t>
  </si>
  <si>
    <t>PAGO FACT. NOS. B1500000021/16-06, 22/11-08, 23/12-09, 24/10-10-2025, 38/04-03-, 39/15-05, 40/01-06-2026, SERVICIO ALQUILER LOCAL COMERCIAL, UBICADO EN BOCA CANASTA MUNICIPIO BANI PROV. PERAVIA.CORRESP.  A LOS MESES DESDE JUNIO/2025 HASTA MAYO/2026 Y 4 DÍAS DE JUNIO/2026. LIB. NO.4894</t>
  </si>
  <si>
    <t>EFT-10063</t>
  </si>
  <si>
    <t>PAGO FACT. NO. E450000002719/01-06-2026, SERVICIO C&amp;W INTERNET 20 Mbps IP  ASIGNADO A SAN CRISTÓBAL, CORRESP. A LA FACTURACION DE 01-06 AL 30-06-2026. LIB. NO.4893</t>
  </si>
  <si>
    <t>EFT-10064</t>
  </si>
  <si>
    <t>PAGO FACT. NO. E450000000050/10-04-2026, ORDEN NO. OC2025-0226, ADQUISICION MODULOS BYPASS UPS 20K-DATACENTER.LIB NO.4945</t>
  </si>
  <si>
    <t>EFT-10065</t>
  </si>
  <si>
    <t>PAGO FACT. NO. E450000000112 /01-06-2026, SERVICIO DE FUMIGACION PARA EL USO DEL INAPA, CORRESP. AL PERIDO DEL 09 DE MAYO AL 8 DE JUNIO /2026. LIB..NO.4907</t>
  </si>
  <si>
    <t>EFT-10066</t>
  </si>
  <si>
    <t>PAGO DE AVANCE DEL 20% DE LOS TRABAJOS DE CONSTRUCCION DEL SISTEMA DE SANEAMIENTO EN LA CAÑADA HOYO CATIVA, MUNICIPIO Y PROVINCIA VEGA, ZONA V. LIB. NO.4960</t>
  </si>
  <si>
    <t>EFT-10067</t>
  </si>
  <si>
    <t>PAGO DE AVANCE DEL 20% DE LOS TRABAJOS DE CONSTRUCCION DEL ACUDUCTO DE JICOME, PROVINCIA VALVERDE, ZONA I. LIB. NO.4959</t>
  </si>
  <si>
    <t>EFT-10068</t>
  </si>
  <si>
    <t>PAGO FACT. NO. B1500000026/06-05-2026, ADQUISICION DE COLUMNAS DE ACERO PARA SER UTILIZADOS EN LOS ACUEDUCTOS A NIVEL NACIONAL., OS2026-0059, LB. NO.4983</t>
  </si>
  <si>
    <t>EFT-10069</t>
  </si>
  <si>
    <t>PAGO FACT. NO. E45000008816/02-02-2026, SERVICIOS DE SEGURO A DEPENDIENTES NO DIRECTOS (PRIMOS, TIOS, NIETOS) POLIZA NO.30-95-213782, CORRESP. AL MES DE JUNIO/2026, LIB. NO.4993</t>
  </si>
  <si>
    <t>EFT-10070</t>
  </si>
  <si>
    <t>PAGO DE FACT. NOS.E450000007421/15-05-2026, ADQUISICIÓN DE (1,000.00) GALONES DE GASOLINA PREMIUM, PARA SER UTILIZADOS EN LA- FLOTILLA DE VEHÍCULOS, MOTOCICLETAS Y EQUIPOS DEL INAPA, LIB. NO.4992</t>
  </si>
  <si>
    <t>EFT-10071</t>
  </si>
  <si>
    <t>PAGO DE FACT. NOS.E450000007147/10-04-2026, ADQUISICIÓN DE (2,000) GASOLINA PREMIUM, PARA SER UTILIZADOS EN LA- FLOTILLA DE VEHÍCULOS, MOTOCICLETAS Y EQUIPOS DEL INAPA,.  LIB. NO.4982</t>
  </si>
  <si>
    <t>EFT-10072</t>
  </si>
  <si>
    <t>PAGO FACT. NO.E450000006076/21-05-2026, SERVICOS A EMPLEADOS VIGENTES Y EN TRAMITE DE PENSIÓN, PÓLIZA NO. 12226.CORRESP. AL MES DE JUNIO/2026.., LIB. NO.4994</t>
  </si>
  <si>
    <t>EFT-10073</t>
  </si>
  <si>
    <t>PAGO  FACT. NO. E450000008817/02-06-2026, SERVICIOS A EMPLEADOS VIGENTES Y EN TRÁMITE DE PENSIÓN, CON SUS DEPENDIENTES DIRECTOS, (CÓNYUGES, HIJOS E HIJASTROS), CORRESP. AL MES JUNIO/2026., LIB. NO.4995</t>
  </si>
  <si>
    <t>EFT-10074</t>
  </si>
  <si>
    <t>PAGO DE FACT. NOS.E450000007281,7282,7283/30-04, 7337/05-05, 7358/08-05, 7370,7371,7372/11-05, 7380/12-05, 7383,7384,7385,7393/13-05, 7396/14-05, 7419,7418, 7423/15-05, 7436/18-05, 7473,7475/21-05, 7499/25-05, 7517,7519,7522/27-05,7593/03-06-2026, ADQUISICIÓN DE (28,560)  GALONES DE GASOIL OPTIMO, PARA SER UTILIZADOS EN LA- FLOTILLA DE VEHÍCULOS, MOTOCICLETAS Y EQUIPOS DEL INAPA, LIB. NO.4981</t>
  </si>
  <si>
    <t>EFT-10075</t>
  </si>
  <si>
    <t>PAGO FACT. NOS.E450000001443, 1444, 1445, 1446, 1301, 1447, 1449, 1528, 1463, 1464, 1465, 1466, 1467, 1468, 1302, 1469, 1470, 1478,1480, /31-05-2026, CONTRATOS NOS. 1007252, 53, 54, 55, 1008357, 1010178, 3002610, 1015536, 1015537, 1015538, 1015539, 1015540, 1015541, 1015542, 1015543, 1019338, 1020434, CONSUMO ENERGETICO CORRESP. AL MES DE JUNIO/2026.LIB. NO.4978</t>
  </si>
  <si>
    <t>EFT-10076</t>
  </si>
  <si>
    <t>PAGO FACT. NO. E450000012843/28-05-2026,  SERVICIOS DE SEGURO DE VIDA COLECTIVO CORRESP. AL MES DE JUNIO/2026, PÓLIZA NO.2-2-102-0064318.,LIB  NO.4985</t>
  </si>
  <si>
    <t>EFT-10077</t>
  </si>
  <si>
    <t>PAGO FACT. NOS.E450000000882 ,883 , 884 , 8885 , 886/31-05-2026, CONTRATOS NOS. 1178,1179, 1180, 1181, 3066, SERVICIO ENERGÉTICO A NUESTRAS INSTALACIONES EN BAYAHIBE, PROVINCIA LA ROMANA, CORRESP. AL MES DE MAYO/2026, LIB. NO.4977</t>
  </si>
  <si>
    <t>EFT-10078</t>
  </si>
  <si>
    <t>PAGO NOMINA INDEMNIZACION PERSONAL PENSIONADO, CORRESP. AL MES DE JUNIO/2026. LIB. NO.4777</t>
  </si>
  <si>
    <t>EFT-10079</t>
  </si>
  <si>
    <t>PAGO   FACT. NOS. E450000000262, 263/20-05, 277/05-06-2026,  POR ADQUISICION DE TUBOS Y TUBERIAS PARA EL USO DEL INAPA, ORDEN NO. OC2026-0069, LIB. NO.5082</t>
  </si>
  <si>
    <t>EFT-10080</t>
  </si>
  <si>
    <t>PAGO FACT. NO.B1500000646/13-04-2026, ORDEN NO.OC2026-0027, ADQUISICION DE INSTRUMENTOS DE MEDIDA, OBSERVACION Y ENSAYO PARA LOS TRABAJOS DEL LABORATORIO PROVINCIA VALVERDE MAO, CORRESP. AL PROGRAMA DE MODERNIZACION DEL SECTOR APS, LIB. NO.5085</t>
  </si>
  <si>
    <t>EFT-10081</t>
  </si>
  <si>
    <t>PAGO FACT. NO.B1500000127/22-05-2026, ORDEN NO.OC2026-0080, ADQUISICION DE AGUA TETRA PAK PARA EL USO DEL NIVEL CENTRAL, LIB. NO.5088</t>
  </si>
  <si>
    <t>EFT-10082</t>
  </si>
  <si>
    <t>PAGO 20% DE AVANCE AL CONTRATO NO.178-2026, AMPLIACION ACUEDUCTO MULTIPLE BAITOA-TAVERA, PROVINCIA SANTIAGO-LA VEGA, ZONA V, LIB. NO.5077</t>
  </si>
  <si>
    <t>EFT-10083</t>
  </si>
  <si>
    <t>PAGO FACT. NO.B1500000027/04-03-2026, ORDEN NO.OC2025-0178, ADQUISICION DE ACEITES Y LUBRICANTES PARA SER UTILIZADOS EN LA FLOTILLA DEL INAPA.LIB. NO.5090</t>
  </si>
  <si>
    <t>EFT-10084</t>
  </si>
  <si>
    <t>PAGO FACT. NOS. E450000000105 / 01-05, 107 /01-06-2026, SERVICIOS DE INTERMEDIACION ANTE LA DGII PARA FACTURACION ELECTRONICA CORRESP. A LOS PERIODOS DEL 09 DE ABRIL AL 8 MAYO Y DEL 09 DE MAYO AL 8 DE JUNIO DEL 2026, ORDEN NO. OS2024-0119.LIB. NO.5079</t>
  </si>
  <si>
    <t>EFT-10085</t>
  </si>
  <si>
    <t>PAGO DE FACT. NO. E450000002248 / 11-06-2026, POR CONVENIO INSTERINSTITUCIONAL, PARA EL DESARROLLO DE ACTIVIDADES ACADEMICAS FORMATIVAS, TECNICAS Y DE INVESTIGACION, ORIENTADAS AL DESARROLLO DE AGUA POTABLE, CALIDAD DEL AGUA, SANEAMIENTO HIDRAULICO, EL CUAL INCLUYE LA INST. DE LABORATORIO PARA DICHOS FINES. SEGÚN MEMO NO.0470-2025 D.J. LIB. NO.5052</t>
  </si>
  <si>
    <t>EFT-10086</t>
  </si>
  <si>
    <t>PAGO POR COMPENSACION DESDE AHORA Y PARA SIEMPRE POR UNA PORCION DE 36 METROS CUADRADOS, DE TERRENO PARA SER UTILIZADOS POR INAPA EN PARA LA CONSTRUCCIÓN DEL POZO NO.3, PARA EL PROYECTO DE PERFORACION, LIMPIEZA Y AFORO DE NUEVOS POZOS PARA EL REFORZAMIENTO DE VARIOS ACUEDUCTOS Y COSTRUCCION DE FILTRANTES DE AGUA RESIDUALES EN DIFERENTES PROVINCIAS DE LA REGION NORTE, SUR Y ESTE DEL PAIS. LIB. NO.5053</t>
  </si>
  <si>
    <t>EFT-10087</t>
  </si>
  <si>
    <t>PAGO FACT. NO. B1500000258/01-06-2026, SERVICIO DE 350 SIM-CARD COLOCADOS EN LOS GPS PARA SER USADOS POR LOS DIFERENTES VEHÍCULOS DEL INAPA, CORRESP. AL MES DE JUNIO/2026.  LIB. NO.5054</t>
  </si>
  <si>
    <t>EFT-10088</t>
  </si>
  <si>
    <t>PAGO FACT. NOS.E450000031074, 31073, 31072, 32526, 31078/01-06-2026, CODIGOS DE SISTEMAS NOS.163285, 434205, 434209, 6780, 543383, CORRESP. AL CONSUMO DE AGUA MES DE JUNIO/2026. LIB. NO.5055</t>
  </si>
  <si>
    <t>EFT-10089</t>
  </si>
  <si>
    <t>PAGO FACT. NO. B1500000259/01-06-2026, USO DE 80 SIM CARD PARA SER UTILIZADOS EN LOS MEDIDORES DE PRESION DE AGUA DE LA PLANTA DE TRATAMIENTO DE LA PROV. SAN CRISTOBAL DEL INAPA, CORRESP. AL MES DE JUNIO/2026. LIB. NO.5056</t>
  </si>
  <si>
    <t>EFT-10090</t>
  </si>
  <si>
    <t>PAGO POR COMPENSACION DE 353 m2. DE TERRENO UBICADO EN EL PARAJE ARROYO SECO, DISTRITO MUNICIPAL DE NIZAO-LAS AUYAMAS, PARA SER UTILIZADOS EN CONSTRUCCION DE UN POZO Y CAMINO DE ACCESO DEL PROYECTO DE AMPLIACION DEL ACUEDUCTO MULTIPLE SAN JOSE DE OCOA-SABANA LARGA. LIB. NO.5058</t>
  </si>
  <si>
    <t>EFT-10091</t>
  </si>
  <si>
    <t>PAGO FACT. NO. B1500000027 /15-06-2026 (CUB. NO.06), AMPLIACIÓN REDES DE DISTRIBUCION AC. BAJOS DE HAINA, LOS SOLARES, SAN CRISTÓBAL, ZONA IV, LOTE IV. LIB. NO.5059</t>
  </si>
  <si>
    <t>EFT-10092</t>
  </si>
  <si>
    <t>PAGO FACT. NO.B1500000903/15-04-2026, ORDEN NO.OC2026-0030, ADQUISICION DE MATERIALES PARA PINTAR PARA EL USO DEL PROGRAMA DE MODERNIZACION SECTOR APS BANCO MUNDIAL, LIB. NO.5063</t>
  </si>
  <si>
    <t>EFT-10093</t>
  </si>
  <si>
    <t>PAGO FACT. NO. E450000025580/11-06-2026, SERVICIO DE INTERNET PRINCIPAL 500 MBPS Y 50 MBPS ASIMETRICO Y TELE-CABLE CORRESP. AL MES DE JUNIO/2026, CUENTA NO.4236435,  MEMO DSRC NO. 0128/2026,  LIB. NO.5064</t>
  </si>
  <si>
    <t>EFT-10094</t>
  </si>
  <si>
    <t>PAGO FACT. NOS.B1500002996,2997,2998,2999,3000,3001,3002,3003,3004,3005,3006,3007,3008,3009,3010,3011,3012,3013,3014,3015,3016,3017,3018/02-06, 3019,3020,3021,3022,3023,3024,3025/08-06-2026, ORDEN NO.OS2026-0101, SERVICIO DE TALLER ESPECIALIZADO PARA LOS VEHICULOS LIVIANOS DEL INAPA, LIB  NO.5062</t>
  </si>
  <si>
    <t>EFT-10095</t>
  </si>
  <si>
    <t>PAGO FACT. NO.B1500000902/15-04-2026, ORDEN NO.OC2026-0042, ADQUISICION DE MAQUINARIA Y EQUIPO PESADO DE CONSTRUCCION PARA SER UTILIZADO EN EL MARCO PROGRAMA DE MODERNIZACION SECTOR APS BANCO MUNDIAL. LIB. NO.5065</t>
  </si>
  <si>
    <t>EFT-10096</t>
  </si>
  <si>
    <t>PAGO FACT. NO. E45000000006/01/05/2026,  SERVICIO ALQUILER LOCAL COMERCIAL, UBICADO EN EL MUNICIPIO LAS TERRENAS, PROVINCIA SAMANA, CONTRATO NO. 099/2025, OS2025-0094, CORRESP. AL MES DE MAYO/2026. LIB. NO.5066</t>
  </si>
  <si>
    <t>EFT-10097</t>
  </si>
  <si>
    <t>PAGO FACT.NO.B1500000065/12-05-2026, ORDEN NO.OC2026-0068, ADQUISICION DE NEVERITAS Y TERMOS, PARA USO EN EL LABORATORIO NIVEL CENTRAL Y LABORATORIOS REGIONALES, LIB. NO.5067</t>
  </si>
  <si>
    <t>EFT-10098</t>
  </si>
  <si>
    <t>PAGO FACT. NO.B1500000151/15-05-2026, ORDEN NO.OC2026-0066, ADQUISICION DE AIRES ACONDICIONADOS PARA SER UTILIZADOS EN LAS OFICINA DEL INAPA A NIVEL NACIONAL,  LIB. NO.5068</t>
  </si>
  <si>
    <t>EFT-10099</t>
  </si>
  <si>
    <t>PAGO 20% DE AVANCE AL CONTRATO NO.054-2026, ADQUISICION DE VALVULAS Y DEPOSITOS DE CONTROL HIDRAULICO PARA LOS ACUEDUCTOS DE MICHES Y CABO ROJO, PERTENECIENTES A LAS PROVINCIAS EL SEIBO Y PEDERNALES, LIB.NO.5071</t>
  </si>
  <si>
    <t>EFT-10100</t>
  </si>
  <si>
    <t>PAGO FACT. NO. B1500000060 /22-04-2026, SERVICIO DE NOTARIO PUBLICO PARA LA COMPARACION DE ACTO DE APERTURA DE LICITACION PUBLICA NACIONAL Y COMPARACION DE PRECIOS OFERTAS TECNICAS (SOBRE A) Y OFERTAS ECONOMICAS (SOBRE B) LIB. NO.5072</t>
  </si>
  <si>
    <t>EFT-10101</t>
  </si>
  <si>
    <t>PAGO FACT. NO.B1500001587/21-05-2026, ORDEN NO.OC2026-0082, ADQUISICION DE MOTOR ELECTRICO SUMERGIBLE PARA SER UTILIZADO EN LA COMUNIDAD DE MENA ARRIBA, PROVINCIA BAHORUCO, LIB.NO.5069</t>
  </si>
  <si>
    <t>EFT-10102</t>
  </si>
  <si>
    <t>PAGO FACT. NO. E450000000064 /20-05-2026, SERVICIOS DE AUDITORIA PARA LA RE-CERTIFICACION DE LAS NORMAS ISO 37001-2016 GESTION DE ANTISOBORNO, ORDEN NO. OS2025-0266, LIB. NO.5075</t>
  </si>
  <si>
    <t>EFT-10103</t>
  </si>
  <si>
    <t>PAGO ADICIONAL DE VIÁTICOS PROGRAMA 01, CORRESP. AL MES DE ABRIL/2026 ELABORADA EN JUNIO/2026, LIB-4718-1</t>
  </si>
  <si>
    <t>EFT-10104</t>
  </si>
  <si>
    <t>PAGO FACT. NOS. B1500000101, 102, 103, 104/03-06-2026,  SERVICIO DISTRIBUCIÓN AGUA CAMIÓN CISTERNA DIFERENTES COMUNIDADES PROVINCIA SAN CRISTOBAL, CORRESP. A 28 DÍAS DE FEBRERO, 31 DIAS DE MARZO, 30 DIAS DE ABRIL, 31 DIAS DE MAYO/2026, LIB. NO.5142</t>
  </si>
  <si>
    <t>EFT-10105</t>
  </si>
  <si>
    <t>PAGO FACT. NO. B1500000100 /29-04-2026, SERVICIO DE NOTARIO PUBLICO PARA LA COMPROBACION DEL ACTO DE APERTURA DE LA LICITACION PUBLICA NACIONAL Y COMPARACION DE PRECIOS OFERTAS TECNICAS (SOBRE A) Y OFERTAS ECONOMICAS (SOBRE B), OS2026-0078. LIB. NO.5156</t>
  </si>
  <si>
    <t>EFT-10106</t>
  </si>
  <si>
    <t>PAGO  FACT. NOS. B1500000139, 140, 141, 142/03-06-2026, SERVICIO DISTRIBUCION AGUA CAMION CISTERNA DIFERENTES COMUNIDADES PROVINCIA. SAN CRISTOBAL,  OS2026-0026 CORRESP. A 28 DIAS DE FEBRERO, 31 DIAS DE MARZO, 30 DIAS DE ABRIL, 31 DIAS DE MAYO/2026. LIB. NO.5148</t>
  </si>
  <si>
    <t>EFT-10107</t>
  </si>
  <si>
    <t>PAGO 20% DE AVANCE AL CONTRATO NO.017/2026, ADQUISICION DE LICENCIA JIRA STANDARD, ORDEN NO.OS2026-0122. LIB. NO.5144</t>
  </si>
  <si>
    <t>EFT-10108</t>
  </si>
  <si>
    <t>PAGO FACT. NOS. B1500000180, 181, 182, 183/03-06-2026,  SERV. DISTRIBUCION AGUA CAMION CISTERNA, DIF. COMUNIDADES PROV. SAN CRISTOBAL, CORRESP. A 28 DIAS DE FEBRERO, 31 DIAS DE MARZO, 30 DIAS DE ABRIL, 31 DIAS DE MAYO/2026.LIB. NO.5150</t>
  </si>
  <si>
    <t>EFT-10109</t>
  </si>
  <si>
    <t>PAGO FACTURA NO.E450000000555/05-06-2026, ORDEN NO.OC2026-0045, ADQUISICION DE EQUIPOS DE PROTECCION PERSONAL PARA LOS COLABORADORES DEL INAPA, LIB.NO.5152</t>
  </si>
  <si>
    <t>EFT-10110</t>
  </si>
  <si>
    <t>PAGO FACT. NOS. B1500000314, 315, 316, 317/03-06-2026,  SERVICIO DISTRIBUCION AGUA CAMION CISTERNA DIFERENTES COMUNIDADES PROVINCIA SAN CRISTOBAL, CORRESP. A 28 DIAS FEBRERO, 31 DIAS DE MARZO, 30 DIAS DE ABRIL, 31 DIAS DE MAYO/2026, LIB. NO.5155</t>
  </si>
  <si>
    <t>EFT-10111</t>
  </si>
  <si>
    <t>PAGO FACT. NO.E450000000051/07-05-2026, ORDEN NO.OC2026-0056, ADQUISICION DE CAL HIDRATADA Y CEMENTO BLANCO PARA EL USO DEL INAPA, LIB. NO.5187-1</t>
  </si>
  <si>
    <t>EFT-10112</t>
  </si>
  <si>
    <t>PAGO FACT. NOS. B1500000089,90,91, 92/03-06-2026, SERVICIO DISTRIBUCION AGUA CAMION CISTERNA DIFERENTES COMUNIDADES PROVINCIA ELIAS PIÑA, CORRESP. A 28 DIAS DE FEBRERO, 31 DIAS DE MARZO, 3O DIAS DE ABRIL, 31 DIAS DE MAYO/2026, LIB. NO.5181</t>
  </si>
  <si>
    <t>EFT-10113</t>
  </si>
  <si>
    <t>INDEMNIZACIÓN ACUERDO TRANSACCIONAL Y DESISTIMIENTO DE ACCIONES D/F 10 DE JUNIO 2026 SEGÚN SENTENCIA DEFINITIVA NO. SCJ-TS-25-2888 EMITIDA POR LA SUPREMA CORTE DE JUSTICIA. LIB. NO.5177-1</t>
  </si>
  <si>
    <t>EFT-10114</t>
  </si>
  <si>
    <t>PAGO FACT. NO.E450000000022/18-05-2026, ORDEN NO.OC2026-0060, ADQUISICION DE CAMARAS WEB PARA EL USO DEL INAPA, LIB.NO.5185-1</t>
  </si>
  <si>
    <t>EFT-10115</t>
  </si>
  <si>
    <t>PAGO FACT. NO. E450000000031/19-05-2026,  ADQUISION DE SILLONES EJECUTIVO ERGONOMICO MARCA ROBERTO, OC2025-0236, LIB. NO.5183-1</t>
  </si>
  <si>
    <t>EFT-10116</t>
  </si>
  <si>
    <t>PAGO FACT. NO. B1500000103 /17-06-2026, (CUB. NO.02) DE LOS TRABAJOS CONSTRUCCION ACUEDUCTO MULTIPLE PUJADOR, PROVINCIA MARIA TRINIDAD SANCHEZ, ZONA III, REDES DE DISTRIBUCION LOTE B( LOTE2), LIB. NO.5178-1</t>
  </si>
  <si>
    <t>EFT-10117</t>
  </si>
  <si>
    <t>PAGO FACT. NOS.B150001636/28-07,1669/19-08,1685/05-09,1754/13-11,1769/12-12-2025 CONTRATACION DE SERVICIO DE CATERING, PARA ALMUERZOS,DESAYUNOS Y REFRIGERIOS,PARA LAS DIFERENTES ACTIVIDADES DEL INAPA, ORDEN OS2025-0021, LIB. NO.5182</t>
  </si>
  <si>
    <t>EFT-10118</t>
  </si>
  <si>
    <t>PAGO FACT. NO. B1500000120/02-06-2025, ORDEN NO. OC2025-0056, ADQUISICIÓN DE CLIPS GRANDES Y SACAPUNTAS. LIB. NO.5184</t>
  </si>
  <si>
    <t>EFT-10119</t>
  </si>
  <si>
    <t>PAGO DE FACT. NO. B1500000001/ 01-06-2026, CONTRATACION DE SERVICIO DE CAPACITACION LEAN SIX, SIGMA Y MANEJO DE PROCESOS. LIB. NO.5180-1</t>
  </si>
  <si>
    <t>EFT-10120</t>
  </si>
  <si>
    <t>PAGO NOMINA INCENTIVO POR RENDIMIENTO 2025 PERSONAL ACTIVO, ELABORADA EN JUNIO/2026. LIB. NO.5125</t>
  </si>
  <si>
    <t>EFT-10121</t>
  </si>
  <si>
    <t>PAGO NOMINA BONO POR DESEMPEÑO 2025, PERSONAL DE CARRERA, ELABORADA EN JUNIO/2026, LIB. NO. 5081</t>
  </si>
  <si>
    <t>EFT-10122</t>
  </si>
  <si>
    <t>PAGO NOMINA INCENTIVO POR RENDIMIENTO 2025 TEMPORAL PROGRAMA 14, ELABORADA EN JUNIO/2026.LIB. NO.5087</t>
  </si>
  <si>
    <t>EFT-10123</t>
  </si>
  <si>
    <t>PAGO DE NOMINA POR INCENTIVO POR RENDIMIENTO 2025, PERSONAL ACTIVO, CORRESP. AL 2025, ELABORADA EN JUNIO/2026. LIB.NO.5097-1</t>
  </si>
  <si>
    <t>EFT-10124</t>
  </si>
  <si>
    <t>PAGO FACT. NO. B1500005622/ 21-05-2026, PAGO POR CONTRATACION DE SERVICIO DE SUSCRIPCIÓN DE PERIÓDICO DE CIRCULACION NACIONAL, CORRESP. AL PERIODO 29-06-20026 AL 28-06-2027, LIB. NO.5245</t>
  </si>
  <si>
    <t>|</t>
  </si>
  <si>
    <t>EFT-10125</t>
  </si>
  <si>
    <t xml:space="preserve">PAGO FACT. NO. E450000001542/07-05-026,  COLOCACION DE DIECISEIS (16) CONVOCATORIAS DE LICITACION PUBLICA NACIONAL EN UN PERIODICO DE CIRCULACION NACIONAL ORDEN NO. OS2025-0269.  PERIODO DEL 01-05-2026 AL 02-05-2026 LIB. NO.5211 </t>
  </si>
  <si>
    <t>EFT-10126</t>
  </si>
  <si>
    <t>PAGO FACT. NO.B1500000082/11-05-2026, ORDEN NO.OS2026-0077, SERVICIO DE NOTARIO PUBLICO PARA LA COMPROBACION DEL ACTO DE APERTURA DE LA LICITACION PUBLICA NACIONAL Y COMPARACION DE PRECIOS OFERTAS TECNICAS (SOBRE A) Y OFERTAS ECONOMICAS (SOBRE B).LIB. NO.5210</t>
  </si>
  <si>
    <t>EFT-10127</t>
  </si>
  <si>
    <t>PAGO FACT. NO.B1500000064/15-05-2026, ORDEN NO.OC2026-0037, ADQUISICION DE PINTURAS, TAPA POROS Y ACABADOS PARA EL USO DEL INAPA, LIB. NO.5209</t>
  </si>
  <si>
    <t>EFT-10128</t>
  </si>
  <si>
    <t>PAGO 20% DE AVANCE AL CONTRATO NO.179/2026, CONSTRUCCION ALCANTARILLADO SANITARIO EL CORBANO, MUNICIPIO SAN JUAN DE LA MAGUANA, PROVINCIA SAN JUAN, ZONA II, LIB. NO.5207</t>
  </si>
  <si>
    <t>EFT-10129</t>
  </si>
  <si>
    <t>PAGO FACT. NO.B1500000169/21-05-2026, ADQUISICION DE CLORADORES PARA SER UTILIZADOS EN LOS ACUEDUCTOS DEL INAPA, ORDEN NO.OC2026-0007, (AMORTIZACION DE AVANCE RD$ 3,663,015.00), LIB. NO.5208</t>
  </si>
  <si>
    <t>EFT-10130</t>
  </si>
  <si>
    <t>EFT-10131</t>
  </si>
  <si>
    <t>PAGO FACT. NOS. E450000000252/06-05, 258/13-05-2026,  ADQUISICION DE COLUMNAS DE ACERO PARA SER UTILIZADOS EN LOS ACUEDUCTOS A NIVEL NACIONAL, LIB. NO.5244</t>
  </si>
  <si>
    <t>EFT-10132</t>
  </si>
  <si>
    <t>INDEMNIZACIÓN ACUERDO TRANSACCIONAL Y DESISTIMIENTO DE ACCIONES D/F 05 DE JUNIO 2026 SEGÚN SENTENCIA DEFINITIVA NO. SCJ-TS-25-3389 EMITIDA POR LA SUPREMA CORTE DE JUSTICIA, LIB. NO.5204</t>
  </si>
  <si>
    <t>EFT-10133</t>
  </si>
  <si>
    <t>INDEMNIZACIÓN ACUERDO TRANSACCIONAL Y DESISTIMIENTO DE ACCIONES D/F 05 DE JUNIO 2026 SEGÚN SENTENCIA DEFINITIVA NO. SCJ-TS-25-3389 EMITIDA POR LA SUPREMA CORTE DE JUSTICIA, LIB. NO.5203</t>
  </si>
  <si>
    <t>EFT-10134</t>
  </si>
  <si>
    <t>PAGO NOMINA TEMPORAL PROGRAMA 01 Y APORTE PATRONAL A LA SEGURIDAD SOCIAL CORRESP. AL MES DE JUNIO/2026, LIB. NO. 5041</t>
  </si>
  <si>
    <t>EFT-10135</t>
  </si>
  <si>
    <t>PAGO NOMINA PERSONAL EN INTERINATO Y APORTES PATRONALES A LA SEGURIDAD SOCIAL, CORRESP. AL MES DE JUNIO/2026, LIB. NO. 5037.</t>
  </si>
  <si>
    <t>EFT-10136</t>
  </si>
  <si>
    <t>PAGO NOMINA TEMPORAL PROGRAMA 11 Y APORTE PATRONAL A LA SEGURIDAD SOCIAL CORRESP. AL MES DE JUNIO/2026, LIB. NO. 5039</t>
  </si>
  <si>
    <t>EFT-10137</t>
  </si>
  <si>
    <t>PAGO DE NOMINA SUELDOS FIJOS PROGRAMA 01, Y APORTES PATRONALES A LA SEGURIDAD SOCIAL , CORRESP. A JUNIO/2026. LIB. NO.5051-1</t>
  </si>
  <si>
    <t>EFT-10138</t>
  </si>
  <si>
    <t>PAGO NOMINA TEMPORAL PROGRAMA 03, Y APORTE PATRONAL A LA SEGURIDAD SOCIAL CORRESP. AL MES DE JUNIO/2026, LIB-5043-1</t>
  </si>
  <si>
    <t>EFT-10139</t>
  </si>
  <si>
    <t>PAGO NOMINA PERSONAL TEMPORAL PROGRAMA 13 Y APORTES PATRONALES A LA SEGURIDAD SOCIAL, CORRESP. AL MES DE JUNIO/2026. LIB. NO.5035.</t>
  </si>
  <si>
    <t>EFT-10140</t>
  </si>
  <si>
    <t>PAGO NOMINA PERSONAL PERIODO PROBATORIO DE INGRESO A CARRERA Y APORTES PATRONALES A LA SEGURIDAD SOCIAL, CORRESP. AL MES DE JUNIO/2026. LIB. NO.5029.</t>
  </si>
  <si>
    <t>EFT-10141</t>
  </si>
  <si>
    <t>PAGO NOMINA PERSONAL TEMPORAL PROGRAMA 14 Y APORTES PATRONALES DE LA SEGURIDAD SOCIAL, CORRESP. AL MES DE JUNIO/2026. LIB. NO.5033.</t>
  </si>
  <si>
    <t>EFT-10142</t>
  </si>
  <si>
    <t>PAGO NOMINA SUELDOS FIJOS PROGRAMA 03 Y APORTE PATRONAL A LA SEGURIDAD SOCIAL, CORRESP. AL MES DE JUNIO/2026, LIB. NO.5061-1</t>
  </si>
  <si>
    <t>EFT-10143</t>
  </si>
  <si>
    <t>PAGO NOMINA SUELDOS FIJOS PROGRAMA 13 Y APORTE PATRONAL A LA SEGURIDAD SOCIAL, CORRESP. AL MES DE JUNIO/2026, LIB.NO.5084-1</t>
  </si>
  <si>
    <t>EFT-10144</t>
  </si>
  <si>
    <t>PAGO NOMINA SUPLENCIAS Y APORTE PATRONAL A LA SEGURIDAD SOCIAL, CORRESP. AL MES DE JUNIO/2026, LIB. NO.5027.</t>
  </si>
  <si>
    <t>EFT-10145</t>
  </si>
  <si>
    <t>PAGO COMPENSACION PROGRAMA DE MODERNIZACION AGUAS POTABLES, CORRESP. AL MES DE JUNIO/2026, LIB. NO.5031.</t>
  </si>
  <si>
    <t>EFT-10146</t>
  </si>
  <si>
    <t>PAGO NOMINA ADICIONAL DE VIATICOS PROGRAMA 14, CORRESP. AL MES DE ABRIL/2026, ELABORADA EN JUNIO/2026 LIB-4939-1</t>
  </si>
  <si>
    <t>EFT-10147</t>
  </si>
  <si>
    <t>PAGO NOMINA SUELDOS FIJOS PROGRAMA 11 Y APORTE PATRONAL A LA SEGURIDAD SOCIAL, CORRESP. AL MES DE JUNIO/2026, LIB.NO.5195-1</t>
  </si>
  <si>
    <t>EFT-10148</t>
  </si>
  <si>
    <t>PAGO DE NOMINA DE PESONAL DE SEGURIDAD MILITAR, CORRESP. A JUNIO/2026. LIB. NO.5049-1</t>
  </si>
  <si>
    <t>EFT-10149</t>
  </si>
  <si>
    <t>PAGO DE NOMINA PERSONAL EN TRAMITES DE PESION CORRESP. A JUNIO/2026. Y APORTES PATRONALES A LA SEGURIDAD SOCIAL, LIB.NO.5046-1</t>
  </si>
  <si>
    <t>EFT-10150</t>
  </si>
  <si>
    <t>PAGO FACT. NO. E450000006159/ 15-06-2026, SERVICIO CORREO INSTITUCIONAL Y ALMACENAMIENTO EN LA NUBE EN EL INAPA CORRESP. AL   MES  DE MAYO/2026, LIB. NO.5336</t>
  </si>
  <si>
    <t>EFT-10151</t>
  </si>
  <si>
    <t>PAGO FACT. NO.E4500000006161/16-06-2026, SERVICIO DE ALMACENAMIENTO PARA EL SALON DE CONFERENCIAS EN EL INAPA, CORRESP. AL   MES DE  MAYO/2026, LIB.NO.5335</t>
  </si>
  <si>
    <t>EFT-10152</t>
  </si>
  <si>
    <t>PAGO FACT. NO. E450000004859/31-05-2026, SERVICIO ENERGÉTICO A NUESTRAS INSTALACIONES EN PUNTA CANA- MACAO,  CONTRATO NO. 9079632, CORRESP. AL MES DE MAYO/2026, LIB. NO.5337</t>
  </si>
  <si>
    <t>EFT-10153</t>
  </si>
  <si>
    <t>PAGO FACT. NOS.B1500000056/20-04, 61/05-05, 62/20-05-2026,  ALOJAMIENTO INSTITUCIONAL OPERATIVO, UBICADO SANTO DOMINGO D.N CORRESP. A 27 DÍAS NOVIEMBRE/2025 Y LOS MESES DESDE DICIEMBRE/2025 HASTA MAYO/2026. MENOS DESC. DE LOS DEPÓSITOS $90,000.00 DEL LIB. NO.5340</t>
  </si>
  <si>
    <t>EFT-10154</t>
  </si>
  <si>
    <t>PAGO FACT. NOS. E450000000517/12-05, 518/15-05, 519, 520/18-05, 522/22-05, 523/26-05, 527/29-05, 528/02-06, 530/05-06-2026,  POR ADQUISICION DE (170,600) LIBRAS DE CLORO GAS, PARA SER UTILIZADOS EN LOS ACUEDUCTOS DEL INAPA, . LIB.NO.5268</t>
  </si>
  <si>
    <t>EFT-10155</t>
  </si>
  <si>
    <t>PAGO FACT. NO. B15000000051/22-06-2026,  (CUB. NO.07) , AMPLIACION REDES DE DISTRIBUCION ACUEDUCTO. BAJOS DE HAINA, ANACAGUITA (EL CARRIL), LOTE I, PROVINCIA SAN CRISTOBAL, LIB. NO.5342</t>
  </si>
  <si>
    <t>EFT-10156</t>
  </si>
  <si>
    <t>PAGO FACT. DE CONSUMO ENERGETICO EN LA ZONA SUR DEL PAIS CORRESP. AL MES DE MAYO/2026, LIB. NO.5343</t>
  </si>
  <si>
    <t>EFT-10157</t>
  </si>
  <si>
    <t>PAGO FACT. NOS.B1500074933, 74858  (CODIGOS DE SISTEMA NOS.6091,  NO.77100) /05-06-2026, SERVICIOS RECOGIDA DE BASURA EN EL NIVEL CENTRAL Y OFICINAS ACUEDUCTOS RURALES, CORRESP. AL MES DE JUNIO/2026, LIB. NO.5334</t>
  </si>
  <si>
    <t>EFT-10158</t>
  </si>
  <si>
    <t>PAGO AVANCE 20 % AL CONTRATO NO. 31 / 2026, ORDEN NO. OS2026-0115, POR CONTRATACION DE SERVICIOS DE MANTENIMIENTO DE VALVULAS REGULADORAS DE PRESION. LIB.NO.5370</t>
  </si>
  <si>
    <t xml:space="preserve">    </t>
  </si>
  <si>
    <t>EFT-10159</t>
  </si>
  <si>
    <t>PAGO AVANCE 20 % AL CONTRATO NO.038 / 2026, ORDEN NO. OC2026-0073, ADQUISICION DE HERRAMIENTAS DE MANO PARA SER UTILIZADAS EN EL MARCO PROGRAMA DE MODERNIZACION SECTOR APS. LIB. NO.5344</t>
  </si>
  <si>
    <t>EFT-10160</t>
  </si>
  <si>
    <t>PAGO 20% DE AVANCE AL CONTRATO NO.177-2026, TRABAJOS DE AMPLIACION ACUEDUCTO MULTIPLE DAMAJAGUA-MAIZAL-PROVINCIA VALVERDE, ZONA I, LIB. NO.5369</t>
  </si>
  <si>
    <t>EFT-10161</t>
  </si>
  <si>
    <t>PAGO FACT. NO.B1500000180/22-06-2026, CUB. NO.6, AMPLIACION DE REDES DE DISTRIBUCION, ACUEDUCTO BAJOS DE HAINA, BARRIO NUEVO, ENTRE CALLES, PROV. SAN CRISTOBAL, LOTE VI. LIB. NO.5357</t>
  </si>
  <si>
    <t>EFT-10162</t>
  </si>
  <si>
    <t>PAGO FACT. NO.E450000000013/21-05-2026, (CUB. NO.16)  CONSTRUCCIÓN SISTEMA DE SANEAMIENTO ARROYO GURABO Y SU ENTORNO, MUNICIPIO SANTIAGO, PROV. SANTIAGO, LIB. NO.5345</t>
  </si>
  <si>
    <t>EFT-10163</t>
  </si>
  <si>
    <t>PAGO CONSUMO ENERGETICO DE LA ZONA ESTE DEL PAIS, CORRESP. AL MES DE MAYO/2026, LIB. NO.5380</t>
  </si>
  <si>
    <t>EFT-10164</t>
  </si>
  <si>
    <t>PAGO FACT. NO. E450000006157/15-06-2026, SERVICIO CORREO INSTITUCIONAL Y ALMACENAMIENTO EN LA NUBE EN EL INAPA CORRESP. AL   MES  DE  MAYO/2026, LIB. NO.5378</t>
  </si>
  <si>
    <t>EFT-10165</t>
  </si>
  <si>
    <t>PAGO DE INDEMNIZACION ACUERDO TRANSACCIONAL Y DESISTIMIENTO DE ACCIONES D/F 17 DE JUNIO 2026, SEGUN SETENCIA DEFINITIVA NO.SCJ-TS-25-2035 EMITIDA POR LA SUPREMA CORTE DE JUSTICIA. LIB.NO.5377</t>
  </si>
  <si>
    <t>EFT-10166</t>
  </si>
  <si>
    <t>PAGO VIATICOS FUERA DEL PAIS CORRESP. A MAYO/2026, ELABORADA EN JUNIO/2026, LIB-5267-1</t>
  </si>
  <si>
    <t>EFT-10167</t>
  </si>
  <si>
    <t>PAGO CUB. NO.06 FINAL Y DEVOLUCION DE RETENIDO EN GARANTIA,  AMPLIACIÓN ACUEDUCTO MÚLTIPLE PARTIDO-LA GORRA, PROVINCIA DAJABON, ZONA I, LOTE G - RED DE DISTRIBUCIÓN SECTOR PARTIDO LOTE 7, LIB. NO.5411</t>
  </si>
  <si>
    <t>EFT-10168</t>
  </si>
  <si>
    <t>PAGO FACT. E450000000122/25-06-2026, CUB. NO.13, CONSTRUCCIÓN ACUEDUCTO ZONA TURÍSTICA CABO ROJO, PROVINCIA PEDERNALES, ZONA VIII,  LIB. NO.5410</t>
  </si>
  <si>
    <t>EFT-10169</t>
  </si>
  <si>
    <t>PAGO FACT. NOS. B1500000108, 109, 110/01/06/2026  SERVICIO DISTRIBUCIÓN AGUA CAMION CISTERNA DIFERENTES COMUNIDADES PROVINCIA PEDERNALES, CORRESP. A 27 DIAS DE FEBRERO, 30 DÍAS MARZO, 28 DIAS DE ABRIL/2026. LIB. NO.5399</t>
  </si>
  <si>
    <t>EFT-10170</t>
  </si>
  <si>
    <t>PAGO FACT. NOS. B1500000116, 117, 118, 119/02-06-2026,  SERVICIO DISTRIBUCIÓN AGUA CAMIÓN CISTERNA DIF. COMUNIDADES PROVINCIA SAN PEDRO DE MACORIS CORRESP. A 28 DÍAS FEBRERO, 31 DIAS DE MARZO, 30 DIAS DE ABRIL, 31 DIAS DE MAYO/2026,. LIB. NO.5395</t>
  </si>
  <si>
    <t>EFT-10171</t>
  </si>
  <si>
    <t>PAGO FACT. NOS.E450000000207,  208, 209, 210, 212/ 16-06-2026, CONTRATOS NOS. 6395, 6396, 6397, 6398, 6415, CONSUMO ENERGÉTICO DE LAS LOCALIDADES: ARROYO SULDIDO, AGUA SABROSA, LA BARBACOA, LAS COLONIAS RANCHO ESPAÑOL, PROVINCIA SAMANÁ, CORRESP. AL MES DE JUNIO/2026.LIB. NO.5412</t>
  </si>
  <si>
    <t>EFT-10172</t>
  </si>
  <si>
    <t>PAGO RECEPCIÓN Y REVISIÓN DE LOS DOCUMENTOS DEL PROYECTO AMPLIACIÓN ACUEDUCTO MULTIPLE LAS TERRENAS,  PROVINCIA SAMANA CÓDIGO SO1-26-01945, LIB. NO.5408</t>
  </si>
  <si>
    <t>EFT-10173</t>
  </si>
  <si>
    <t>PAGO RECEPCIÓN Y REVISIÓN DE LOS DOCUMENTOS DEL PROYECTO DE  CONSTRUCION,  ACUEDUCTO MULTIPLE PEDRO GARCIA,  PROVINCIA SANTIAGO CÓDIGO SO1-26-02122, LIB. NO.5409</t>
  </si>
  <si>
    <t>EFT-10174</t>
  </si>
  <si>
    <t>PAGO RECEPCIÓN Y REVISIÓN DE LOS DOCUMENTOS DEL PROYECTO AMPLIACIÓN ACUEDUCTO SAN FRANCISCO DE MACORIS, ZONAS NORTE Y SUR , PROVINCIA DUARTE, CÓDIGO SO1-26-02167, LIB. NO.5407</t>
  </si>
  <si>
    <t>EFT-10175</t>
  </si>
  <si>
    <t>PAGO FACT. NO. B1500000113/31-01-2026,  SERVICIO DISTRIBUCION AGUA CAMION CISTERNA, DIFERENTES COMUNIDADES PROVINCIA SAN JUAN, CORRESP. 31 DIAS DE ENERO/2026, LIB. NO.5413</t>
  </si>
  <si>
    <t>EFT-10176</t>
  </si>
  <si>
    <t>PAGO DE DOS MESES DE DEPÓSITOS PARA EL SERVICIO DEL ALQUILER DEL LOCAL COMERCIAL UBICADO EN EL MUNICIPIO ESPERANZA, PROVINCIA VALVERDE, ORDEN DE SERVICIO OS2026-0127.LIB. NO.5371</t>
  </si>
  <si>
    <t>EFT-10177</t>
  </si>
  <si>
    <t>PAGO FACT. NO. B1500000270/25-06-2026, (CUB. NO.07 FINAL Y DEVOLUCION DE RETENIDO EN GARANTIA), CONSTRUCCIÓN ALCANTARILLADO PLUVIAL ANTIGUA CALLE 20, PROVINCIA SAN PEDRO DE MACORÍS, ZONA VI, LIB. NO.5476</t>
  </si>
  <si>
    <t>EFT-10178</t>
  </si>
  <si>
    <t>PAGO 20% DE AVANCE AL CONTRATO NO.182-2026, AMPLIACION ALCANTARILLADO SANITARIO LUPERON, PROVINCIA PUERTO PLATA, ZONA VIII, LIB. NO.5494</t>
  </si>
  <si>
    <t>EFT-10179</t>
  </si>
  <si>
    <t>PAGO FACT. NO.B1500000110/26-06-2026, (CUB. NO.05) AMPLIACIÓN REDES DE DISTRIBUCION ACUEDUCTO BAJOS DE HAINA, LA PÁRED, PROVINCIA SAN CRISTOBAL, ZONA IV, LIB. NO.5491</t>
  </si>
  <si>
    <t>EFT-10180</t>
  </si>
  <si>
    <t>PAGO FACT. NOS. B1500000016/02-10, 17/06-11-2024, 21/15-05-2026,  ALQUILER LOCAL COMERCIAL, EN EL MUNICIPIO LAS MATAS DE FARFAN PROV. SAN JUAN, CORRESP. A LOS MESES DESDE SEPTIEMBRE/2024 HASTA JULIO/2025 Y 15 DÍAS DE AGOSTO/2025. MENOS LOS DESC. DE LOS DEPÓSITOS DE $36,000.00. LIB. NO.5488</t>
  </si>
  <si>
    <t>EFT-10181</t>
  </si>
  <si>
    <t>PAGO FACT. NO. E450000000534 /13-05-2026 ADQUISICIÓN DE 2(UNIDAD) DE DESTILADOR DE AGUA, BARNSTEAD MEGA-PURE MP-3A. 3 L, 208V PARA EL LABORATORIO DE LA PROV. DE VALVERDE, OC2026-0010, LIB. NO.5475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</si>
</sst>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11C0A]dd\-mmm\-yy"/>
    <numFmt numFmtId="165" formatCode="[$-11C0A]#,##0.00;\-#,##0.00"/>
    <numFmt numFmtId="166" formatCode="[$-11C0A]dd/mm/yyyy"/>
    <numFmt numFmtId="167" formatCode="[$-10409]#,##0.00;\-#,##0.00"/>
  </numFmts>
  <fonts count="20" x14ac:knownFonts="1">
    <font>
      <sz val="11"/>
      <color theme="1"/>
      <name val="Calibri"/>
      <family val="2"/>
      <scheme val="minor"/>
    </font>
    <font>
      <sz val="11"/>
      <color theme="1"/>
      <name val="Calibri"/>
      <family val="2"/>
      <scheme val="minor"/>
    </font>
    <font>
      <b/>
      <sz val="11"/>
      <color theme="1"/>
      <name val="Calibri"/>
      <family val="2"/>
      <scheme val="minor"/>
    </font>
    <font>
      <sz val="8"/>
      <color theme="1"/>
      <name val="Calibri"/>
      <family val="2"/>
      <scheme val="minor"/>
    </font>
    <font>
      <sz val="8"/>
      <color rgb="FFFF0000"/>
      <name val="Calibri"/>
      <family val="2"/>
      <scheme val="minor"/>
    </font>
    <font>
      <b/>
      <sz val="9"/>
      <color theme="1"/>
      <name val="Calibri"/>
      <family val="2"/>
      <scheme val="minor"/>
    </font>
    <font>
      <sz val="8"/>
      <color indexed="8"/>
      <name val="Calibri"/>
      <family val="2"/>
      <scheme val="minor"/>
    </font>
    <font>
      <b/>
      <sz val="8"/>
      <color theme="1"/>
      <name val="Calibri"/>
      <family val="2"/>
      <scheme val="minor"/>
    </font>
    <font>
      <sz val="12"/>
      <color rgb="FFFF0000"/>
      <name val="Calibri"/>
      <family val="2"/>
      <scheme val="minor"/>
    </font>
    <font>
      <b/>
      <sz val="8"/>
      <name val="Calibri"/>
      <family val="2"/>
      <scheme val="minor"/>
    </font>
    <font>
      <sz val="8"/>
      <color rgb="FF000000"/>
      <name val="Calibri"/>
      <family val="2"/>
      <scheme val="minor"/>
    </font>
    <font>
      <sz val="8"/>
      <name val="Calibri"/>
      <family val="2"/>
      <scheme val="minor"/>
    </font>
    <font>
      <sz val="9"/>
      <color theme="1"/>
      <name val="Calibri"/>
      <family val="2"/>
      <scheme val="minor"/>
    </font>
    <font>
      <sz val="9"/>
      <color rgb="FFFF0000"/>
      <name val="Calibri"/>
      <family val="2"/>
      <scheme val="minor"/>
    </font>
    <font>
      <b/>
      <sz val="8"/>
      <color indexed="8"/>
      <name val="Calibri"/>
      <family val="2"/>
      <scheme val="minor"/>
    </font>
    <font>
      <i/>
      <sz val="8"/>
      <color theme="1"/>
      <name val="Calibri"/>
      <family val="2"/>
      <scheme val="minor"/>
    </font>
    <font>
      <sz val="9"/>
      <color indexed="8"/>
      <name val="Arial"/>
      <family val="2"/>
    </font>
    <font>
      <sz val="8"/>
      <color theme="4"/>
      <name val="Calibri"/>
      <family val="2"/>
      <scheme val="minor"/>
    </font>
    <font>
      <sz val="8"/>
      <color theme="0"/>
      <name val="Calibri"/>
      <family val="2"/>
      <scheme val="minor"/>
    </font>
    <font>
      <sz val="8"/>
      <color indexed="8"/>
      <name val="Arial"/>
      <family val="2"/>
    </font>
  </fonts>
  <fills count="4">
    <fill>
      <patternFill patternType="none"/>
    </fill>
    <fill>
      <patternFill patternType="gray125"/>
    </fill>
    <fill>
      <patternFill patternType="solid">
        <fgColor theme="4" tint="0.39997558519241921"/>
        <bgColor indexed="64"/>
      </patternFill>
    </fill>
    <fill>
      <patternFill patternType="solid">
        <fgColor theme="0"/>
        <bgColor indexed="64"/>
      </patternFill>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64"/>
      </bottom>
      <diagonal/>
    </border>
    <border>
      <left style="thin">
        <color indexed="8"/>
      </left>
      <right style="thin">
        <color indexed="8"/>
      </right>
      <top style="thin">
        <color indexed="8"/>
      </top>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180">
    <xf numFmtId="0" fontId="0" fillId="0" borderId="0" xfId="0"/>
    <xf numFmtId="0" fontId="3" fillId="0" borderId="0" xfId="0" applyFont="1" applyBorder="1"/>
    <xf numFmtId="43" fontId="3" fillId="0" borderId="0" xfId="1" applyFont="1" applyBorder="1"/>
    <xf numFmtId="0" fontId="3" fillId="0" borderId="0" xfId="0" applyFont="1"/>
    <xf numFmtId="0" fontId="0" fillId="0" borderId="0" xfId="0" applyFont="1" applyFill="1" applyBorder="1" applyAlignment="1">
      <alignment vertical="center"/>
    </xf>
    <xf numFmtId="0" fontId="0" fillId="0" borderId="0" xfId="0" applyFont="1" applyFill="1" applyBorder="1" applyAlignment="1">
      <alignment horizontal="left"/>
    </xf>
    <xf numFmtId="0" fontId="0" fillId="0" borderId="0" xfId="0" applyFont="1" applyFill="1" applyBorder="1"/>
    <xf numFmtId="0" fontId="0" fillId="0" borderId="0" xfId="0" applyFont="1" applyFill="1" applyBorder="1" applyAlignment="1">
      <alignment horizontal="center"/>
    </xf>
    <xf numFmtId="0" fontId="0" fillId="0" borderId="0" xfId="0" applyFont="1" applyFill="1" applyBorder="1" applyAlignment="1">
      <alignment horizontal="right"/>
    </xf>
    <xf numFmtId="0" fontId="0" fillId="0" borderId="0" xfId="0" applyFont="1" applyFill="1" applyBorder="1" applyAlignment="1"/>
    <xf numFmtId="14" fontId="4" fillId="0" borderId="0" xfId="0" applyNumberFormat="1" applyFont="1" applyBorder="1"/>
    <xf numFmtId="4" fontId="5" fillId="2" borderId="4" xfId="0" applyNumberFormat="1" applyFont="1" applyFill="1" applyBorder="1" applyAlignment="1"/>
    <xf numFmtId="0" fontId="5" fillId="2" borderId="4" xfId="0" applyFont="1" applyFill="1" applyBorder="1" applyAlignment="1">
      <alignment horizontal="center" vertical="center"/>
    </xf>
    <xf numFmtId="164" fontId="6" fillId="0" borderId="4" xfId="0" applyNumberFormat="1" applyFont="1" applyBorder="1" applyAlignment="1" applyProtection="1">
      <alignment horizontal="left" wrapText="1"/>
      <protection locked="0"/>
    </xf>
    <xf numFmtId="0" fontId="7" fillId="3" borderId="4" xfId="0" applyFont="1" applyFill="1" applyBorder="1" applyAlignment="1">
      <alignment horizontal="left" wrapText="1"/>
    </xf>
    <xf numFmtId="0" fontId="7" fillId="3" borderId="4" xfId="0" applyFont="1" applyFill="1" applyBorder="1" applyAlignment="1">
      <alignment horizontal="left"/>
    </xf>
    <xf numFmtId="4" fontId="3" fillId="0" borderId="4" xfId="0" applyNumberFormat="1" applyFont="1" applyBorder="1" applyAlignment="1">
      <alignment horizontal="right" wrapText="1"/>
    </xf>
    <xf numFmtId="4" fontId="3" fillId="0" borderId="4" xfId="0" applyNumberFormat="1" applyFont="1" applyBorder="1" applyAlignment="1">
      <alignment horizontal="right"/>
    </xf>
    <xf numFmtId="4" fontId="3" fillId="0" borderId="4" xfId="0" applyNumberFormat="1" applyFont="1" applyBorder="1" applyAlignment="1"/>
    <xf numFmtId="14" fontId="8" fillId="0" borderId="0" xfId="0" applyNumberFormat="1" applyFont="1" applyBorder="1"/>
    <xf numFmtId="0" fontId="7" fillId="0" borderId="4" xfId="0" applyFont="1" applyBorder="1" applyAlignment="1">
      <alignment horizontal="left"/>
    </xf>
    <xf numFmtId="0" fontId="9" fillId="3" borderId="4" xfId="0" applyFont="1" applyFill="1" applyBorder="1" applyAlignment="1">
      <alignment horizontal="left"/>
    </xf>
    <xf numFmtId="4" fontId="10" fillId="0" borderId="4" xfId="0" applyNumberFormat="1" applyFont="1" applyFill="1" applyBorder="1" applyAlignment="1">
      <alignment horizontal="right"/>
    </xf>
    <xf numFmtId="4" fontId="4" fillId="0" borderId="4" xfId="0" applyNumberFormat="1" applyFont="1" applyBorder="1" applyAlignment="1">
      <alignment horizontal="right" wrapText="1"/>
    </xf>
    <xf numFmtId="4" fontId="3" fillId="0" borderId="4" xfId="0" applyNumberFormat="1" applyFont="1" applyBorder="1" applyAlignment="1">
      <alignment horizontal="left"/>
    </xf>
    <xf numFmtId="0" fontId="9" fillId="0" borderId="4" xfId="0" applyFont="1" applyBorder="1" applyAlignment="1">
      <alignment horizontal="left"/>
    </xf>
    <xf numFmtId="0" fontId="7" fillId="0" borderId="4" xfId="0" applyFont="1" applyFill="1" applyBorder="1" applyAlignment="1">
      <alignment horizontal="left"/>
    </xf>
    <xf numFmtId="164" fontId="6" fillId="0" borderId="0" xfId="0" applyNumberFormat="1" applyFont="1" applyBorder="1" applyAlignment="1" applyProtection="1">
      <alignment horizontal="left" wrapText="1"/>
      <protection locked="0"/>
    </xf>
    <xf numFmtId="0" fontId="7" fillId="3" borderId="0" xfId="0" applyFont="1" applyFill="1" applyBorder="1" applyAlignment="1">
      <alignment horizontal="left" wrapText="1"/>
    </xf>
    <xf numFmtId="0" fontId="9" fillId="0" borderId="0" xfId="0" applyFont="1" applyBorder="1" applyAlignment="1">
      <alignment horizontal="left"/>
    </xf>
    <xf numFmtId="4" fontId="3" fillId="0" borderId="0" xfId="0" applyNumberFormat="1" applyFont="1" applyBorder="1" applyAlignment="1">
      <alignment horizontal="left"/>
    </xf>
    <xf numFmtId="4" fontId="3" fillId="0" borderId="0" xfId="0" applyNumberFormat="1" applyFont="1" applyBorder="1" applyAlignment="1">
      <alignment horizontal="right"/>
    </xf>
    <xf numFmtId="4" fontId="3" fillId="0" borderId="0" xfId="0" applyNumberFormat="1" applyFont="1" applyBorder="1" applyAlignment="1"/>
    <xf numFmtId="0" fontId="3" fillId="0" borderId="0" xfId="0" applyFont="1" applyFill="1" applyBorder="1" applyAlignment="1">
      <alignment wrapText="1" readingOrder="1"/>
    </xf>
    <xf numFmtId="43" fontId="3" fillId="0" borderId="0" xfId="1" applyFont="1" applyFill="1" applyBorder="1" applyAlignment="1">
      <alignment wrapText="1" readingOrder="1"/>
    </xf>
    <xf numFmtId="0" fontId="3" fillId="0" borderId="0" xfId="0" applyFont="1" applyBorder="1" applyAlignment="1">
      <alignment wrapText="1" readingOrder="1"/>
    </xf>
    <xf numFmtId="43" fontId="3" fillId="0" borderId="0" xfId="1" applyFont="1" applyBorder="1" applyAlignment="1">
      <alignment wrapText="1" readingOrder="1"/>
    </xf>
    <xf numFmtId="0" fontId="3" fillId="0" borderId="0" xfId="0" applyFont="1" applyAlignment="1">
      <alignment wrapText="1" readingOrder="1"/>
    </xf>
    <xf numFmtId="0" fontId="0" fillId="0" borderId="0" xfId="0" applyFont="1" applyBorder="1" applyAlignment="1">
      <alignment vertical="center"/>
    </xf>
    <xf numFmtId="0" fontId="0" fillId="0" borderId="0" xfId="0" applyFont="1" applyBorder="1" applyAlignment="1">
      <alignment horizontal="left"/>
    </xf>
    <xf numFmtId="0" fontId="0" fillId="0" borderId="0" xfId="0" applyFont="1" applyBorder="1"/>
    <xf numFmtId="0" fontId="0" fillId="0" borderId="0" xfId="0" applyFont="1" applyBorder="1" applyAlignment="1">
      <alignment horizontal="center"/>
    </xf>
    <xf numFmtId="0" fontId="0" fillId="0" borderId="0" xfId="0" applyFont="1" applyBorder="1" applyAlignment="1">
      <alignment horizontal="right"/>
    </xf>
    <xf numFmtId="0" fontId="0" fillId="0" borderId="0" xfId="0" applyFont="1" applyBorder="1" applyAlignment="1"/>
    <xf numFmtId="0" fontId="7" fillId="0" borderId="4" xfId="0" applyFont="1" applyFill="1" applyBorder="1" applyAlignment="1">
      <alignment horizontal="center" vertical="center"/>
    </xf>
    <xf numFmtId="0" fontId="7" fillId="0" borderId="4" xfId="0" applyFont="1" applyFill="1" applyBorder="1" applyAlignment="1">
      <alignment horizontal="left" wrapText="1"/>
    </xf>
    <xf numFmtId="43" fontId="11" fillId="0" borderId="4" xfId="1" applyFont="1" applyFill="1" applyBorder="1" applyAlignment="1">
      <alignment horizontal="center"/>
    </xf>
    <xf numFmtId="0" fontId="3" fillId="0" borderId="4" xfId="0" applyFont="1" applyFill="1" applyBorder="1" applyAlignment="1">
      <alignment horizontal="right"/>
    </xf>
    <xf numFmtId="43" fontId="3" fillId="0" borderId="4" xfId="0" applyNumberFormat="1" applyFont="1" applyFill="1" applyBorder="1" applyAlignment="1"/>
    <xf numFmtId="4" fontId="11" fillId="0" borderId="4" xfId="0" applyNumberFormat="1" applyFont="1" applyBorder="1" applyAlignment="1">
      <alignment horizontal="right"/>
    </xf>
    <xf numFmtId="0" fontId="7" fillId="0" borderId="0" xfId="0" applyFont="1" applyFill="1" applyBorder="1" applyAlignment="1">
      <alignment horizontal="left"/>
    </xf>
    <xf numFmtId="4" fontId="11" fillId="0" borderId="0" xfId="0" applyNumberFormat="1" applyFont="1" applyBorder="1" applyAlignment="1">
      <alignment horizontal="right"/>
    </xf>
    <xf numFmtId="43" fontId="3" fillId="0" borderId="0" xfId="0" applyNumberFormat="1" applyFont="1" applyFill="1" applyBorder="1" applyAlignment="1"/>
    <xf numFmtId="0" fontId="12" fillId="0" borderId="0" xfId="0" applyFont="1" applyBorder="1"/>
    <xf numFmtId="43" fontId="12" fillId="0" borderId="0" xfId="1" applyFont="1" applyBorder="1"/>
    <xf numFmtId="0" fontId="12" fillId="0" borderId="0" xfId="0" applyFont="1"/>
    <xf numFmtId="0" fontId="6" fillId="0" borderId="0" xfId="0" applyFont="1" applyBorder="1" applyAlignment="1" applyProtection="1">
      <alignment horizontal="left" wrapText="1"/>
      <protection locked="0"/>
    </xf>
    <xf numFmtId="0" fontId="3" fillId="0" borderId="0" xfId="0" applyFont="1" applyBorder="1" applyAlignment="1">
      <alignment horizontal="center"/>
    </xf>
    <xf numFmtId="0" fontId="3" fillId="0" borderId="0" xfId="0" applyFont="1" applyBorder="1" applyAlignment="1">
      <alignment horizontal="right"/>
    </xf>
    <xf numFmtId="0" fontId="3" fillId="0" borderId="0" xfId="0" applyFont="1" applyBorder="1" applyAlignment="1"/>
    <xf numFmtId="4" fontId="5" fillId="2" borderId="4" xfId="0" applyNumberFormat="1" applyFont="1" applyFill="1" applyBorder="1" applyAlignment="1">
      <alignment horizontal="right"/>
    </xf>
    <xf numFmtId="4" fontId="3" fillId="3" borderId="4" xfId="0" applyNumberFormat="1" applyFont="1" applyFill="1" applyBorder="1" applyAlignment="1">
      <alignment horizontal="right" wrapText="1"/>
    </xf>
    <xf numFmtId="165" fontId="6" fillId="0" borderId="4" xfId="0" applyNumberFormat="1" applyFont="1" applyBorder="1" applyAlignment="1" applyProtection="1">
      <alignment horizontal="right" wrapText="1"/>
      <protection locked="0"/>
    </xf>
    <xf numFmtId="0" fontId="13" fillId="0" borderId="0" xfId="0" applyFont="1" applyBorder="1"/>
    <xf numFmtId="0" fontId="6" fillId="0" borderId="4" xfId="0" applyFont="1" applyBorder="1" applyAlignment="1" applyProtection="1">
      <alignment horizontal="left" wrapText="1"/>
      <protection locked="0"/>
    </xf>
    <xf numFmtId="0" fontId="7" fillId="3" borderId="0" xfId="0" applyFont="1" applyFill="1" applyBorder="1" applyAlignment="1">
      <alignment horizontal="left"/>
    </xf>
    <xf numFmtId="0" fontId="0" fillId="0" borderId="0" xfId="0" applyFont="1" applyBorder="1" applyAlignment="1">
      <alignment horizontal="left" vertical="center"/>
    </xf>
    <xf numFmtId="166" fontId="11" fillId="0" borderId="4" xfId="0" applyNumberFormat="1" applyFont="1" applyBorder="1" applyAlignment="1" applyProtection="1">
      <alignment horizontal="left" wrapText="1"/>
      <protection locked="0"/>
    </xf>
    <xf numFmtId="0" fontId="3" fillId="0" borderId="4" xfId="0" applyFont="1" applyBorder="1" applyAlignment="1">
      <alignment horizontal="left"/>
    </xf>
    <xf numFmtId="43" fontId="6" fillId="0" borderId="4" xfId="1" applyFont="1" applyBorder="1" applyAlignment="1" applyProtection="1">
      <alignment horizontal="right" wrapText="1"/>
      <protection locked="0"/>
    </xf>
    <xf numFmtId="39" fontId="3" fillId="0" borderId="4" xfId="1" applyNumberFormat="1" applyFont="1" applyBorder="1" applyAlignment="1">
      <alignment horizontal="right"/>
    </xf>
    <xf numFmtId="43" fontId="3" fillId="0" borderId="4" xfId="1" applyFont="1" applyBorder="1" applyAlignment="1"/>
    <xf numFmtId="0" fontId="4" fillId="0" borderId="0" xfId="0" applyFont="1" applyFill="1" applyBorder="1" applyAlignment="1">
      <alignment wrapText="1" readingOrder="1"/>
    </xf>
    <xf numFmtId="165" fontId="6" fillId="0" borderId="4" xfId="0" applyNumberFormat="1" applyFont="1" applyBorder="1" applyAlignment="1" applyProtection="1">
      <alignment horizontal="right" wrapText="1" readingOrder="1"/>
      <protection locked="0"/>
    </xf>
    <xf numFmtId="43" fontId="10" fillId="0" borderId="4" xfId="1" applyFont="1" applyBorder="1" applyAlignment="1">
      <alignment horizontal="left" readingOrder="1"/>
    </xf>
    <xf numFmtId="165" fontId="3" fillId="0" borderId="4" xfId="0" applyNumberFormat="1" applyFont="1" applyBorder="1" applyAlignment="1" applyProtection="1">
      <alignment horizontal="right" wrapText="1" readingOrder="1"/>
      <protection locked="0"/>
    </xf>
    <xf numFmtId="166" fontId="11" fillId="0" borderId="4" xfId="0" applyNumberFormat="1" applyFont="1" applyFill="1" applyBorder="1" applyAlignment="1" applyProtection="1">
      <alignment horizontal="left" wrapText="1"/>
      <protection locked="0"/>
    </xf>
    <xf numFmtId="0" fontId="6" fillId="0" borderId="4" xfId="0" applyFont="1" applyFill="1" applyBorder="1" applyAlignment="1" applyProtection="1">
      <alignment horizontal="left" wrapText="1"/>
      <protection locked="0"/>
    </xf>
    <xf numFmtId="0" fontId="14" fillId="0" borderId="4" xfId="0" applyFont="1" applyFill="1" applyBorder="1" applyAlignment="1" applyProtection="1">
      <alignment horizontal="left" wrapText="1" readingOrder="1"/>
      <protection locked="0"/>
    </xf>
    <xf numFmtId="0" fontId="11" fillId="0" borderId="4" xfId="0" applyFont="1" applyFill="1" applyBorder="1" applyAlignment="1" applyProtection="1">
      <alignment horizontal="left" wrapText="1" readingOrder="1"/>
      <protection locked="0"/>
    </xf>
    <xf numFmtId="165" fontId="6" fillId="0" borderId="4" xfId="0" applyNumberFormat="1" applyFont="1" applyFill="1" applyBorder="1" applyAlignment="1" applyProtection="1">
      <alignment horizontal="right" wrapText="1" readingOrder="1"/>
      <protection locked="0"/>
    </xf>
    <xf numFmtId="166" fontId="11" fillId="0" borderId="0" xfId="0" applyNumberFormat="1" applyFont="1" applyFill="1" applyBorder="1" applyAlignment="1" applyProtection="1">
      <alignment horizontal="left" wrapText="1"/>
      <protection locked="0"/>
    </xf>
    <xf numFmtId="0" fontId="6" fillId="0" borderId="0" xfId="0" applyFont="1" applyFill="1" applyBorder="1" applyAlignment="1" applyProtection="1">
      <alignment horizontal="left" wrapText="1"/>
      <protection locked="0"/>
    </xf>
    <xf numFmtId="0" fontId="14" fillId="0" borderId="0" xfId="0" applyFont="1" applyFill="1" applyBorder="1" applyAlignment="1" applyProtection="1">
      <alignment horizontal="left" wrapText="1" readingOrder="1"/>
      <protection locked="0"/>
    </xf>
    <xf numFmtId="0" fontId="11" fillId="0" borderId="0" xfId="0" applyFont="1" applyFill="1" applyBorder="1" applyAlignment="1" applyProtection="1">
      <alignment horizontal="left" wrapText="1" readingOrder="1"/>
      <protection locked="0"/>
    </xf>
    <xf numFmtId="165" fontId="6" fillId="0" borderId="0" xfId="0" applyNumberFormat="1" applyFont="1" applyFill="1" applyBorder="1" applyAlignment="1" applyProtection="1">
      <alignment horizontal="right" wrapText="1" readingOrder="1"/>
      <protection locked="0"/>
    </xf>
    <xf numFmtId="0" fontId="3" fillId="0" borderId="0" xfId="0" applyFont="1" applyBorder="1" applyAlignment="1">
      <alignment horizontal="left" vertical="center"/>
    </xf>
    <xf numFmtId="0" fontId="3" fillId="0" borderId="0" xfId="0" applyFont="1" applyBorder="1" applyAlignment="1">
      <alignment horizontal="left"/>
    </xf>
    <xf numFmtId="43" fontId="3" fillId="0" borderId="0" xfId="1" applyFont="1" applyFill="1" applyBorder="1"/>
    <xf numFmtId="4" fontId="10" fillId="0" borderId="4" xfId="0" applyNumberFormat="1" applyFont="1" applyBorder="1" applyAlignment="1">
      <alignment horizontal="right" readingOrder="1"/>
    </xf>
    <xf numFmtId="14" fontId="4" fillId="0" borderId="0" xfId="0" applyNumberFormat="1" applyFont="1" applyBorder="1" applyAlignment="1">
      <alignment wrapText="1" readingOrder="1"/>
    </xf>
    <xf numFmtId="0" fontId="4" fillId="0" borderId="0" xfId="0" applyFont="1" applyBorder="1" applyAlignment="1">
      <alignment wrapText="1" readingOrder="1"/>
    </xf>
    <xf numFmtId="4" fontId="3" fillId="0" borderId="4" xfId="0" applyNumberFormat="1" applyFont="1" applyBorder="1" applyAlignment="1">
      <alignment horizontal="right" readingOrder="1"/>
    </xf>
    <xf numFmtId="43" fontId="3" fillId="0" borderId="4" xfId="1" applyFont="1" applyBorder="1" applyAlignment="1">
      <alignment horizontal="right"/>
    </xf>
    <xf numFmtId="43" fontId="0" fillId="0" borderId="0" xfId="1" applyFont="1" applyBorder="1"/>
    <xf numFmtId="0" fontId="0" fillId="0" borderId="0" xfId="0" applyFont="1"/>
    <xf numFmtId="166" fontId="11" fillId="0" borderId="5" xfId="0" applyNumberFormat="1" applyFont="1" applyBorder="1" applyAlignment="1" applyProtection="1">
      <alignment horizontal="left" wrapText="1"/>
      <protection locked="0"/>
    </xf>
    <xf numFmtId="0" fontId="3" fillId="0" borderId="5" xfId="0" applyFont="1" applyBorder="1" applyAlignment="1">
      <alignment horizontal="left"/>
    </xf>
    <xf numFmtId="0" fontId="7" fillId="3" borderId="5" xfId="0" applyFont="1" applyFill="1" applyBorder="1" applyAlignment="1">
      <alignment horizontal="left"/>
    </xf>
    <xf numFmtId="43" fontId="3" fillId="0" borderId="5" xfId="1" applyFont="1" applyBorder="1" applyAlignment="1">
      <alignment horizontal="right"/>
    </xf>
    <xf numFmtId="166" fontId="6" fillId="0" borderId="6" xfId="0" applyNumberFormat="1" applyFont="1" applyBorder="1" applyAlignment="1" applyProtection="1">
      <alignment horizontal="left" wrapText="1" readingOrder="1"/>
      <protection locked="0"/>
    </xf>
    <xf numFmtId="0" fontId="6" fillId="0" borderId="6" xfId="0" applyFont="1" applyBorder="1" applyAlignment="1" applyProtection="1">
      <alignment wrapText="1" readingOrder="1"/>
      <protection locked="0"/>
    </xf>
    <xf numFmtId="0" fontId="6" fillId="0" borderId="6" xfId="0" applyFont="1" applyBorder="1" applyAlignment="1" applyProtection="1">
      <alignment vertical="top" wrapText="1" readingOrder="1"/>
      <protection locked="0"/>
    </xf>
    <xf numFmtId="4" fontId="3" fillId="0" borderId="7" xfId="0" applyNumberFormat="1" applyFont="1" applyBorder="1" applyAlignment="1">
      <alignment horizontal="right" wrapText="1"/>
    </xf>
    <xf numFmtId="165" fontId="6" fillId="0" borderId="6" xfId="0" applyNumberFormat="1" applyFont="1" applyBorder="1" applyAlignment="1" applyProtection="1">
      <alignment horizontal="right" wrapText="1" readingOrder="1"/>
      <protection locked="0"/>
    </xf>
    <xf numFmtId="0" fontId="3" fillId="3" borderId="0" xfId="0" applyFont="1" applyFill="1" applyBorder="1"/>
    <xf numFmtId="43" fontId="3" fillId="3" borderId="0" xfId="1" applyFont="1" applyFill="1" applyBorder="1"/>
    <xf numFmtId="43" fontId="0" fillId="3" borderId="0" xfId="1" applyFont="1" applyFill="1" applyBorder="1"/>
    <xf numFmtId="0" fontId="0" fillId="3" borderId="0" xfId="0" applyFont="1" applyFill="1" applyBorder="1"/>
    <xf numFmtId="0" fontId="0" fillId="3" borderId="0" xfId="0" applyFont="1" applyFill="1"/>
    <xf numFmtId="4" fontId="3" fillId="0" borderId="5" xfId="0" applyNumberFormat="1" applyFont="1" applyBorder="1" applyAlignment="1">
      <alignment horizontal="right" wrapText="1"/>
    </xf>
    <xf numFmtId="0" fontId="4" fillId="3" borderId="0" xfId="0" applyFont="1" applyFill="1" applyBorder="1"/>
    <xf numFmtId="4" fontId="3" fillId="0" borderId="5" xfId="0" applyNumberFormat="1" applyFont="1" applyBorder="1" applyAlignment="1">
      <alignment horizontal="left" wrapText="1"/>
    </xf>
    <xf numFmtId="14" fontId="4" fillId="3" borderId="0" xfId="0" applyNumberFormat="1" applyFont="1" applyFill="1" applyBorder="1"/>
    <xf numFmtId="4" fontId="15" fillId="0" borderId="4" xfId="0" applyNumberFormat="1" applyFont="1" applyFill="1" applyBorder="1" applyAlignment="1">
      <alignment horizontal="right"/>
    </xf>
    <xf numFmtId="0" fontId="3" fillId="0" borderId="0" xfId="0" applyFont="1" applyFill="1" applyBorder="1"/>
    <xf numFmtId="0" fontId="3" fillId="0" borderId="0" xfId="0" applyFont="1" applyFill="1"/>
    <xf numFmtId="166" fontId="6" fillId="0" borderId="8" xfId="0" applyNumberFormat="1" applyFont="1" applyBorder="1" applyAlignment="1" applyProtection="1">
      <alignment horizontal="left" wrapText="1" readingOrder="1"/>
      <protection locked="0"/>
    </xf>
    <xf numFmtId="0" fontId="6" fillId="0" borderId="8" xfId="0" applyFont="1" applyBorder="1" applyAlignment="1" applyProtection="1">
      <alignment wrapText="1" readingOrder="1"/>
      <protection locked="0"/>
    </xf>
    <xf numFmtId="0" fontId="6" fillId="0" borderId="8" xfId="0" applyFont="1" applyBorder="1" applyAlignment="1" applyProtection="1">
      <alignment vertical="top" wrapText="1" readingOrder="1"/>
      <protection locked="0"/>
    </xf>
    <xf numFmtId="4" fontId="15" fillId="0" borderId="5" xfId="0" applyNumberFormat="1" applyFont="1" applyFill="1" applyBorder="1" applyAlignment="1">
      <alignment horizontal="right"/>
    </xf>
    <xf numFmtId="165" fontId="6" fillId="0" borderId="8" xfId="0" applyNumberFormat="1" applyFont="1" applyBorder="1" applyAlignment="1" applyProtection="1">
      <alignment horizontal="right" wrapText="1" readingOrder="1"/>
      <protection locked="0"/>
    </xf>
    <xf numFmtId="166" fontId="6" fillId="0" borderId="4" xfId="0" applyNumberFormat="1" applyFont="1" applyBorder="1" applyAlignment="1" applyProtection="1">
      <alignment horizontal="left" wrapText="1" readingOrder="1"/>
      <protection locked="0"/>
    </xf>
    <xf numFmtId="0" fontId="6" fillId="0" borderId="4" xfId="0" applyFont="1" applyBorder="1" applyAlignment="1" applyProtection="1">
      <alignment wrapText="1" readingOrder="1"/>
      <protection locked="0"/>
    </xf>
    <xf numFmtId="0" fontId="6" fillId="0" borderId="4" xfId="0" applyFont="1" applyBorder="1" applyAlignment="1" applyProtection="1">
      <alignment vertical="top" wrapText="1" readingOrder="1"/>
      <protection locked="0"/>
    </xf>
    <xf numFmtId="14" fontId="10" fillId="0" borderId="4" xfId="0" applyNumberFormat="1" applyFont="1" applyBorder="1" applyAlignment="1">
      <alignment horizontal="left" readingOrder="1"/>
    </xf>
    <xf numFmtId="0" fontId="6" fillId="0" borderId="4" xfId="0" applyFont="1" applyBorder="1" applyAlignment="1" applyProtection="1">
      <alignment horizontal="left" wrapText="1" readingOrder="1"/>
      <protection locked="0"/>
    </xf>
    <xf numFmtId="0" fontId="10" fillId="0" borderId="4" xfId="0" applyFont="1" applyBorder="1" applyAlignment="1">
      <alignment horizontal="left" vertical="top" wrapText="1" readingOrder="1"/>
    </xf>
    <xf numFmtId="0" fontId="6" fillId="0" borderId="6" xfId="0" applyFont="1" applyBorder="1" applyAlignment="1" applyProtection="1">
      <alignment horizontal="left" wrapText="1" readingOrder="1"/>
      <protection locked="0"/>
    </xf>
    <xf numFmtId="4" fontId="15" fillId="0" borderId="9" xfId="0" applyNumberFormat="1" applyFont="1" applyFill="1" applyBorder="1" applyAlignment="1">
      <alignment horizontal="right"/>
    </xf>
    <xf numFmtId="165" fontId="6" fillId="0" borderId="6" xfId="0" applyNumberFormat="1" applyFont="1" applyBorder="1" applyAlignment="1" applyProtection="1">
      <alignment wrapText="1" readingOrder="1"/>
      <protection locked="0"/>
    </xf>
    <xf numFmtId="0" fontId="6" fillId="0" borderId="8" xfId="0" applyFont="1" applyBorder="1" applyAlignment="1" applyProtection="1">
      <alignment horizontal="left" wrapText="1" readingOrder="1"/>
      <protection locked="0"/>
    </xf>
    <xf numFmtId="165" fontId="6" fillId="0" borderId="8" xfId="0" applyNumberFormat="1" applyFont="1" applyBorder="1" applyAlignment="1" applyProtection="1">
      <alignment wrapText="1" readingOrder="1"/>
      <protection locked="0"/>
    </xf>
    <xf numFmtId="165" fontId="6" fillId="0" borderId="4" xfId="0" applyNumberFormat="1" applyFont="1" applyBorder="1" applyAlignment="1" applyProtection="1">
      <alignment wrapText="1" readingOrder="1"/>
      <protection locked="0"/>
    </xf>
    <xf numFmtId="0" fontId="10" fillId="0" borderId="4" xfId="0" applyFont="1" applyBorder="1" applyAlignment="1">
      <alignment vertical="top" wrapText="1"/>
    </xf>
    <xf numFmtId="4" fontId="10" fillId="0" borderId="4" xfId="0" applyNumberFormat="1" applyFont="1" applyBorder="1"/>
    <xf numFmtId="166" fontId="6" fillId="0" borderId="0" xfId="0" applyNumberFormat="1" applyFont="1" applyBorder="1" applyAlignment="1" applyProtection="1">
      <alignment horizontal="left" wrapText="1" readingOrder="1"/>
      <protection locked="0"/>
    </xf>
    <xf numFmtId="0" fontId="6" fillId="0" borderId="0" xfId="0" applyFont="1" applyBorder="1" applyAlignment="1" applyProtection="1">
      <alignment vertical="top" wrapText="1" readingOrder="1"/>
      <protection locked="0"/>
    </xf>
    <xf numFmtId="4" fontId="15" fillId="0" borderId="0" xfId="0" applyNumberFormat="1" applyFont="1" applyFill="1" applyBorder="1" applyAlignment="1">
      <alignment horizontal="right"/>
    </xf>
    <xf numFmtId="165" fontId="6" fillId="0" borderId="0" xfId="0" applyNumberFormat="1" applyFont="1" applyBorder="1" applyAlignment="1" applyProtection="1">
      <alignment horizontal="right" vertical="top" wrapText="1" readingOrder="1"/>
      <protection locked="0"/>
    </xf>
    <xf numFmtId="4" fontId="3" fillId="0" borderId="0" xfId="0" applyNumberFormat="1" applyFont="1" applyFill="1" applyBorder="1" applyAlignment="1"/>
    <xf numFmtId="0" fontId="16" fillId="0" borderId="0" xfId="0" applyFont="1" applyBorder="1" applyAlignment="1" applyProtection="1">
      <alignment vertical="top" wrapText="1" readingOrder="1"/>
      <protection locked="0"/>
    </xf>
    <xf numFmtId="165" fontId="16" fillId="0" borderId="0" xfId="0" applyNumberFormat="1" applyFont="1" applyBorder="1" applyAlignment="1" applyProtection="1">
      <alignment horizontal="right" vertical="top" wrapText="1" readingOrder="1"/>
      <protection locked="0"/>
    </xf>
    <xf numFmtId="4" fontId="3" fillId="0" borderId="0" xfId="0" applyNumberFormat="1" applyFont="1" applyBorder="1"/>
    <xf numFmtId="165" fontId="6" fillId="3" borderId="4" xfId="0" applyNumberFormat="1" applyFont="1" applyFill="1" applyBorder="1" applyAlignment="1" applyProtection="1">
      <alignment horizontal="right" wrapText="1"/>
      <protection locked="0"/>
    </xf>
    <xf numFmtId="14" fontId="6" fillId="0" borderId="4" xfId="0" applyNumberFormat="1" applyFont="1" applyBorder="1" applyAlignment="1" applyProtection="1">
      <alignment horizontal="left" wrapText="1"/>
      <protection locked="0"/>
    </xf>
    <xf numFmtId="4" fontId="11" fillId="3" borderId="4" xfId="0" applyNumberFormat="1" applyFont="1" applyFill="1" applyBorder="1" applyAlignment="1">
      <alignment horizontal="right" wrapText="1"/>
    </xf>
    <xf numFmtId="0" fontId="4" fillId="0" borderId="0" xfId="0" applyFont="1" applyBorder="1"/>
    <xf numFmtId="43" fontId="4" fillId="0" borderId="0" xfId="1" applyFont="1" applyBorder="1"/>
    <xf numFmtId="4" fontId="17" fillId="0" borderId="0" xfId="0" applyNumberFormat="1" applyFont="1" applyFill="1" applyBorder="1" applyAlignment="1">
      <alignment horizontal="right" wrapText="1"/>
    </xf>
    <xf numFmtId="0" fontId="14" fillId="0" borderId="4" xfId="0" applyFont="1" applyBorder="1" applyAlignment="1" applyProtection="1">
      <alignment wrapText="1" readingOrder="1"/>
      <protection locked="0"/>
    </xf>
    <xf numFmtId="167" fontId="6" fillId="3" borderId="4" xfId="0" applyNumberFormat="1" applyFont="1" applyFill="1" applyBorder="1" applyAlignment="1" applyProtection="1">
      <alignment horizontal="right" wrapText="1" readingOrder="1"/>
      <protection locked="0"/>
    </xf>
    <xf numFmtId="4" fontId="3" fillId="0" borderId="4" xfId="0" applyNumberFormat="1" applyFont="1" applyBorder="1"/>
    <xf numFmtId="4" fontId="9" fillId="3" borderId="4" xfId="0" applyNumberFormat="1" applyFont="1" applyFill="1" applyBorder="1" applyAlignment="1"/>
    <xf numFmtId="4" fontId="9" fillId="3" borderId="4" xfId="0" applyNumberFormat="1" applyFont="1" applyFill="1" applyBorder="1" applyAlignment="1">
      <alignment wrapText="1"/>
    </xf>
    <xf numFmtId="0" fontId="3" fillId="0" borderId="4" xfId="0" applyFont="1" applyBorder="1" applyAlignment="1">
      <alignment horizontal="center"/>
    </xf>
    <xf numFmtId="43" fontId="18" fillId="0" borderId="0" xfId="1" applyFont="1" applyBorder="1"/>
    <xf numFmtId="0" fontId="3" fillId="0" borderId="5" xfId="0" applyFont="1" applyBorder="1" applyAlignment="1">
      <alignment horizontal="center"/>
    </xf>
    <xf numFmtId="0" fontId="10" fillId="0" borderId="0" xfId="0" applyFont="1" applyAlignment="1">
      <alignment vertical="top" wrapText="1"/>
    </xf>
    <xf numFmtId="4" fontId="10" fillId="0" borderId="0" xfId="0" applyNumberFormat="1" applyFont="1" applyAlignment="1"/>
    <xf numFmtId="0" fontId="11" fillId="0" borderId="4" xfId="0" applyFont="1" applyBorder="1" applyAlignment="1">
      <alignment horizontal="center"/>
    </xf>
    <xf numFmtId="0" fontId="11" fillId="0" borderId="0" xfId="0" applyFont="1" applyBorder="1"/>
    <xf numFmtId="43" fontId="11" fillId="0" borderId="0" xfId="1" applyFont="1" applyBorder="1"/>
    <xf numFmtId="165" fontId="19" fillId="0" borderId="6" xfId="0" applyNumberFormat="1" applyFont="1" applyBorder="1" applyAlignment="1" applyProtection="1">
      <alignment horizontal="right" wrapText="1" readingOrder="1"/>
      <protection locked="0"/>
    </xf>
    <xf numFmtId="0" fontId="6" fillId="0" borderId="0" xfId="0" applyFont="1" applyBorder="1" applyAlignment="1" applyProtection="1">
      <alignment wrapText="1" readingOrder="1"/>
      <protection locked="0"/>
    </xf>
    <xf numFmtId="165" fontId="6" fillId="0" borderId="0" xfId="0" applyNumberFormat="1" applyFont="1" applyBorder="1" applyAlignment="1" applyProtection="1">
      <alignment horizontal="right" wrapText="1" readingOrder="1"/>
      <protection locked="0"/>
    </xf>
    <xf numFmtId="0" fontId="3" fillId="0" borderId="0" xfId="0" applyFont="1" applyAlignment="1">
      <alignment horizontal="left"/>
    </xf>
    <xf numFmtId="0" fontId="3" fillId="0" borderId="0" xfId="0" applyFont="1" applyAlignment="1">
      <alignment horizontal="center"/>
    </xf>
    <xf numFmtId="0" fontId="3" fillId="0" borderId="0" xfId="0" applyFont="1" applyAlignment="1">
      <alignment horizontal="right"/>
    </xf>
    <xf numFmtId="0" fontId="3" fillId="0" borderId="0" xfId="0" applyFont="1" applyAlignment="1"/>
    <xf numFmtId="0" fontId="2" fillId="0" borderId="0" xfId="0" applyFont="1" applyFill="1" applyBorder="1" applyAlignment="1">
      <alignment horizontal="center"/>
    </xf>
    <xf numFmtId="0" fontId="2" fillId="0" borderId="0" xfId="0" applyFont="1" applyBorder="1" applyAlignment="1">
      <alignment horizontal="center"/>
    </xf>
    <xf numFmtId="0" fontId="2" fillId="0" borderId="0" xfId="0" applyFont="1" applyFill="1" applyBorder="1" applyAlignment="1">
      <alignment horizontal="center" wrapText="1"/>
    </xf>
    <xf numFmtId="0" fontId="2" fillId="0" borderId="0" xfId="0" applyFont="1" applyBorder="1" applyAlignment="1">
      <alignment horizontal="center" wrapTex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 xfId="0" applyFont="1" applyFill="1" applyBorder="1" applyAlignment="1">
      <alignment horizontal="center"/>
    </xf>
    <xf numFmtId="0" fontId="5" fillId="2" borderId="2" xfId="0" applyFont="1" applyFill="1" applyBorder="1" applyAlignment="1">
      <alignment horizontal="center"/>
    </xf>
    <xf numFmtId="0" fontId="5" fillId="2" borderId="3" xfId="0" applyFont="1" applyFill="1" applyBorder="1" applyAlignment="1">
      <alignment horizont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228602</xdr:colOff>
      <xdr:row>0</xdr:row>
      <xdr:rowOff>85726</xdr:rowOff>
    </xdr:from>
    <xdr:to>
      <xdr:col>1</xdr:col>
      <xdr:colOff>966942</xdr:colOff>
      <xdr:row>3</xdr:row>
      <xdr:rowOff>28575</xdr:rowOff>
    </xdr:to>
    <xdr:pic>
      <xdr:nvPicPr>
        <xdr:cNvPr id="2" name="2 Imagen" descr="Resultado de imagen para logo de inapa">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9652" y="85726"/>
          <a:ext cx="738340" cy="5143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133351</xdr:colOff>
      <xdr:row>16</xdr:row>
      <xdr:rowOff>28576</xdr:rowOff>
    </xdr:from>
    <xdr:ext cx="638174" cy="618386"/>
    <xdr:pic>
      <xdr:nvPicPr>
        <xdr:cNvPr id="3" name="2 Imagen" descr="Resultado de imagen para logo de inapa">
          <a:extLst>
            <a:ext uri="{FF2B5EF4-FFF2-40B4-BE49-F238E27FC236}">
              <a16:creationId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1" y="3038476"/>
          <a:ext cx="638174" cy="6183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219077</xdr:colOff>
      <xdr:row>180</xdr:row>
      <xdr:rowOff>57150</xdr:rowOff>
    </xdr:from>
    <xdr:ext cx="657224" cy="590550"/>
    <xdr:pic>
      <xdr:nvPicPr>
        <xdr:cNvPr id="4"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00127" y="58493025"/>
          <a:ext cx="657224" cy="590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180976</xdr:colOff>
      <xdr:row>79</xdr:row>
      <xdr:rowOff>9526</xdr:rowOff>
    </xdr:from>
    <xdr:ext cx="619276" cy="600074"/>
    <xdr:pic>
      <xdr:nvPicPr>
        <xdr:cNvPr id="5" name="2 Imagen" descr="Resultado de imagen para logo de inapa">
          <a:extLst>
            <a:ext uri="{FF2B5EF4-FFF2-40B4-BE49-F238E27FC236}">
              <a16:creationId xmlns:a16="http://schemas.microsoft.com/office/drawing/2014/main" id="{00000000-0008-0000-12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62026" y="15020926"/>
          <a:ext cx="619276" cy="6000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682338</xdr:colOff>
      <xdr:row>385</xdr:row>
      <xdr:rowOff>133349</xdr:rowOff>
    </xdr:from>
    <xdr:ext cx="2511208" cy="866776"/>
    <xdr:pic>
      <xdr:nvPicPr>
        <xdr:cNvPr id="6" name="Imagen 5">
          <a:extLst>
            <a:ext uri="{FF2B5EF4-FFF2-40B4-BE49-F238E27FC236}">
              <a16:creationId xmlns:a16="http://schemas.microsoft.com/office/drawing/2014/main" id="{00000000-0008-0000-1200-000009000000}"/>
            </a:ext>
          </a:extLst>
        </xdr:cNvPr>
        <xdr:cNvPicPr>
          <a:picLocks noChangeAspect="1"/>
        </xdr:cNvPicPr>
      </xdr:nvPicPr>
      <xdr:blipFill>
        <a:blip xmlns:r="http://schemas.openxmlformats.org/officeDocument/2006/relationships" r:embed="rId5"/>
        <a:stretch>
          <a:fillRect/>
        </a:stretch>
      </xdr:blipFill>
      <xdr:spPr>
        <a:xfrm>
          <a:off x="2549238" y="168802049"/>
          <a:ext cx="2511208" cy="866776"/>
        </a:xfrm>
        <a:prstGeom prst="rect">
          <a:avLst/>
        </a:prstGeom>
      </xdr:spPr>
    </xdr:pic>
    <xdr:clientData/>
  </xdr:oneCellAnchor>
  <xdr:oneCellAnchor>
    <xdr:from>
      <xdr:col>1</xdr:col>
      <xdr:colOff>152402</xdr:colOff>
      <xdr:row>29</xdr:row>
      <xdr:rowOff>123825</xdr:rowOff>
    </xdr:from>
    <xdr:ext cx="657224" cy="544101"/>
    <xdr:pic>
      <xdr:nvPicPr>
        <xdr:cNvPr id="7"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33452" y="5610225"/>
          <a:ext cx="657224" cy="5441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104776</xdr:colOff>
      <xdr:row>44</xdr:row>
      <xdr:rowOff>47625</xdr:rowOff>
    </xdr:from>
    <xdr:ext cx="628649" cy="609156"/>
    <xdr:pic>
      <xdr:nvPicPr>
        <xdr:cNvPr id="8" name="2 Imagen" descr="Resultado de imagen para logo de inapa">
          <a:extLst>
            <a:ext uri="{FF2B5EF4-FFF2-40B4-BE49-F238E27FC236}">
              <a16:creationId xmlns:a16="http://schemas.microsoft.com/office/drawing/2014/main" id="{00000000-0008-0000-1200-000007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885826" y="8391525"/>
          <a:ext cx="628649" cy="6091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408"/>
  <sheetViews>
    <sheetView tabSelected="1" workbookViewId="0">
      <selection sqref="A1:F1"/>
    </sheetView>
  </sheetViews>
  <sheetFormatPr baseColWidth="10" defaultRowHeight="11.25" x14ac:dyDescent="0.2"/>
  <cols>
    <col min="1" max="1" width="11.7109375" style="3" customWidth="1"/>
    <col min="2" max="2" width="16.28515625" style="166" customWidth="1"/>
    <col min="3" max="3" width="49.28515625" style="3" customWidth="1"/>
    <col min="4" max="4" width="14.7109375" style="167" customWidth="1"/>
    <col min="5" max="5" width="18.140625" style="168" customWidth="1"/>
    <col min="6" max="6" width="21.7109375" style="169" customWidth="1"/>
    <col min="7" max="7" width="11.42578125" style="1"/>
    <col min="8" max="8" width="13" style="2" bestFit="1" customWidth="1"/>
    <col min="9" max="9" width="12.42578125" style="2" customWidth="1"/>
    <col min="10" max="12" width="11.42578125" style="1"/>
    <col min="13" max="13" width="11.7109375" style="1" bestFit="1" customWidth="1"/>
    <col min="14" max="60" width="11.42578125" style="1"/>
    <col min="61" max="16384" width="11.42578125" style="3"/>
  </cols>
  <sheetData>
    <row r="1" spans="1:12" ht="15" x14ac:dyDescent="0.25">
      <c r="A1" s="170" t="s">
        <v>0</v>
      </c>
      <c r="B1" s="170"/>
      <c r="C1" s="170"/>
      <c r="D1" s="170"/>
      <c r="E1" s="170"/>
      <c r="F1" s="170"/>
    </row>
    <row r="2" spans="1:12" ht="15" x14ac:dyDescent="0.25">
      <c r="A2" s="170" t="s">
        <v>1</v>
      </c>
      <c r="B2" s="170"/>
      <c r="C2" s="170"/>
      <c r="D2" s="170"/>
      <c r="E2" s="170"/>
      <c r="F2" s="170"/>
    </row>
    <row r="3" spans="1:12" ht="15" customHeight="1" x14ac:dyDescent="0.25">
      <c r="A3" s="172" t="s">
        <v>2</v>
      </c>
      <c r="B3" s="172"/>
      <c r="C3" s="172"/>
      <c r="D3" s="172"/>
      <c r="E3" s="172"/>
      <c r="F3" s="172"/>
    </row>
    <row r="4" spans="1:12" ht="15" customHeight="1" x14ac:dyDescent="0.25">
      <c r="A4" s="172" t="s">
        <v>3</v>
      </c>
      <c r="B4" s="172"/>
      <c r="C4" s="172"/>
      <c r="D4" s="172"/>
      <c r="E4" s="172"/>
      <c r="F4" s="172"/>
    </row>
    <row r="5" spans="1:12" ht="15" x14ac:dyDescent="0.25">
      <c r="A5" s="4"/>
      <c r="B5" s="5"/>
      <c r="C5" s="6"/>
      <c r="D5" s="7"/>
      <c r="E5" s="8"/>
      <c r="F5" s="9"/>
      <c r="G5" s="10"/>
    </row>
    <row r="6" spans="1:12" ht="15" customHeight="1" x14ac:dyDescent="0.2">
      <c r="A6" s="177" t="s">
        <v>4</v>
      </c>
      <c r="B6" s="178"/>
      <c r="C6" s="178"/>
      <c r="D6" s="178"/>
      <c r="E6" s="178"/>
      <c r="F6" s="179"/>
      <c r="G6" s="10"/>
    </row>
    <row r="7" spans="1:12" ht="15" customHeight="1" x14ac:dyDescent="0.2">
      <c r="A7" s="177" t="s">
        <v>5</v>
      </c>
      <c r="B7" s="178"/>
      <c r="C7" s="178"/>
      <c r="D7" s="178"/>
      <c r="E7" s="179"/>
      <c r="F7" s="11">
        <v>12435873.24</v>
      </c>
      <c r="G7" s="10"/>
    </row>
    <row r="8" spans="1:12" ht="12" x14ac:dyDescent="0.2">
      <c r="A8" s="12" t="s">
        <v>6</v>
      </c>
      <c r="B8" s="12" t="s">
        <v>7</v>
      </c>
      <c r="C8" s="12" t="s">
        <v>8</v>
      </c>
      <c r="D8" s="12" t="s">
        <v>9</v>
      </c>
      <c r="E8" s="12" t="s">
        <v>10</v>
      </c>
      <c r="F8" s="12" t="s">
        <v>11</v>
      </c>
    </row>
    <row r="9" spans="1:12" ht="15" customHeight="1" x14ac:dyDescent="0.25">
      <c r="A9" s="13"/>
      <c r="B9" s="14"/>
      <c r="C9" s="15" t="s">
        <v>12</v>
      </c>
      <c r="D9" s="16">
        <v>6161438.25</v>
      </c>
      <c r="E9" s="17"/>
      <c r="F9" s="18">
        <f>F7+D9</f>
        <v>18597311.490000002</v>
      </c>
      <c r="G9" s="19"/>
    </row>
    <row r="10" spans="1:12" ht="15" customHeight="1" x14ac:dyDescent="0.2">
      <c r="A10" s="13"/>
      <c r="B10" s="14"/>
      <c r="C10" s="20" t="s">
        <v>13</v>
      </c>
      <c r="D10" s="17"/>
      <c r="E10" s="17"/>
      <c r="F10" s="18">
        <f>F9</f>
        <v>18597311.490000002</v>
      </c>
      <c r="H10" s="2" t="s">
        <v>14</v>
      </c>
    </row>
    <row r="11" spans="1:12" ht="15" customHeight="1" x14ac:dyDescent="0.2">
      <c r="A11" s="13"/>
      <c r="B11" s="14"/>
      <c r="C11" s="21" t="s">
        <v>15</v>
      </c>
      <c r="D11" s="22">
        <v>4110</v>
      </c>
      <c r="E11" s="23"/>
      <c r="F11" s="18">
        <f>F10+D11</f>
        <v>18601421.490000002</v>
      </c>
    </row>
    <row r="12" spans="1:12" ht="15" customHeight="1" x14ac:dyDescent="0.2">
      <c r="A12" s="13"/>
      <c r="B12" s="14"/>
      <c r="C12" s="20" t="s">
        <v>13</v>
      </c>
      <c r="D12" s="24"/>
      <c r="E12" s="17">
        <v>4612992.8099999996</v>
      </c>
      <c r="F12" s="18">
        <f>F11-E12</f>
        <v>13988428.680000003</v>
      </c>
    </row>
    <row r="13" spans="1:12" ht="15" customHeight="1" x14ac:dyDescent="0.2">
      <c r="A13" s="13"/>
      <c r="B13" s="14"/>
      <c r="C13" s="25" t="s">
        <v>16</v>
      </c>
      <c r="D13" s="24"/>
      <c r="E13" s="17">
        <v>175</v>
      </c>
      <c r="F13" s="18">
        <f t="shared" ref="F13:F15" si="0">F12-E13</f>
        <v>13988253.680000003</v>
      </c>
    </row>
    <row r="14" spans="1:12" ht="15" customHeight="1" x14ac:dyDescent="0.2">
      <c r="A14" s="13"/>
      <c r="B14" s="14"/>
      <c r="C14" s="26" t="s">
        <v>17</v>
      </c>
      <c r="D14" s="24"/>
      <c r="E14" s="17"/>
      <c r="F14" s="18">
        <f t="shared" si="0"/>
        <v>13988253.680000003</v>
      </c>
    </row>
    <row r="15" spans="1:12" ht="15" customHeight="1" x14ac:dyDescent="0.2">
      <c r="A15" s="13"/>
      <c r="B15" s="14"/>
      <c r="C15" s="15" t="s">
        <v>18</v>
      </c>
      <c r="D15" s="24"/>
      <c r="E15" s="17">
        <v>7169.49</v>
      </c>
      <c r="F15" s="18">
        <f t="shared" si="0"/>
        <v>13981084.190000003</v>
      </c>
    </row>
    <row r="16" spans="1:12" ht="15" customHeight="1" x14ac:dyDescent="0.2">
      <c r="A16" s="27"/>
      <c r="B16" s="28"/>
      <c r="C16" s="29"/>
      <c r="D16" s="30"/>
      <c r="E16" s="31"/>
      <c r="F16" s="32"/>
      <c r="L16" s="1" t="s">
        <v>19</v>
      </c>
    </row>
    <row r="17" spans="1:60" s="33" customFormat="1" ht="15" customHeight="1" x14ac:dyDescent="0.25">
      <c r="A17" s="170" t="s">
        <v>0</v>
      </c>
      <c r="B17" s="170"/>
      <c r="C17" s="170"/>
      <c r="D17" s="170"/>
      <c r="E17" s="170"/>
      <c r="F17" s="170"/>
      <c r="H17" s="34"/>
      <c r="I17" s="34"/>
    </row>
    <row r="18" spans="1:60" s="37" customFormat="1" ht="15" customHeight="1" x14ac:dyDescent="0.25">
      <c r="A18" s="171" t="s">
        <v>1</v>
      </c>
      <c r="B18" s="171"/>
      <c r="C18" s="171"/>
      <c r="D18" s="171"/>
      <c r="E18" s="171"/>
      <c r="F18" s="171"/>
      <c r="G18" s="35"/>
      <c r="H18" s="36"/>
      <c r="I18" s="36"/>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row>
    <row r="19" spans="1:60" s="37" customFormat="1" ht="15" customHeight="1" x14ac:dyDescent="0.25">
      <c r="A19" s="172" t="s">
        <v>2</v>
      </c>
      <c r="B19" s="172"/>
      <c r="C19" s="172"/>
      <c r="D19" s="172"/>
      <c r="E19" s="172"/>
      <c r="F19" s="172"/>
      <c r="G19" s="35"/>
      <c r="H19" s="36"/>
      <c r="I19" s="36"/>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row>
    <row r="20" spans="1:60" s="37" customFormat="1" ht="15" customHeight="1" x14ac:dyDescent="0.25">
      <c r="A20" s="173" t="s">
        <v>3</v>
      </c>
      <c r="B20" s="173"/>
      <c r="C20" s="173"/>
      <c r="D20" s="173"/>
      <c r="E20" s="173"/>
      <c r="F20" s="173"/>
      <c r="G20" s="35"/>
      <c r="H20" s="36"/>
      <c r="I20" s="36"/>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c r="AL20" s="35"/>
      <c r="AM20" s="35"/>
      <c r="AN20" s="35"/>
      <c r="AO20" s="35"/>
      <c r="AP20" s="35"/>
      <c r="AQ20" s="35"/>
      <c r="AR20" s="35"/>
      <c r="AS20" s="35"/>
      <c r="AT20" s="35"/>
      <c r="AU20" s="35"/>
      <c r="AV20" s="35"/>
      <c r="AW20" s="35"/>
      <c r="AX20" s="35"/>
      <c r="AY20" s="35"/>
      <c r="AZ20" s="35"/>
      <c r="BA20" s="35"/>
      <c r="BB20" s="35"/>
      <c r="BC20" s="35"/>
      <c r="BD20" s="35"/>
      <c r="BE20" s="35"/>
      <c r="BF20" s="35"/>
      <c r="BG20" s="35"/>
      <c r="BH20" s="35"/>
    </row>
    <row r="21" spans="1:60" s="37" customFormat="1" ht="15" customHeight="1" x14ac:dyDescent="0.25">
      <c r="A21" s="38"/>
      <c r="B21" s="39"/>
      <c r="C21" s="40"/>
      <c r="D21" s="41"/>
      <c r="E21" s="42"/>
      <c r="F21" s="43"/>
      <c r="G21" s="35"/>
      <c r="H21" s="36"/>
      <c r="I21" s="36"/>
      <c r="J21" s="35" t="s">
        <v>14</v>
      </c>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35"/>
      <c r="BE21" s="35"/>
      <c r="BF21" s="35"/>
      <c r="BG21" s="35"/>
      <c r="BH21" s="35"/>
    </row>
    <row r="22" spans="1:60" s="37" customFormat="1" ht="15" customHeight="1" x14ac:dyDescent="0.2">
      <c r="A22" s="174" t="s">
        <v>20</v>
      </c>
      <c r="B22" s="175"/>
      <c r="C22" s="175"/>
      <c r="D22" s="175"/>
      <c r="E22" s="175"/>
      <c r="F22" s="176"/>
      <c r="G22" s="35"/>
      <c r="H22" s="36"/>
      <c r="I22" s="36"/>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35"/>
      <c r="AS22" s="35"/>
      <c r="AT22" s="35"/>
      <c r="AU22" s="35"/>
      <c r="AV22" s="35"/>
      <c r="AW22" s="35"/>
      <c r="AX22" s="35"/>
      <c r="AY22" s="35"/>
      <c r="AZ22" s="35"/>
      <c r="BA22" s="35"/>
      <c r="BB22" s="35"/>
      <c r="BC22" s="35"/>
      <c r="BD22" s="35"/>
      <c r="BE22" s="35"/>
      <c r="BF22" s="35"/>
      <c r="BG22" s="35"/>
      <c r="BH22" s="35"/>
    </row>
    <row r="23" spans="1:60" s="37" customFormat="1" ht="15" customHeight="1" x14ac:dyDescent="0.2">
      <c r="A23" s="174" t="s">
        <v>5</v>
      </c>
      <c r="B23" s="175"/>
      <c r="C23" s="175"/>
      <c r="D23" s="175"/>
      <c r="E23" s="176"/>
      <c r="F23" s="11">
        <v>0</v>
      </c>
      <c r="G23" s="35"/>
      <c r="H23" s="36"/>
      <c r="I23" s="36"/>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c r="BA23" s="35"/>
      <c r="BB23" s="35"/>
      <c r="BC23" s="35"/>
      <c r="BD23" s="35"/>
      <c r="BE23" s="35"/>
      <c r="BF23" s="35"/>
      <c r="BG23" s="35"/>
      <c r="BH23" s="35"/>
    </row>
    <row r="24" spans="1:60" s="37" customFormat="1" ht="15" customHeight="1" x14ac:dyDescent="0.2">
      <c r="A24" s="12" t="s">
        <v>6</v>
      </c>
      <c r="B24" s="12" t="s">
        <v>7</v>
      </c>
      <c r="C24" s="12" t="s">
        <v>21</v>
      </c>
      <c r="D24" s="12" t="s">
        <v>9</v>
      </c>
      <c r="E24" s="12" t="s">
        <v>10</v>
      </c>
      <c r="F24" s="12" t="s">
        <v>22</v>
      </c>
      <c r="G24" s="35"/>
      <c r="H24" s="36"/>
      <c r="I24" s="36"/>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35"/>
      <c r="AQ24" s="35"/>
      <c r="AR24" s="35"/>
      <c r="AS24" s="35"/>
      <c r="AT24" s="35"/>
      <c r="AU24" s="35"/>
      <c r="AV24" s="35"/>
      <c r="AW24" s="35"/>
      <c r="AX24" s="35"/>
      <c r="AY24" s="35"/>
      <c r="AZ24" s="35"/>
      <c r="BA24" s="35"/>
      <c r="BB24" s="35"/>
      <c r="BC24" s="35"/>
      <c r="BD24" s="35"/>
      <c r="BE24" s="35"/>
      <c r="BF24" s="35"/>
      <c r="BG24" s="35"/>
      <c r="BH24" s="35"/>
    </row>
    <row r="25" spans="1:60" s="37" customFormat="1" ht="15" customHeight="1" x14ac:dyDescent="0.2">
      <c r="A25" s="44"/>
      <c r="B25" s="45"/>
      <c r="C25" s="26" t="s">
        <v>23</v>
      </c>
      <c r="D25" s="46">
        <v>71120733.379999995</v>
      </c>
      <c r="E25" s="47"/>
      <c r="F25" s="48">
        <f>F23+D25</f>
        <v>71120733.379999995</v>
      </c>
      <c r="G25" s="35"/>
      <c r="H25" s="36"/>
      <c r="I25" s="36"/>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35"/>
      <c r="AQ25" s="35"/>
      <c r="AR25" s="35"/>
      <c r="AS25" s="35"/>
      <c r="AT25" s="35"/>
      <c r="AU25" s="35"/>
      <c r="AV25" s="35"/>
      <c r="AW25" s="35"/>
      <c r="AX25" s="35"/>
      <c r="AY25" s="35"/>
      <c r="AZ25" s="35"/>
      <c r="BA25" s="35"/>
      <c r="BB25" s="35"/>
      <c r="BC25" s="35"/>
      <c r="BD25" s="35"/>
      <c r="BE25" s="35"/>
      <c r="BF25" s="35"/>
      <c r="BG25" s="35"/>
      <c r="BH25" s="35"/>
    </row>
    <row r="26" spans="1:60" s="37" customFormat="1" ht="15" customHeight="1" x14ac:dyDescent="0.2">
      <c r="A26" s="13"/>
      <c r="B26" s="14"/>
      <c r="C26" s="15" t="s">
        <v>24</v>
      </c>
      <c r="D26" s="49">
        <v>15929881.85</v>
      </c>
      <c r="E26" s="17"/>
      <c r="F26" s="48">
        <f>F25+D26</f>
        <v>87050615.229999989</v>
      </c>
      <c r="G26" s="35"/>
      <c r="H26" s="36"/>
      <c r="I26" s="36"/>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c r="AP26" s="35"/>
      <c r="AQ26" s="35"/>
      <c r="AR26" s="35"/>
      <c r="AS26" s="35"/>
      <c r="AT26" s="35"/>
      <c r="AU26" s="35"/>
      <c r="AV26" s="35"/>
      <c r="AW26" s="35"/>
      <c r="AX26" s="35"/>
      <c r="AY26" s="35"/>
      <c r="AZ26" s="35"/>
      <c r="BA26" s="35"/>
      <c r="BB26" s="35"/>
      <c r="BC26" s="35"/>
      <c r="BD26" s="35"/>
      <c r="BE26" s="35"/>
      <c r="BF26" s="35"/>
      <c r="BG26" s="35"/>
      <c r="BH26" s="35"/>
    </row>
    <row r="27" spans="1:60" s="37" customFormat="1" ht="15" customHeight="1" x14ac:dyDescent="0.2">
      <c r="A27" s="13"/>
      <c r="B27" s="14"/>
      <c r="C27" s="26" t="s">
        <v>25</v>
      </c>
      <c r="D27" s="49"/>
      <c r="E27" s="17">
        <v>24100.25</v>
      </c>
      <c r="F27" s="48">
        <f>F26-E27</f>
        <v>87026514.979999989</v>
      </c>
      <c r="G27" s="35"/>
      <c r="H27" s="36"/>
      <c r="I27" s="36"/>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row>
    <row r="28" spans="1:60" s="37" customFormat="1" ht="15" customHeight="1" x14ac:dyDescent="0.2">
      <c r="A28" s="13"/>
      <c r="B28" s="14"/>
      <c r="C28" s="15" t="s">
        <v>24</v>
      </c>
      <c r="D28" s="49"/>
      <c r="E28" s="17">
        <v>87026514.980000004</v>
      </c>
      <c r="F28" s="48"/>
      <c r="G28" s="35"/>
      <c r="H28" s="36"/>
      <c r="I28" s="36"/>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row>
    <row r="29" spans="1:60" s="37" customFormat="1" ht="15" customHeight="1" x14ac:dyDescent="0.2">
      <c r="A29" s="27"/>
      <c r="B29" s="28"/>
      <c r="C29" s="50"/>
      <c r="D29" s="51"/>
      <c r="E29" s="31"/>
      <c r="F29" s="52"/>
      <c r="G29" s="35"/>
      <c r="H29" s="36"/>
      <c r="I29" s="36"/>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row>
    <row r="30" spans="1:60" s="55" customFormat="1" ht="15" customHeight="1" x14ac:dyDescent="0.25">
      <c r="A30" s="171" t="s">
        <v>0</v>
      </c>
      <c r="B30" s="171"/>
      <c r="C30" s="171"/>
      <c r="D30" s="171"/>
      <c r="E30" s="171"/>
      <c r="F30" s="171"/>
      <c r="G30" s="53"/>
      <c r="H30" s="54"/>
      <c r="I30" s="54"/>
      <c r="J30" s="53"/>
      <c r="K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53"/>
      <c r="AO30" s="53"/>
      <c r="AP30" s="53"/>
      <c r="AQ30" s="53"/>
      <c r="AR30" s="53"/>
      <c r="AS30" s="53"/>
      <c r="AT30" s="53"/>
      <c r="AU30" s="53"/>
      <c r="AV30" s="53"/>
      <c r="AW30" s="53"/>
      <c r="AX30" s="53"/>
      <c r="AY30" s="53"/>
      <c r="AZ30" s="53"/>
      <c r="BA30" s="53"/>
      <c r="BB30" s="53"/>
      <c r="BC30" s="53"/>
      <c r="BD30" s="53"/>
      <c r="BE30" s="53"/>
      <c r="BF30" s="53"/>
      <c r="BG30" s="53"/>
      <c r="BH30" s="53"/>
    </row>
    <row r="31" spans="1:60" s="55" customFormat="1" ht="15" customHeight="1" x14ac:dyDescent="0.25">
      <c r="A31" s="171" t="s">
        <v>1</v>
      </c>
      <c r="B31" s="171"/>
      <c r="C31" s="171"/>
      <c r="D31" s="171"/>
      <c r="E31" s="171"/>
      <c r="F31" s="171"/>
      <c r="G31" s="53"/>
      <c r="H31" s="54"/>
      <c r="I31" s="54"/>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53"/>
      <c r="AW31" s="53"/>
      <c r="AX31" s="53"/>
      <c r="AY31" s="53"/>
      <c r="AZ31" s="53"/>
      <c r="BA31" s="53"/>
      <c r="BB31" s="53"/>
      <c r="BC31" s="53"/>
      <c r="BD31" s="53"/>
      <c r="BE31" s="53"/>
      <c r="BF31" s="53"/>
      <c r="BG31" s="53"/>
      <c r="BH31" s="53"/>
    </row>
    <row r="32" spans="1:60" s="55" customFormat="1" ht="15" customHeight="1" x14ac:dyDescent="0.25">
      <c r="A32" s="172" t="s">
        <v>2</v>
      </c>
      <c r="B32" s="172"/>
      <c r="C32" s="172"/>
      <c r="D32" s="172"/>
      <c r="E32" s="172"/>
      <c r="F32" s="172"/>
      <c r="G32" s="53"/>
      <c r="H32" s="54"/>
      <c r="I32" s="54"/>
      <c r="J32" s="53"/>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3"/>
      <c r="AL32" s="53"/>
      <c r="AM32" s="53"/>
      <c r="AN32" s="53"/>
      <c r="AO32" s="53"/>
      <c r="AP32" s="53"/>
      <c r="AQ32" s="53"/>
      <c r="AR32" s="53"/>
      <c r="AS32" s="53"/>
      <c r="AT32" s="53"/>
      <c r="AU32" s="53"/>
      <c r="AV32" s="53"/>
      <c r="AW32" s="53"/>
      <c r="AX32" s="53"/>
      <c r="AY32" s="53"/>
      <c r="AZ32" s="53"/>
      <c r="BA32" s="53"/>
      <c r="BB32" s="53"/>
      <c r="BC32" s="53"/>
      <c r="BD32" s="53"/>
      <c r="BE32" s="53"/>
      <c r="BF32" s="53"/>
      <c r="BG32" s="53"/>
      <c r="BH32" s="53"/>
    </row>
    <row r="33" spans="1:60" s="55" customFormat="1" ht="15" customHeight="1" x14ac:dyDescent="0.25">
      <c r="A33" s="173" t="s">
        <v>3</v>
      </c>
      <c r="B33" s="173"/>
      <c r="C33" s="173"/>
      <c r="D33" s="173"/>
      <c r="E33" s="173"/>
      <c r="F33" s="173"/>
      <c r="G33" s="53"/>
      <c r="H33" s="54"/>
      <c r="I33" s="54"/>
      <c r="J33" s="53"/>
      <c r="K33" s="53"/>
      <c r="L33" s="53"/>
      <c r="M33" s="53"/>
      <c r="N33" s="53"/>
      <c r="O33" s="53"/>
      <c r="P33" s="53"/>
      <c r="Q33" s="53"/>
      <c r="R33" s="53"/>
      <c r="S33" s="53"/>
      <c r="T33" s="53"/>
      <c r="U33" s="53"/>
      <c r="V33" s="53"/>
      <c r="W33" s="53"/>
      <c r="X33" s="53"/>
      <c r="Y33" s="53"/>
      <c r="Z33" s="53"/>
      <c r="AA33" s="53"/>
      <c r="AB33" s="53"/>
      <c r="AC33" s="53"/>
      <c r="AD33" s="53"/>
      <c r="AE33" s="53"/>
      <c r="AF33" s="53"/>
      <c r="AG33" s="53"/>
      <c r="AH33" s="53"/>
      <c r="AI33" s="53"/>
      <c r="AJ33" s="53"/>
      <c r="AK33" s="53"/>
      <c r="AL33" s="53"/>
      <c r="AM33" s="53"/>
      <c r="AN33" s="53"/>
      <c r="AO33" s="53"/>
      <c r="AP33" s="53"/>
      <c r="AQ33" s="53"/>
      <c r="AR33" s="53"/>
      <c r="AS33" s="53"/>
      <c r="AT33" s="53"/>
      <c r="AU33" s="53"/>
      <c r="AV33" s="53"/>
      <c r="AW33" s="53"/>
      <c r="AX33" s="53"/>
      <c r="AY33" s="53"/>
      <c r="AZ33" s="53"/>
      <c r="BA33" s="53"/>
      <c r="BB33" s="53"/>
      <c r="BC33" s="53"/>
      <c r="BD33" s="53"/>
      <c r="BE33" s="53"/>
      <c r="BF33" s="53"/>
      <c r="BG33" s="53"/>
      <c r="BH33" s="53"/>
    </row>
    <row r="34" spans="1:60" s="55" customFormat="1" ht="15" customHeight="1" x14ac:dyDescent="0.2">
      <c r="A34" s="27"/>
      <c r="B34" s="56"/>
      <c r="C34" s="1"/>
      <c r="D34" s="57"/>
      <c r="E34" s="58"/>
      <c r="F34" s="59"/>
      <c r="G34" s="53"/>
      <c r="H34" s="54"/>
      <c r="I34" s="54"/>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c r="BH34" s="53"/>
    </row>
    <row r="35" spans="1:60" s="55" customFormat="1" ht="15" customHeight="1" x14ac:dyDescent="0.2">
      <c r="A35" s="174" t="s">
        <v>26</v>
      </c>
      <c r="B35" s="175"/>
      <c r="C35" s="175"/>
      <c r="D35" s="175"/>
      <c r="E35" s="175"/>
      <c r="F35" s="176"/>
      <c r="H35" s="54"/>
      <c r="I35" s="54"/>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53"/>
      <c r="AW35" s="53"/>
      <c r="AX35" s="53"/>
      <c r="AY35" s="53"/>
      <c r="AZ35" s="53"/>
      <c r="BA35" s="53"/>
      <c r="BB35" s="53"/>
      <c r="BC35" s="53"/>
      <c r="BD35" s="53"/>
      <c r="BE35" s="53"/>
      <c r="BF35" s="53"/>
      <c r="BG35" s="53"/>
      <c r="BH35" s="53"/>
    </row>
    <row r="36" spans="1:60" s="55" customFormat="1" ht="15" customHeight="1" x14ac:dyDescent="0.2">
      <c r="A36" s="174" t="s">
        <v>27</v>
      </c>
      <c r="B36" s="175"/>
      <c r="C36" s="175"/>
      <c r="D36" s="175"/>
      <c r="E36" s="176"/>
      <c r="F36" s="60">
        <v>0</v>
      </c>
      <c r="G36" s="53"/>
      <c r="H36" s="54"/>
      <c r="I36" s="54"/>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3"/>
      <c r="AM36" s="53"/>
      <c r="AN36" s="53"/>
      <c r="AO36" s="53"/>
      <c r="AP36" s="53"/>
      <c r="AQ36" s="53"/>
      <c r="AR36" s="53"/>
      <c r="AS36" s="53"/>
      <c r="AT36" s="53"/>
      <c r="AU36" s="53"/>
      <c r="AV36" s="53"/>
      <c r="AW36" s="53"/>
      <c r="AX36" s="53"/>
      <c r="AY36" s="53"/>
      <c r="AZ36" s="53"/>
      <c r="BA36" s="53"/>
      <c r="BB36" s="53"/>
      <c r="BC36" s="53"/>
      <c r="BD36" s="53"/>
      <c r="BE36" s="53"/>
      <c r="BF36" s="53"/>
      <c r="BG36" s="53"/>
      <c r="BH36" s="53"/>
    </row>
    <row r="37" spans="1:60" s="55" customFormat="1" ht="15" customHeight="1" x14ac:dyDescent="0.2">
      <c r="A37" s="12" t="s">
        <v>6</v>
      </c>
      <c r="B37" s="12" t="s">
        <v>28</v>
      </c>
      <c r="C37" s="12" t="s">
        <v>29</v>
      </c>
      <c r="D37" s="12" t="s">
        <v>9</v>
      </c>
      <c r="E37" s="12" t="s">
        <v>10</v>
      </c>
      <c r="F37" s="12"/>
      <c r="G37" s="53"/>
      <c r="H37" s="54"/>
      <c r="I37" s="54"/>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53"/>
      <c r="AM37" s="53"/>
      <c r="AN37" s="53"/>
      <c r="AO37" s="53"/>
      <c r="AP37" s="53"/>
      <c r="AQ37" s="53"/>
      <c r="AR37" s="53"/>
      <c r="AS37" s="53"/>
      <c r="AT37" s="53"/>
      <c r="AU37" s="53"/>
      <c r="AV37" s="53"/>
      <c r="AW37" s="53"/>
      <c r="AX37" s="53"/>
      <c r="AY37" s="53"/>
      <c r="AZ37" s="53"/>
      <c r="BA37" s="53"/>
      <c r="BB37" s="53"/>
      <c r="BC37" s="53"/>
      <c r="BD37" s="53"/>
      <c r="BE37" s="53"/>
      <c r="BF37" s="53"/>
      <c r="BG37" s="53"/>
      <c r="BH37" s="53"/>
    </row>
    <row r="38" spans="1:60" s="55" customFormat="1" ht="15" customHeight="1" x14ac:dyDescent="0.2">
      <c r="A38" s="13"/>
      <c r="B38" s="14"/>
      <c r="C38" s="15" t="s">
        <v>12</v>
      </c>
      <c r="D38" s="61"/>
      <c r="E38" s="62"/>
      <c r="F38" s="18">
        <f>F36+D38</f>
        <v>0</v>
      </c>
      <c r="G38" s="63"/>
      <c r="H38" s="54"/>
      <c r="I38" s="54"/>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row>
    <row r="39" spans="1:60" s="55" customFormat="1" ht="15" customHeight="1" x14ac:dyDescent="0.2">
      <c r="A39" s="13"/>
      <c r="B39" s="64"/>
      <c r="C39" s="15" t="s">
        <v>30</v>
      </c>
      <c r="D39" s="17"/>
      <c r="E39" s="16"/>
      <c r="F39" s="18">
        <f>F38</f>
        <v>0</v>
      </c>
      <c r="G39" s="53"/>
      <c r="H39" s="54"/>
      <c r="I39" s="54"/>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3"/>
      <c r="AO39" s="53"/>
      <c r="AP39" s="53"/>
      <c r="AQ39" s="53"/>
      <c r="AR39" s="53"/>
      <c r="AS39" s="53"/>
      <c r="AT39" s="53"/>
      <c r="AU39" s="53"/>
      <c r="AV39" s="53"/>
      <c r="AW39" s="53"/>
      <c r="AX39" s="53"/>
      <c r="AY39" s="53"/>
      <c r="AZ39" s="53"/>
      <c r="BA39" s="53"/>
      <c r="BB39" s="53"/>
      <c r="BC39" s="53"/>
      <c r="BD39" s="53"/>
      <c r="BE39" s="53"/>
      <c r="BF39" s="53"/>
      <c r="BG39" s="53"/>
      <c r="BH39" s="53"/>
    </row>
    <row r="40" spans="1:60" s="55" customFormat="1" ht="15" customHeight="1" x14ac:dyDescent="0.2">
      <c r="A40" s="13"/>
      <c r="B40" s="64"/>
      <c r="C40" s="15" t="s">
        <v>31</v>
      </c>
      <c r="D40" s="17"/>
      <c r="E40" s="17"/>
      <c r="F40" s="18">
        <f>F39+D40</f>
        <v>0</v>
      </c>
      <c r="G40" s="53"/>
      <c r="H40" s="54"/>
      <c r="I40" s="54"/>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c r="AL40" s="53"/>
      <c r="AM40" s="53"/>
      <c r="AN40" s="53"/>
      <c r="AO40" s="53"/>
      <c r="AP40" s="53"/>
      <c r="AQ40" s="53"/>
      <c r="AR40" s="53"/>
      <c r="AS40" s="53"/>
      <c r="AT40" s="53"/>
      <c r="AU40" s="53"/>
      <c r="AV40" s="53"/>
      <c r="AW40" s="53"/>
      <c r="AX40" s="53"/>
      <c r="AY40" s="53"/>
      <c r="AZ40" s="53"/>
      <c r="BA40" s="53"/>
      <c r="BB40" s="53"/>
      <c r="BC40" s="53"/>
      <c r="BD40" s="53"/>
      <c r="BE40" s="53"/>
      <c r="BF40" s="53"/>
      <c r="BG40" s="53"/>
      <c r="BH40" s="53"/>
    </row>
    <row r="41" spans="1:60" s="55" customFormat="1" ht="15" customHeight="1" x14ac:dyDescent="0.2">
      <c r="A41" s="13"/>
      <c r="B41" s="64"/>
      <c r="C41" s="15" t="s">
        <v>32</v>
      </c>
      <c r="D41" s="17"/>
      <c r="E41" s="17"/>
      <c r="F41" s="18">
        <f>F40+D41</f>
        <v>0</v>
      </c>
      <c r="G41" s="53"/>
      <c r="H41" s="54"/>
      <c r="I41" s="54"/>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c r="AJ41" s="53"/>
      <c r="AK41" s="53"/>
      <c r="AL41" s="53"/>
      <c r="AM41" s="53"/>
      <c r="AN41" s="53"/>
      <c r="AO41" s="53"/>
      <c r="AP41" s="53"/>
      <c r="AQ41" s="53"/>
      <c r="AR41" s="53"/>
      <c r="AS41" s="53"/>
      <c r="AT41" s="53"/>
      <c r="AU41" s="53"/>
      <c r="AV41" s="53"/>
      <c r="AW41" s="53"/>
      <c r="AX41" s="53"/>
      <c r="AY41" s="53"/>
      <c r="AZ41" s="53"/>
      <c r="BA41" s="53"/>
      <c r="BB41" s="53"/>
      <c r="BC41" s="53"/>
      <c r="BD41" s="53"/>
      <c r="BE41" s="53"/>
      <c r="BF41" s="53"/>
      <c r="BG41" s="53"/>
      <c r="BH41" s="53"/>
    </row>
    <row r="42" spans="1:60" s="55" customFormat="1" ht="15" customHeight="1" x14ac:dyDescent="0.2">
      <c r="A42" s="13"/>
      <c r="B42" s="64"/>
      <c r="C42" s="15" t="s">
        <v>33</v>
      </c>
      <c r="D42" s="17"/>
      <c r="E42" s="17"/>
      <c r="F42" s="18">
        <f>F41-E42</f>
        <v>0</v>
      </c>
      <c r="G42" s="53"/>
      <c r="H42" s="54"/>
      <c r="I42" s="54"/>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53"/>
      <c r="AN42" s="53"/>
      <c r="AO42" s="53"/>
      <c r="AP42" s="53"/>
      <c r="AQ42" s="53"/>
      <c r="AR42" s="53"/>
      <c r="AS42" s="53"/>
      <c r="AT42" s="53"/>
      <c r="AU42" s="53"/>
      <c r="AV42" s="53"/>
      <c r="AW42" s="53"/>
      <c r="AX42" s="53"/>
      <c r="AY42" s="53"/>
      <c r="AZ42" s="53"/>
      <c r="BA42" s="53"/>
      <c r="BB42" s="53"/>
      <c r="BC42" s="53"/>
      <c r="BD42" s="53"/>
      <c r="BE42" s="53"/>
      <c r="BF42" s="53"/>
      <c r="BG42" s="53"/>
      <c r="BH42" s="53"/>
    </row>
    <row r="43" spans="1:60" s="55" customFormat="1" ht="15" customHeight="1" x14ac:dyDescent="0.2">
      <c r="A43" s="13"/>
      <c r="B43" s="64"/>
      <c r="C43" s="15" t="s">
        <v>31</v>
      </c>
      <c r="D43" s="17"/>
      <c r="E43" s="61"/>
      <c r="F43" s="18">
        <f>F42-E43</f>
        <v>0</v>
      </c>
      <c r="G43" s="53"/>
      <c r="H43" s="54"/>
      <c r="I43" s="54"/>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P43" s="53"/>
      <c r="AQ43" s="53"/>
      <c r="AR43" s="53"/>
      <c r="AS43" s="53"/>
      <c r="AT43" s="53"/>
      <c r="AU43" s="53"/>
      <c r="AV43" s="53"/>
      <c r="AW43" s="53"/>
      <c r="AX43" s="53"/>
      <c r="AY43" s="53"/>
      <c r="AZ43" s="53"/>
      <c r="BA43" s="53"/>
      <c r="BB43" s="53"/>
      <c r="BC43" s="53"/>
      <c r="BD43" s="53"/>
      <c r="BE43" s="53"/>
      <c r="BF43" s="53"/>
      <c r="BG43" s="53"/>
      <c r="BH43" s="53"/>
    </row>
    <row r="44" spans="1:60" s="55" customFormat="1" ht="15" customHeight="1" x14ac:dyDescent="0.2">
      <c r="A44" s="27"/>
      <c r="B44" s="56"/>
      <c r="C44" s="65"/>
      <c r="D44" s="31"/>
      <c r="E44" s="31"/>
      <c r="F44" s="32"/>
      <c r="G44" s="53"/>
      <c r="H44" s="54"/>
      <c r="I44" s="54"/>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c r="AT44" s="53"/>
      <c r="AU44" s="53"/>
      <c r="AV44" s="53"/>
      <c r="AW44" s="53"/>
      <c r="AX44" s="53"/>
      <c r="AY44" s="53"/>
      <c r="AZ44" s="53"/>
      <c r="BA44" s="53"/>
      <c r="BB44" s="53"/>
      <c r="BC44" s="53"/>
      <c r="BD44" s="53"/>
      <c r="BE44" s="53"/>
      <c r="BF44" s="53"/>
      <c r="BG44" s="53"/>
      <c r="BH44" s="53"/>
    </row>
    <row r="45" spans="1:60" s="33" customFormat="1" ht="15" customHeight="1" x14ac:dyDescent="0.25">
      <c r="A45" s="171" t="s">
        <v>0</v>
      </c>
      <c r="B45" s="171"/>
      <c r="C45" s="171"/>
      <c r="D45" s="171"/>
      <c r="E45" s="171"/>
      <c r="F45" s="171"/>
      <c r="H45" s="34"/>
      <c r="I45" s="34"/>
    </row>
    <row r="46" spans="1:60" s="33" customFormat="1" ht="15" customHeight="1" x14ac:dyDescent="0.25">
      <c r="A46" s="171" t="s">
        <v>1</v>
      </c>
      <c r="B46" s="171"/>
      <c r="C46" s="171"/>
      <c r="D46" s="171"/>
      <c r="E46" s="171"/>
      <c r="F46" s="171"/>
      <c r="H46" s="34"/>
      <c r="I46" s="34"/>
    </row>
    <row r="47" spans="1:60" s="33" customFormat="1" ht="15" customHeight="1" x14ac:dyDescent="0.25">
      <c r="A47" s="172" t="s">
        <v>2</v>
      </c>
      <c r="B47" s="172"/>
      <c r="C47" s="172"/>
      <c r="D47" s="172"/>
      <c r="E47" s="172"/>
      <c r="F47" s="172"/>
      <c r="H47" s="34"/>
      <c r="I47" s="34"/>
    </row>
    <row r="48" spans="1:60" s="33" customFormat="1" ht="15" customHeight="1" x14ac:dyDescent="0.25">
      <c r="A48" s="173" t="s">
        <v>3</v>
      </c>
      <c r="B48" s="173"/>
      <c r="C48" s="173"/>
      <c r="D48" s="173"/>
      <c r="E48" s="173"/>
      <c r="F48" s="173"/>
      <c r="H48" s="34"/>
      <c r="I48" s="34"/>
    </row>
    <row r="49" spans="1:9" s="33" customFormat="1" ht="15" customHeight="1" x14ac:dyDescent="0.25">
      <c r="A49" s="66"/>
      <c r="B49" s="39"/>
      <c r="C49" s="40"/>
      <c r="D49" s="41"/>
      <c r="E49" s="42"/>
      <c r="F49" s="43"/>
      <c r="H49" s="34"/>
      <c r="I49" s="34"/>
    </row>
    <row r="50" spans="1:9" s="33" customFormat="1" ht="15" customHeight="1" x14ac:dyDescent="0.2">
      <c r="A50" s="174" t="s">
        <v>34</v>
      </c>
      <c r="B50" s="175"/>
      <c r="C50" s="175"/>
      <c r="D50" s="175"/>
      <c r="E50" s="175"/>
      <c r="F50" s="176"/>
      <c r="H50" s="34"/>
      <c r="I50" s="34"/>
    </row>
    <row r="51" spans="1:9" s="33" customFormat="1" ht="15" customHeight="1" x14ac:dyDescent="0.2">
      <c r="A51" s="174" t="s">
        <v>5</v>
      </c>
      <c r="B51" s="175"/>
      <c r="C51" s="175"/>
      <c r="D51" s="175"/>
      <c r="E51" s="176"/>
      <c r="F51" s="11">
        <v>26068015.920000002</v>
      </c>
      <c r="H51" s="34"/>
      <c r="I51" s="34"/>
    </row>
    <row r="52" spans="1:9" s="33" customFormat="1" ht="15" customHeight="1" x14ac:dyDescent="0.2">
      <c r="A52" s="12" t="s">
        <v>6</v>
      </c>
      <c r="B52" s="12" t="s">
        <v>7</v>
      </c>
      <c r="C52" s="12" t="s">
        <v>29</v>
      </c>
      <c r="D52" s="12" t="s">
        <v>9</v>
      </c>
      <c r="E52" s="12" t="s">
        <v>10</v>
      </c>
      <c r="F52" s="12" t="s">
        <v>22</v>
      </c>
      <c r="H52" s="34"/>
      <c r="I52" s="34"/>
    </row>
    <row r="53" spans="1:9" s="33" customFormat="1" ht="15" customHeight="1" x14ac:dyDescent="0.2">
      <c r="A53" s="67"/>
      <c r="B53" s="68"/>
      <c r="C53" s="15" t="s">
        <v>23</v>
      </c>
      <c r="D53" s="69">
        <v>10627444.789999999</v>
      </c>
      <c r="E53" s="70"/>
      <c r="F53" s="71">
        <f>F51+D53</f>
        <v>36695460.710000001</v>
      </c>
      <c r="G53" s="72"/>
      <c r="H53" s="34"/>
      <c r="I53" s="34"/>
    </row>
    <row r="54" spans="1:9" s="33" customFormat="1" ht="15" customHeight="1" x14ac:dyDescent="0.2">
      <c r="A54" s="67"/>
      <c r="B54" s="68"/>
      <c r="C54" s="15" t="s">
        <v>35</v>
      </c>
      <c r="D54" s="73"/>
      <c r="E54" s="17"/>
      <c r="F54" s="71">
        <f>F53+D54</f>
        <v>36695460.710000001</v>
      </c>
      <c r="H54" s="34"/>
      <c r="I54" s="34"/>
    </row>
    <row r="55" spans="1:9" s="33" customFormat="1" ht="15" customHeight="1" x14ac:dyDescent="0.2">
      <c r="A55" s="67"/>
      <c r="B55" s="68"/>
      <c r="C55" s="15" t="s">
        <v>32</v>
      </c>
      <c r="D55" s="73"/>
      <c r="E55" s="17"/>
      <c r="F55" s="71">
        <f>F54+D55</f>
        <v>36695460.710000001</v>
      </c>
      <c r="H55" s="34"/>
      <c r="I55" s="34"/>
    </row>
    <row r="56" spans="1:9" s="33" customFormat="1" ht="15" customHeight="1" x14ac:dyDescent="0.2">
      <c r="A56" s="67"/>
      <c r="B56" s="68"/>
      <c r="C56" s="15" t="s">
        <v>36</v>
      </c>
      <c r="D56" s="74">
        <v>9263.36</v>
      </c>
      <c r="E56" s="73"/>
      <c r="F56" s="71">
        <f>F55+D56</f>
        <v>36704724.07</v>
      </c>
      <c r="H56" s="34"/>
      <c r="I56" s="34"/>
    </row>
    <row r="57" spans="1:9" s="33" customFormat="1" ht="15" customHeight="1" x14ac:dyDescent="0.2">
      <c r="A57" s="67"/>
      <c r="B57" s="68"/>
      <c r="C57" s="15" t="s">
        <v>37</v>
      </c>
      <c r="D57" s="74"/>
      <c r="E57" s="70">
        <v>11316889.039999999</v>
      </c>
      <c r="F57" s="71">
        <f>F56-E57</f>
        <v>25387835.030000001</v>
      </c>
      <c r="H57" s="34"/>
      <c r="I57" s="34"/>
    </row>
    <row r="58" spans="1:9" s="33" customFormat="1" ht="15" customHeight="1" x14ac:dyDescent="0.2">
      <c r="A58" s="67"/>
      <c r="B58" s="68"/>
      <c r="C58" s="15" t="s">
        <v>38</v>
      </c>
      <c r="D58" s="73"/>
      <c r="E58" s="75">
        <v>150</v>
      </c>
      <c r="F58" s="71">
        <f t="shared" ref="F58:F60" si="1">F57-E58</f>
        <v>25387685.030000001</v>
      </c>
      <c r="H58" s="34"/>
      <c r="I58" s="34"/>
    </row>
    <row r="59" spans="1:9" s="33" customFormat="1" ht="15" customHeight="1" x14ac:dyDescent="0.2">
      <c r="A59" s="67"/>
      <c r="B59" s="68"/>
      <c r="C59" s="15" t="s">
        <v>39</v>
      </c>
      <c r="D59" s="73"/>
      <c r="E59" s="73">
        <v>250</v>
      </c>
      <c r="F59" s="71">
        <f t="shared" si="1"/>
        <v>25387435.030000001</v>
      </c>
      <c r="H59" s="34"/>
      <c r="I59" s="34"/>
    </row>
    <row r="60" spans="1:9" s="33" customFormat="1" ht="15" customHeight="1" x14ac:dyDescent="0.2">
      <c r="A60" s="76"/>
      <c r="B60" s="77"/>
      <c r="C60" s="78" t="s">
        <v>40</v>
      </c>
      <c r="D60" s="79"/>
      <c r="E60" s="80">
        <v>16975.330000000002</v>
      </c>
      <c r="F60" s="71">
        <f t="shared" si="1"/>
        <v>25370459.700000003</v>
      </c>
      <c r="H60" s="34"/>
      <c r="I60" s="34"/>
    </row>
    <row r="61" spans="1:9" s="33" customFormat="1" ht="15" customHeight="1" x14ac:dyDescent="0.2">
      <c r="A61" s="81"/>
      <c r="B61" s="82"/>
      <c r="C61" s="83"/>
      <c r="D61" s="84"/>
      <c r="E61" s="85"/>
      <c r="F61" s="52"/>
      <c r="H61" s="34"/>
      <c r="I61" s="34"/>
    </row>
    <row r="62" spans="1:9" s="33" customFormat="1" ht="15" customHeight="1" x14ac:dyDescent="0.2">
      <c r="A62" s="81"/>
      <c r="B62" s="82"/>
      <c r="C62" s="83"/>
      <c r="D62" s="84"/>
      <c r="E62" s="85"/>
      <c r="F62" s="52"/>
      <c r="H62" s="34"/>
      <c r="I62" s="34"/>
    </row>
    <row r="63" spans="1:9" s="33" customFormat="1" ht="15" customHeight="1" x14ac:dyDescent="0.2">
      <c r="A63" s="81"/>
      <c r="B63" s="82"/>
      <c r="C63" s="83"/>
      <c r="D63" s="84"/>
      <c r="E63" s="85"/>
      <c r="F63" s="52"/>
      <c r="H63" s="34"/>
      <c r="I63" s="34"/>
    </row>
    <row r="64" spans="1:9" s="33" customFormat="1" ht="15" customHeight="1" x14ac:dyDescent="0.2">
      <c r="A64" s="81"/>
      <c r="B64" s="82"/>
      <c r="C64" s="83"/>
      <c r="D64" s="84"/>
      <c r="E64" s="85"/>
      <c r="F64" s="52"/>
      <c r="H64" s="34"/>
      <c r="I64" s="34"/>
    </row>
    <row r="65" spans="1:60" s="33" customFormat="1" ht="15" customHeight="1" x14ac:dyDescent="0.2">
      <c r="A65" s="81"/>
      <c r="B65" s="82"/>
      <c r="C65" s="83"/>
      <c r="D65" s="84"/>
      <c r="E65" s="85"/>
      <c r="F65" s="52"/>
      <c r="H65" s="34"/>
      <c r="I65" s="34"/>
    </row>
    <row r="66" spans="1:60" s="33" customFormat="1" ht="15" customHeight="1" x14ac:dyDescent="0.2">
      <c r="A66" s="81"/>
      <c r="B66" s="82"/>
      <c r="C66" s="83"/>
      <c r="D66" s="84"/>
      <c r="E66" s="85"/>
      <c r="F66" s="52"/>
      <c r="H66" s="34"/>
      <c r="I66" s="34"/>
    </row>
    <row r="67" spans="1:60" s="33" customFormat="1" ht="15" customHeight="1" x14ac:dyDescent="0.2">
      <c r="A67" s="81"/>
      <c r="B67" s="82"/>
      <c r="C67" s="83"/>
      <c r="D67" s="84"/>
      <c r="E67" s="85"/>
      <c r="F67" s="52"/>
      <c r="H67" s="34"/>
      <c r="I67" s="34"/>
    </row>
    <row r="68" spans="1:60" s="33" customFormat="1" ht="15" customHeight="1" x14ac:dyDescent="0.2">
      <c r="A68" s="81"/>
      <c r="B68" s="82"/>
      <c r="C68" s="83"/>
      <c r="D68" s="84"/>
      <c r="E68" s="85"/>
      <c r="F68" s="52"/>
      <c r="H68" s="34"/>
      <c r="I68" s="34"/>
    </row>
    <row r="69" spans="1:60" s="33" customFormat="1" ht="15" customHeight="1" x14ac:dyDescent="0.2">
      <c r="A69" s="81"/>
      <c r="B69" s="82"/>
      <c r="C69" s="83"/>
      <c r="D69" s="84"/>
      <c r="E69" s="85"/>
      <c r="F69" s="52"/>
      <c r="H69" s="34"/>
      <c r="I69" s="34"/>
    </row>
    <row r="70" spans="1:60" s="33" customFormat="1" ht="15" customHeight="1" x14ac:dyDescent="0.2">
      <c r="A70" s="81"/>
      <c r="B70" s="82"/>
      <c r="C70" s="83"/>
      <c r="D70" s="84"/>
      <c r="E70" s="85"/>
      <c r="F70" s="52"/>
      <c r="H70" s="34"/>
      <c r="I70" s="34"/>
    </row>
    <row r="71" spans="1:60" s="33" customFormat="1" ht="15" customHeight="1" x14ac:dyDescent="0.2">
      <c r="A71" s="81"/>
      <c r="B71" s="82"/>
      <c r="C71" s="83"/>
      <c r="D71" s="84"/>
      <c r="E71" s="85"/>
      <c r="F71" s="52"/>
      <c r="H71" s="34"/>
      <c r="I71" s="34"/>
    </row>
    <row r="72" spans="1:60" s="33" customFormat="1" ht="15" customHeight="1" x14ac:dyDescent="0.2">
      <c r="A72" s="81"/>
      <c r="B72" s="82"/>
      <c r="C72" s="83"/>
      <c r="D72" s="84"/>
      <c r="E72" s="85"/>
      <c r="F72" s="52"/>
      <c r="H72" s="34"/>
      <c r="I72" s="34"/>
    </row>
    <row r="73" spans="1:60" s="33" customFormat="1" ht="15" customHeight="1" x14ac:dyDescent="0.2">
      <c r="A73" s="81"/>
      <c r="B73" s="82"/>
      <c r="C73" s="83"/>
      <c r="D73" s="84"/>
      <c r="E73" s="85"/>
      <c r="F73" s="52"/>
      <c r="H73" s="34"/>
      <c r="I73" s="34"/>
    </row>
    <row r="74" spans="1:60" s="33" customFormat="1" ht="15" customHeight="1" x14ac:dyDescent="0.2">
      <c r="A74" s="81"/>
      <c r="B74" s="82"/>
      <c r="C74" s="83"/>
      <c r="D74" s="84"/>
      <c r="E74" s="85"/>
      <c r="F74" s="52"/>
      <c r="H74" s="34"/>
      <c r="I74" s="34"/>
    </row>
    <row r="75" spans="1:60" s="33" customFormat="1" ht="15" customHeight="1" x14ac:dyDescent="0.2">
      <c r="A75" s="81"/>
      <c r="B75" s="82"/>
      <c r="C75" s="83"/>
      <c r="D75" s="84"/>
      <c r="E75" s="85"/>
      <c r="F75" s="52"/>
      <c r="H75" s="34"/>
      <c r="I75" s="34"/>
    </row>
    <row r="76" spans="1:60" s="33" customFormat="1" ht="15" customHeight="1" x14ac:dyDescent="0.2">
      <c r="A76" s="81"/>
      <c r="B76" s="82"/>
      <c r="C76" s="83"/>
      <c r="D76" s="84"/>
      <c r="E76" s="85"/>
      <c r="F76" s="52"/>
      <c r="H76" s="34"/>
      <c r="I76" s="34"/>
    </row>
    <row r="77" spans="1:60" s="33" customFormat="1" ht="15" customHeight="1" x14ac:dyDescent="0.2">
      <c r="A77" s="81"/>
      <c r="B77" s="82"/>
      <c r="C77" s="83"/>
      <c r="D77" s="84"/>
      <c r="E77" s="85"/>
      <c r="F77" s="52"/>
      <c r="H77" s="34"/>
      <c r="I77" s="34"/>
    </row>
    <row r="78" spans="1:60" s="33" customFormat="1" ht="15" customHeight="1" x14ac:dyDescent="0.2">
      <c r="A78" s="81"/>
      <c r="B78" s="82"/>
      <c r="C78" s="83"/>
      <c r="D78" s="84"/>
      <c r="E78" s="85"/>
      <c r="F78" s="52"/>
      <c r="H78" s="34"/>
      <c r="I78" s="34"/>
    </row>
    <row r="79" spans="1:60" s="33" customFormat="1" ht="15" customHeight="1" x14ac:dyDescent="0.2">
      <c r="A79" s="81"/>
      <c r="B79" s="82"/>
      <c r="C79" s="83"/>
      <c r="D79" s="84"/>
      <c r="E79" s="85"/>
      <c r="F79" s="52"/>
      <c r="H79" s="34"/>
      <c r="I79" s="34"/>
    </row>
    <row r="80" spans="1:60" s="37" customFormat="1" ht="15" customHeight="1" x14ac:dyDescent="0.25">
      <c r="A80" s="171" t="s">
        <v>0</v>
      </c>
      <c r="B80" s="171"/>
      <c r="C80" s="171"/>
      <c r="D80" s="171"/>
      <c r="E80" s="171"/>
      <c r="F80" s="171"/>
      <c r="G80" s="35"/>
      <c r="H80" s="36"/>
      <c r="I80" s="36"/>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35"/>
      <c r="AI80" s="35"/>
      <c r="AJ80" s="35"/>
      <c r="AK80" s="35"/>
      <c r="AL80" s="35"/>
      <c r="AM80" s="35"/>
      <c r="AN80" s="35"/>
      <c r="AO80" s="35"/>
      <c r="AP80" s="35"/>
      <c r="AQ80" s="35"/>
      <c r="AR80" s="35"/>
      <c r="AS80" s="35"/>
      <c r="AT80" s="35"/>
      <c r="AU80" s="35"/>
      <c r="AV80" s="35"/>
      <c r="AW80" s="35"/>
      <c r="AX80" s="35"/>
      <c r="AY80" s="35"/>
      <c r="AZ80" s="35"/>
      <c r="BA80" s="35"/>
      <c r="BB80" s="35"/>
      <c r="BC80" s="35"/>
      <c r="BD80" s="35"/>
      <c r="BE80" s="35"/>
      <c r="BF80" s="35"/>
      <c r="BG80" s="35"/>
      <c r="BH80" s="35"/>
    </row>
    <row r="81" spans="1:60" s="37" customFormat="1" ht="15" customHeight="1" x14ac:dyDescent="0.25">
      <c r="A81" s="171" t="s">
        <v>1</v>
      </c>
      <c r="B81" s="171"/>
      <c r="C81" s="171"/>
      <c r="D81" s="171"/>
      <c r="E81" s="171"/>
      <c r="F81" s="171"/>
      <c r="G81" s="35"/>
      <c r="H81" s="36"/>
      <c r="I81" s="36"/>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c r="AK81" s="35"/>
      <c r="AL81" s="35"/>
      <c r="AM81" s="35"/>
      <c r="AN81" s="35"/>
      <c r="AO81" s="35"/>
      <c r="AP81" s="35"/>
      <c r="AQ81" s="35"/>
      <c r="AR81" s="35"/>
      <c r="AS81" s="35"/>
      <c r="AT81" s="35"/>
      <c r="AU81" s="35"/>
      <c r="AV81" s="35"/>
      <c r="AW81" s="35"/>
      <c r="AX81" s="35"/>
      <c r="AY81" s="35"/>
      <c r="AZ81" s="35"/>
      <c r="BA81" s="35"/>
      <c r="BB81" s="35"/>
      <c r="BC81" s="35"/>
      <c r="BD81" s="35"/>
      <c r="BE81" s="35"/>
      <c r="BF81" s="35"/>
      <c r="BG81" s="35"/>
      <c r="BH81" s="35"/>
    </row>
    <row r="82" spans="1:60" s="37" customFormat="1" ht="15" customHeight="1" x14ac:dyDescent="0.25">
      <c r="A82" s="172" t="s">
        <v>2</v>
      </c>
      <c r="B82" s="172"/>
      <c r="C82" s="172"/>
      <c r="D82" s="172"/>
      <c r="E82" s="172"/>
      <c r="F82" s="172"/>
      <c r="G82" s="35"/>
      <c r="H82" s="36"/>
      <c r="I82" s="36"/>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5"/>
      <c r="AJ82" s="35"/>
      <c r="AK82" s="35"/>
      <c r="AL82" s="35"/>
      <c r="AM82" s="35"/>
      <c r="AN82" s="35"/>
      <c r="AO82" s="35"/>
      <c r="AP82" s="35"/>
      <c r="AQ82" s="35"/>
      <c r="AR82" s="35"/>
      <c r="AS82" s="35"/>
      <c r="AT82" s="35"/>
      <c r="AU82" s="35"/>
      <c r="AV82" s="35"/>
      <c r="AW82" s="35"/>
      <c r="AX82" s="35"/>
      <c r="AY82" s="35"/>
      <c r="AZ82" s="35"/>
      <c r="BA82" s="35"/>
      <c r="BB82" s="35"/>
      <c r="BC82" s="35"/>
      <c r="BD82" s="35"/>
      <c r="BE82" s="35"/>
      <c r="BF82" s="35"/>
      <c r="BG82" s="35"/>
      <c r="BH82" s="35"/>
    </row>
    <row r="83" spans="1:60" s="37" customFormat="1" ht="15" customHeight="1" x14ac:dyDescent="0.25">
      <c r="A83" s="173" t="s">
        <v>3</v>
      </c>
      <c r="B83" s="173"/>
      <c r="C83" s="173"/>
      <c r="D83" s="173"/>
      <c r="E83" s="173"/>
      <c r="F83" s="173"/>
      <c r="G83" s="35"/>
      <c r="H83" s="36"/>
      <c r="I83" s="36"/>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c r="AJ83" s="35"/>
      <c r="AK83" s="35"/>
      <c r="AL83" s="35"/>
      <c r="AM83" s="35"/>
      <c r="AN83" s="35"/>
      <c r="AO83" s="35"/>
      <c r="AP83" s="35"/>
      <c r="AQ83" s="35"/>
      <c r="AR83" s="35"/>
      <c r="AS83" s="35"/>
      <c r="AT83" s="35"/>
      <c r="AU83" s="35"/>
      <c r="AV83" s="35"/>
      <c r="AW83" s="35"/>
      <c r="AX83" s="35"/>
      <c r="AY83" s="35"/>
      <c r="AZ83" s="35"/>
      <c r="BA83" s="35"/>
      <c r="BB83" s="35"/>
      <c r="BC83" s="35"/>
      <c r="BD83" s="35"/>
      <c r="BE83" s="35"/>
      <c r="BF83" s="35"/>
      <c r="BG83" s="35"/>
      <c r="BH83" s="35"/>
    </row>
    <row r="84" spans="1:60" s="37" customFormat="1" ht="15" customHeight="1" x14ac:dyDescent="0.2">
      <c r="A84" s="86"/>
      <c r="B84" s="87"/>
      <c r="C84" s="1"/>
      <c r="D84" s="57"/>
      <c r="E84" s="58"/>
      <c r="F84" s="59"/>
      <c r="G84" s="35"/>
      <c r="H84" s="36"/>
      <c r="I84" s="36"/>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row>
    <row r="85" spans="1:60" s="37" customFormat="1" ht="15" customHeight="1" x14ac:dyDescent="0.2">
      <c r="A85" s="174" t="s">
        <v>41</v>
      </c>
      <c r="B85" s="175"/>
      <c r="C85" s="175"/>
      <c r="D85" s="175"/>
      <c r="E85" s="175"/>
      <c r="F85" s="176"/>
      <c r="G85" s="35"/>
      <c r="H85" s="36"/>
      <c r="I85" s="36"/>
      <c r="J85" s="35"/>
      <c r="K85" s="35"/>
      <c r="L85" s="35"/>
      <c r="M85" s="35"/>
      <c r="N85" s="35"/>
      <c r="O85" s="35"/>
      <c r="P85" s="35"/>
      <c r="Q85" s="35"/>
      <c r="R85" s="35"/>
      <c r="S85" s="35"/>
      <c r="T85" s="35"/>
      <c r="U85" s="35"/>
      <c r="V85" s="35"/>
      <c r="W85" s="35"/>
      <c r="X85" s="35"/>
      <c r="Y85" s="35"/>
      <c r="Z85" s="35"/>
      <c r="AA85" s="35"/>
      <c r="AB85" s="35"/>
      <c r="AC85" s="35"/>
      <c r="AD85" s="35"/>
      <c r="AE85" s="35"/>
      <c r="AF85" s="35"/>
      <c r="AG85" s="35"/>
      <c r="AH85" s="35"/>
      <c r="AI85" s="35"/>
      <c r="AJ85" s="35"/>
      <c r="AK85" s="35"/>
      <c r="AL85" s="35"/>
      <c r="AM85" s="35"/>
      <c r="AN85" s="35"/>
      <c r="AO85" s="35"/>
      <c r="AP85" s="35"/>
      <c r="AQ85" s="35"/>
      <c r="AR85" s="35"/>
      <c r="AS85" s="35"/>
      <c r="AT85" s="35"/>
      <c r="AU85" s="35"/>
      <c r="AV85" s="35"/>
      <c r="AW85" s="35"/>
      <c r="AX85" s="35"/>
      <c r="AY85" s="35"/>
      <c r="AZ85" s="35"/>
      <c r="BA85" s="35"/>
      <c r="BB85" s="35"/>
      <c r="BC85" s="35"/>
      <c r="BD85" s="35"/>
      <c r="BE85" s="35"/>
      <c r="BF85" s="35"/>
      <c r="BG85" s="35"/>
      <c r="BH85" s="35"/>
    </row>
    <row r="86" spans="1:60" s="37" customFormat="1" ht="15" customHeight="1" x14ac:dyDescent="0.2">
      <c r="A86" s="174" t="s">
        <v>5</v>
      </c>
      <c r="B86" s="175"/>
      <c r="C86" s="175"/>
      <c r="D86" s="175"/>
      <c r="E86" s="176"/>
      <c r="F86" s="11">
        <v>39851.050000000003</v>
      </c>
      <c r="G86" s="35"/>
      <c r="H86" s="36"/>
      <c r="I86" s="36"/>
      <c r="J86" s="35"/>
      <c r="K86" s="35"/>
      <c r="L86" s="35"/>
      <c r="M86" s="35"/>
      <c r="N86" s="35"/>
      <c r="O86" s="35"/>
      <c r="P86" s="35"/>
      <c r="Q86" s="35"/>
      <c r="R86" s="35"/>
      <c r="S86" s="35"/>
      <c r="T86" s="35"/>
      <c r="U86" s="35"/>
      <c r="V86" s="35"/>
      <c r="W86" s="35"/>
      <c r="X86" s="35"/>
      <c r="Y86" s="35"/>
      <c r="Z86" s="35"/>
      <c r="AA86" s="35"/>
      <c r="AB86" s="35"/>
      <c r="AC86" s="35"/>
      <c r="AD86" s="35"/>
      <c r="AE86" s="35"/>
      <c r="AF86" s="35"/>
      <c r="AG86" s="35"/>
      <c r="AH86" s="35"/>
      <c r="AI86" s="35"/>
      <c r="AJ86" s="35"/>
      <c r="AK86" s="35"/>
      <c r="AL86" s="35"/>
      <c r="AM86" s="35"/>
      <c r="AN86" s="35"/>
      <c r="AO86" s="35"/>
      <c r="AP86" s="35"/>
      <c r="AQ86" s="35"/>
      <c r="AR86" s="35"/>
      <c r="AS86" s="35"/>
      <c r="AT86" s="35"/>
      <c r="AU86" s="35"/>
      <c r="AV86" s="35"/>
      <c r="AW86" s="35"/>
      <c r="AX86" s="35"/>
      <c r="AY86" s="35"/>
      <c r="AZ86" s="35"/>
      <c r="BA86" s="35"/>
      <c r="BB86" s="35"/>
      <c r="BC86" s="35"/>
      <c r="BD86" s="35"/>
      <c r="BE86" s="35"/>
      <c r="BF86" s="35"/>
      <c r="BG86" s="35"/>
      <c r="BH86" s="35"/>
    </row>
    <row r="87" spans="1:60" s="37" customFormat="1" ht="15" customHeight="1" x14ac:dyDescent="0.2">
      <c r="A87" s="12" t="s">
        <v>6</v>
      </c>
      <c r="B87" s="12" t="s">
        <v>7</v>
      </c>
      <c r="C87" s="12" t="s">
        <v>29</v>
      </c>
      <c r="D87" s="12" t="s">
        <v>9</v>
      </c>
      <c r="E87" s="12" t="s">
        <v>10</v>
      </c>
      <c r="F87" s="12" t="s">
        <v>22</v>
      </c>
      <c r="G87" s="35"/>
      <c r="H87" s="88"/>
      <c r="I87" s="36"/>
      <c r="J87" s="35"/>
      <c r="K87" s="35"/>
      <c r="L87" s="35"/>
      <c r="M87" s="35"/>
      <c r="N87" s="35"/>
      <c r="O87" s="35"/>
      <c r="P87" s="35"/>
      <c r="Q87" s="35"/>
      <c r="R87" s="35"/>
      <c r="S87" s="35"/>
      <c r="T87" s="35"/>
      <c r="U87" s="35"/>
      <c r="V87" s="35"/>
      <c r="W87" s="35"/>
      <c r="X87" s="35"/>
      <c r="Y87" s="35"/>
      <c r="Z87" s="35"/>
      <c r="AA87" s="35"/>
      <c r="AB87" s="35"/>
      <c r="AC87" s="35"/>
      <c r="AD87" s="35"/>
      <c r="AE87" s="35"/>
      <c r="AF87" s="35"/>
      <c r="AG87" s="35"/>
      <c r="AH87" s="35"/>
      <c r="AI87" s="35"/>
      <c r="AJ87" s="35"/>
      <c r="AK87" s="35"/>
      <c r="AL87" s="35"/>
      <c r="AM87" s="35"/>
      <c r="AN87" s="35"/>
      <c r="AO87" s="35"/>
      <c r="AP87" s="35"/>
      <c r="AQ87" s="35"/>
      <c r="AR87" s="35"/>
      <c r="AS87" s="35"/>
      <c r="AT87" s="35"/>
      <c r="AU87" s="35"/>
      <c r="AV87" s="35"/>
      <c r="AW87" s="35"/>
      <c r="AX87" s="35"/>
      <c r="AY87" s="35"/>
      <c r="AZ87" s="35"/>
      <c r="BA87" s="35"/>
      <c r="BB87" s="35"/>
      <c r="BC87" s="35"/>
      <c r="BD87" s="35"/>
      <c r="BE87" s="35"/>
      <c r="BF87" s="35"/>
      <c r="BG87" s="35"/>
      <c r="BH87" s="35"/>
    </row>
    <row r="88" spans="1:60" s="37" customFormat="1" ht="15" customHeight="1" x14ac:dyDescent="0.2">
      <c r="A88" s="67"/>
      <c r="B88" s="68"/>
      <c r="C88" s="15" t="s">
        <v>42</v>
      </c>
      <c r="D88" s="89">
        <v>9027334.0999999996</v>
      </c>
      <c r="E88" s="70"/>
      <c r="F88" s="71">
        <f>F86+D88</f>
        <v>9067185.1500000004</v>
      </c>
      <c r="G88" s="90"/>
      <c r="H88" s="36"/>
      <c r="I88" s="36"/>
      <c r="J88" s="35"/>
      <c r="K88" s="35"/>
      <c r="L88" s="35"/>
      <c r="M88" s="35"/>
      <c r="N88" s="35"/>
      <c r="O88" s="35"/>
      <c r="P88" s="35"/>
      <c r="Q88" s="35"/>
      <c r="R88" s="35"/>
      <c r="S88" s="35"/>
      <c r="T88" s="35"/>
      <c r="U88" s="35"/>
      <c r="V88" s="35"/>
      <c r="W88" s="35"/>
      <c r="X88" s="35"/>
      <c r="Y88" s="35"/>
      <c r="Z88" s="35"/>
      <c r="AA88" s="35"/>
      <c r="AB88" s="35"/>
      <c r="AC88" s="35"/>
      <c r="AD88" s="35"/>
      <c r="AE88" s="35"/>
      <c r="AF88" s="35"/>
      <c r="AG88" s="35"/>
      <c r="AH88" s="35"/>
      <c r="AI88" s="35"/>
      <c r="AJ88" s="35"/>
      <c r="AK88" s="35"/>
      <c r="AL88" s="35"/>
      <c r="AM88" s="35"/>
      <c r="AN88" s="35"/>
      <c r="AO88" s="35"/>
      <c r="AP88" s="35"/>
      <c r="AQ88" s="35"/>
      <c r="AR88" s="35"/>
      <c r="AS88" s="35"/>
      <c r="AT88" s="35"/>
      <c r="AU88" s="35"/>
      <c r="AV88" s="35"/>
      <c r="AW88" s="35"/>
      <c r="AX88" s="35"/>
      <c r="AY88" s="35"/>
      <c r="AZ88" s="35"/>
      <c r="BA88" s="35"/>
      <c r="BB88" s="35"/>
      <c r="BC88" s="35"/>
      <c r="BD88" s="35"/>
      <c r="BE88" s="35"/>
      <c r="BF88" s="35"/>
      <c r="BG88" s="35"/>
      <c r="BH88" s="35"/>
    </row>
    <row r="89" spans="1:60" s="37" customFormat="1" ht="15" customHeight="1" x14ac:dyDescent="0.2">
      <c r="A89" s="67"/>
      <c r="B89" s="68"/>
      <c r="C89" s="15" t="s">
        <v>37</v>
      </c>
      <c r="D89" s="70"/>
      <c r="E89" s="70"/>
      <c r="F89" s="71">
        <f>F88</f>
        <v>9067185.1500000004</v>
      </c>
      <c r="H89" s="36"/>
      <c r="I89" s="36"/>
      <c r="J89" s="35"/>
      <c r="K89" s="35"/>
      <c r="L89" s="35"/>
      <c r="M89" s="35"/>
      <c r="N89" s="35"/>
      <c r="O89" s="35"/>
      <c r="P89" s="35"/>
      <c r="Q89" s="35"/>
      <c r="R89" s="35"/>
      <c r="S89" s="35"/>
      <c r="T89" s="35"/>
      <c r="U89" s="35"/>
      <c r="V89" s="35"/>
      <c r="W89" s="35"/>
      <c r="X89" s="35"/>
      <c r="Y89" s="35"/>
      <c r="Z89" s="35"/>
      <c r="AA89" s="35"/>
      <c r="AB89" s="35"/>
      <c r="AC89" s="35"/>
      <c r="AD89" s="35"/>
      <c r="AE89" s="35"/>
      <c r="AF89" s="35"/>
      <c r="AG89" s="35"/>
      <c r="AH89" s="35"/>
      <c r="AI89" s="35"/>
      <c r="AJ89" s="35"/>
      <c r="AK89" s="35"/>
      <c r="AL89" s="35"/>
      <c r="AM89" s="35"/>
      <c r="AN89" s="35"/>
      <c r="AO89" s="35"/>
      <c r="AP89" s="35"/>
      <c r="AQ89" s="35"/>
      <c r="AR89" s="35"/>
      <c r="AS89" s="35"/>
      <c r="AT89" s="35"/>
      <c r="AU89" s="35"/>
      <c r="AV89" s="35"/>
      <c r="AW89" s="35"/>
      <c r="AX89" s="35"/>
      <c r="AY89" s="35"/>
      <c r="AZ89" s="35"/>
      <c r="BA89" s="35"/>
      <c r="BB89" s="35"/>
      <c r="BC89" s="35"/>
      <c r="BD89" s="35"/>
      <c r="BE89" s="35"/>
      <c r="BF89" s="35"/>
      <c r="BG89" s="35"/>
      <c r="BH89" s="35"/>
    </row>
    <row r="90" spans="1:60" s="37" customFormat="1" ht="15" customHeight="1" x14ac:dyDescent="0.2">
      <c r="A90" s="67"/>
      <c r="B90" s="68"/>
      <c r="C90" s="15" t="s">
        <v>37</v>
      </c>
      <c r="D90" s="70"/>
      <c r="E90" s="70"/>
      <c r="F90" s="71">
        <f>F89</f>
        <v>9067185.1500000004</v>
      </c>
      <c r="G90" s="91"/>
      <c r="H90" s="36"/>
      <c r="I90" s="36"/>
      <c r="J90" s="35"/>
      <c r="K90" s="35"/>
      <c r="L90" s="35"/>
      <c r="M90" s="35"/>
      <c r="N90" s="35"/>
      <c r="O90" s="35"/>
      <c r="P90" s="35"/>
      <c r="Q90" s="35"/>
      <c r="R90" s="35"/>
      <c r="S90" s="35"/>
      <c r="T90" s="35"/>
      <c r="U90" s="35"/>
      <c r="V90" s="35"/>
      <c r="W90" s="35"/>
      <c r="X90" s="35"/>
      <c r="Y90" s="35"/>
      <c r="Z90" s="35"/>
      <c r="AA90" s="35"/>
      <c r="AB90" s="35"/>
      <c r="AC90" s="35"/>
      <c r="AD90" s="35"/>
      <c r="AE90" s="35"/>
      <c r="AF90" s="35"/>
      <c r="AG90" s="35"/>
      <c r="AH90" s="35"/>
      <c r="AI90" s="35"/>
      <c r="AJ90" s="35"/>
      <c r="AK90" s="35"/>
      <c r="AL90" s="35"/>
      <c r="AM90" s="35"/>
      <c r="AN90" s="35"/>
      <c r="AO90" s="35"/>
      <c r="AP90" s="35"/>
      <c r="AQ90" s="35"/>
      <c r="AR90" s="35"/>
      <c r="AS90" s="35"/>
      <c r="AT90" s="35"/>
      <c r="AU90" s="35"/>
      <c r="AV90" s="35"/>
      <c r="AW90" s="35"/>
      <c r="AX90" s="35"/>
      <c r="AY90" s="35"/>
      <c r="AZ90" s="35"/>
      <c r="BA90" s="35"/>
      <c r="BB90" s="35"/>
      <c r="BC90" s="35"/>
      <c r="BD90" s="35"/>
      <c r="BE90" s="35"/>
      <c r="BF90" s="35"/>
      <c r="BG90" s="35"/>
      <c r="BH90" s="35"/>
    </row>
    <row r="91" spans="1:60" s="37" customFormat="1" ht="15" customHeight="1" x14ac:dyDescent="0.2">
      <c r="A91" s="67"/>
      <c r="B91" s="68"/>
      <c r="C91" s="15" t="s">
        <v>30</v>
      </c>
      <c r="D91" s="92"/>
      <c r="E91" s="70"/>
      <c r="F91" s="71">
        <f>F90</f>
        <v>9067185.1500000004</v>
      </c>
      <c r="G91" s="35"/>
      <c r="H91" s="36"/>
      <c r="I91" s="36"/>
      <c r="J91" s="35"/>
      <c r="K91" s="35"/>
      <c r="L91" s="35"/>
      <c r="M91" s="35"/>
      <c r="N91" s="35"/>
      <c r="O91" s="35"/>
      <c r="P91" s="35"/>
      <c r="Q91" s="35"/>
      <c r="R91" s="35"/>
      <c r="S91" s="35"/>
      <c r="T91" s="35"/>
      <c r="U91" s="35"/>
      <c r="V91" s="35"/>
      <c r="W91" s="35"/>
      <c r="X91" s="35"/>
      <c r="Y91" s="35"/>
      <c r="Z91" s="35"/>
      <c r="AA91" s="35"/>
      <c r="AB91" s="35"/>
      <c r="AC91" s="35"/>
      <c r="AD91" s="35"/>
      <c r="AE91" s="35"/>
      <c r="AF91" s="35"/>
      <c r="AG91" s="35"/>
      <c r="AH91" s="35"/>
      <c r="AI91" s="35"/>
      <c r="AJ91" s="35"/>
      <c r="AK91" s="35"/>
      <c r="AL91" s="35"/>
      <c r="AM91" s="35"/>
      <c r="AN91" s="35"/>
      <c r="AO91" s="35"/>
      <c r="AP91" s="35"/>
      <c r="AQ91" s="35"/>
      <c r="AR91" s="35"/>
      <c r="AS91" s="35"/>
      <c r="AT91" s="35"/>
      <c r="AU91" s="35"/>
      <c r="AV91" s="35"/>
      <c r="AW91" s="35"/>
      <c r="AX91" s="35"/>
      <c r="AY91" s="35"/>
      <c r="AZ91" s="35"/>
      <c r="BA91" s="35"/>
      <c r="BB91" s="35"/>
      <c r="BC91" s="35"/>
      <c r="BD91" s="35"/>
      <c r="BE91" s="35"/>
      <c r="BF91" s="35"/>
      <c r="BG91" s="35"/>
      <c r="BH91" s="35"/>
    </row>
    <row r="92" spans="1:60" s="37" customFormat="1" ht="15" customHeight="1" x14ac:dyDescent="0.2">
      <c r="A92" s="67"/>
      <c r="B92" s="68"/>
      <c r="C92" s="26" t="s">
        <v>17</v>
      </c>
      <c r="D92" s="89"/>
      <c r="E92" s="70"/>
      <c r="F92" s="71">
        <f>F91</f>
        <v>9067185.1500000004</v>
      </c>
      <c r="G92" s="35"/>
      <c r="H92" s="36"/>
      <c r="I92" s="36"/>
      <c r="J92" s="35"/>
      <c r="K92" s="35"/>
      <c r="L92" s="35"/>
      <c r="M92" s="35"/>
      <c r="N92" s="35"/>
      <c r="O92" s="35"/>
      <c r="P92" s="35"/>
      <c r="Q92" s="35"/>
      <c r="R92" s="35"/>
      <c r="S92" s="35"/>
      <c r="T92" s="35"/>
      <c r="U92" s="35"/>
      <c r="V92" s="35"/>
      <c r="W92" s="35"/>
      <c r="X92" s="35"/>
      <c r="Y92" s="35"/>
      <c r="Z92" s="35"/>
      <c r="AA92" s="35"/>
      <c r="AB92" s="35"/>
      <c r="AC92" s="35"/>
      <c r="AD92" s="35"/>
      <c r="AE92" s="35"/>
      <c r="AF92" s="35"/>
      <c r="AG92" s="35"/>
      <c r="AH92" s="35"/>
      <c r="AI92" s="35"/>
      <c r="AJ92" s="35"/>
      <c r="AK92" s="35"/>
      <c r="AL92" s="35"/>
      <c r="AM92" s="35"/>
      <c r="AN92" s="35"/>
      <c r="AO92" s="35"/>
      <c r="AP92" s="35"/>
      <c r="AQ92" s="35"/>
      <c r="AR92" s="35"/>
      <c r="AS92" s="35"/>
      <c r="AT92" s="35"/>
      <c r="AU92" s="35"/>
      <c r="AV92" s="35"/>
      <c r="AW92" s="35"/>
      <c r="AX92" s="35"/>
      <c r="AY92" s="35"/>
      <c r="AZ92" s="35"/>
      <c r="BA92" s="35"/>
      <c r="BB92" s="35"/>
      <c r="BC92" s="35"/>
      <c r="BD92" s="35"/>
      <c r="BE92" s="35"/>
      <c r="BF92" s="35"/>
      <c r="BG92" s="35"/>
      <c r="BH92" s="35"/>
    </row>
    <row r="93" spans="1:60" s="37" customFormat="1" ht="15" customHeight="1" x14ac:dyDescent="0.2">
      <c r="A93" s="67"/>
      <c r="B93" s="68"/>
      <c r="C93" s="26" t="s">
        <v>43</v>
      </c>
      <c r="D93" s="89"/>
      <c r="E93" s="70">
        <v>1400</v>
      </c>
      <c r="F93" s="71">
        <f>F92-E93</f>
        <v>9065785.1500000004</v>
      </c>
      <c r="G93" s="35"/>
      <c r="H93" s="36"/>
      <c r="I93" s="36"/>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c r="AJ93" s="35"/>
      <c r="AK93" s="35"/>
      <c r="AL93" s="35"/>
      <c r="AM93" s="35"/>
      <c r="AN93" s="35"/>
      <c r="AO93" s="35"/>
      <c r="AP93" s="35"/>
      <c r="AQ93" s="35"/>
      <c r="AR93" s="35"/>
      <c r="AS93" s="35"/>
      <c r="AT93" s="35"/>
      <c r="AU93" s="35"/>
      <c r="AV93" s="35"/>
      <c r="AW93" s="35"/>
      <c r="AX93" s="35"/>
      <c r="AY93" s="35"/>
      <c r="AZ93" s="35"/>
      <c r="BA93" s="35"/>
      <c r="BB93" s="35"/>
      <c r="BC93" s="35"/>
      <c r="BD93" s="35"/>
      <c r="BE93" s="35"/>
      <c r="BF93" s="35"/>
      <c r="BG93" s="35"/>
      <c r="BH93" s="35"/>
    </row>
    <row r="94" spans="1:60" s="95" customFormat="1" ht="15" customHeight="1" x14ac:dyDescent="0.25">
      <c r="A94" s="67"/>
      <c r="B94" s="68"/>
      <c r="C94" s="15" t="s">
        <v>18</v>
      </c>
      <c r="D94" s="89"/>
      <c r="E94" s="93">
        <v>11180.62</v>
      </c>
      <c r="F94" s="71">
        <f t="shared" ref="F94:F151" si="2">F93-E94</f>
        <v>9054604.5300000012</v>
      </c>
      <c r="G94" s="1"/>
      <c r="H94" s="94"/>
      <c r="I94" s="94"/>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c r="AZ94" s="40"/>
      <c r="BA94" s="40"/>
      <c r="BB94" s="40"/>
      <c r="BC94" s="40"/>
      <c r="BD94" s="40"/>
      <c r="BE94" s="40"/>
      <c r="BF94" s="40"/>
      <c r="BG94" s="40"/>
      <c r="BH94" s="40"/>
    </row>
    <row r="95" spans="1:60" s="95" customFormat="1" ht="15" customHeight="1" x14ac:dyDescent="0.25">
      <c r="A95" s="96"/>
      <c r="B95" s="97"/>
      <c r="C95" s="98" t="s">
        <v>44</v>
      </c>
      <c r="D95" s="89"/>
      <c r="E95" s="99">
        <v>175</v>
      </c>
      <c r="F95" s="71">
        <f t="shared" si="2"/>
        <v>9054429.5300000012</v>
      </c>
      <c r="G95" s="1"/>
      <c r="H95" s="94"/>
      <c r="I95" s="94"/>
      <c r="J95" s="40"/>
      <c r="K95" s="40"/>
      <c r="L95" s="40"/>
      <c r="M95" s="40"/>
      <c r="N95" s="40"/>
      <c r="O95" s="40"/>
      <c r="P95" s="40"/>
      <c r="Q95" s="40"/>
      <c r="R95" s="40"/>
      <c r="S95" s="40"/>
      <c r="T95" s="40"/>
      <c r="U95" s="40"/>
      <c r="V95" s="40"/>
      <c r="W95" s="40"/>
      <c r="X95" s="40"/>
      <c r="Y95" s="40"/>
      <c r="Z95" s="40"/>
      <c r="AA95" s="40"/>
      <c r="AB95" s="40"/>
      <c r="AC95" s="40"/>
      <c r="AD95" s="40"/>
      <c r="AE95" s="40"/>
      <c r="AF95" s="40"/>
      <c r="AG95" s="40"/>
      <c r="AH95" s="40"/>
      <c r="AI95" s="40"/>
      <c r="AJ95" s="40"/>
      <c r="AK95" s="40"/>
      <c r="AL95" s="40"/>
      <c r="AM95" s="40"/>
      <c r="AN95" s="40"/>
      <c r="AO95" s="40"/>
      <c r="AP95" s="40"/>
      <c r="AQ95" s="40"/>
      <c r="AR95" s="40"/>
      <c r="AS95" s="40"/>
      <c r="AT95" s="40"/>
      <c r="AU95" s="40"/>
      <c r="AV95" s="40"/>
      <c r="AW95" s="40"/>
      <c r="AX95" s="40"/>
      <c r="AY95" s="40"/>
      <c r="AZ95" s="40"/>
      <c r="BA95" s="40"/>
      <c r="BB95" s="40"/>
      <c r="BC95" s="40"/>
      <c r="BD95" s="40"/>
      <c r="BE95" s="40"/>
      <c r="BF95" s="40"/>
      <c r="BG95" s="40"/>
      <c r="BH95" s="40"/>
    </row>
    <row r="96" spans="1:60" s="109" customFormat="1" ht="62.25" customHeight="1" x14ac:dyDescent="0.25">
      <c r="A96" s="100">
        <v>46176</v>
      </c>
      <c r="B96" s="101" t="s">
        <v>45</v>
      </c>
      <c r="C96" s="102" t="s">
        <v>46</v>
      </c>
      <c r="D96" s="103"/>
      <c r="E96" s="104">
        <v>1919972.06</v>
      </c>
      <c r="F96" s="71">
        <f t="shared" si="2"/>
        <v>7134457.4700000007</v>
      </c>
      <c r="G96" s="105"/>
      <c r="H96" s="106"/>
      <c r="I96" s="107" t="s">
        <v>47</v>
      </c>
      <c r="J96" s="108" t="s">
        <v>48</v>
      </c>
      <c r="K96" s="108"/>
      <c r="L96" s="108"/>
      <c r="M96" s="108"/>
      <c r="N96" s="108"/>
      <c r="O96" s="108"/>
      <c r="P96" s="108"/>
      <c r="Q96" s="108"/>
      <c r="R96" s="108"/>
      <c r="S96" s="108"/>
      <c r="T96" s="108"/>
      <c r="U96" s="108"/>
      <c r="V96" s="108"/>
      <c r="W96" s="108"/>
      <c r="X96" s="108"/>
      <c r="Y96" s="108"/>
      <c r="Z96" s="108"/>
      <c r="AA96" s="108"/>
      <c r="AB96" s="108"/>
      <c r="AC96" s="108"/>
      <c r="AD96" s="108"/>
      <c r="AE96" s="108"/>
      <c r="AF96" s="108"/>
      <c r="AG96" s="108"/>
      <c r="AH96" s="108"/>
      <c r="AI96" s="108"/>
      <c r="AJ96" s="108"/>
      <c r="AK96" s="108"/>
      <c r="AL96" s="108"/>
      <c r="AM96" s="108"/>
      <c r="AN96" s="108"/>
      <c r="AO96" s="108"/>
      <c r="AP96" s="108"/>
      <c r="AQ96" s="108"/>
      <c r="AR96" s="108"/>
      <c r="AS96" s="108"/>
      <c r="AT96" s="108"/>
      <c r="AU96" s="108"/>
      <c r="AV96" s="108"/>
      <c r="AW96" s="108"/>
      <c r="AX96" s="108"/>
      <c r="AY96" s="108"/>
      <c r="AZ96" s="108"/>
      <c r="BA96" s="108"/>
      <c r="BB96" s="108"/>
      <c r="BC96" s="108"/>
      <c r="BD96" s="108"/>
      <c r="BE96" s="108"/>
      <c r="BF96" s="108"/>
      <c r="BG96" s="108"/>
      <c r="BH96" s="108"/>
    </row>
    <row r="97" spans="1:60" s="109" customFormat="1" ht="48.75" customHeight="1" x14ac:dyDescent="0.25">
      <c r="A97" s="100">
        <v>46176</v>
      </c>
      <c r="B97" s="101" t="s">
        <v>49</v>
      </c>
      <c r="C97" s="102" t="s">
        <v>50</v>
      </c>
      <c r="D97" s="16"/>
      <c r="E97" s="104">
        <v>350963.29</v>
      </c>
      <c r="F97" s="71">
        <f t="shared" si="2"/>
        <v>6783494.1800000006</v>
      </c>
      <c r="G97" s="105"/>
      <c r="H97" s="106"/>
      <c r="I97" s="107"/>
      <c r="J97" s="108"/>
      <c r="K97" s="108"/>
      <c r="L97" s="108"/>
      <c r="M97" s="108" t="s">
        <v>51</v>
      </c>
      <c r="N97" s="108"/>
      <c r="O97" s="108"/>
      <c r="P97" s="108"/>
      <c r="Q97" s="108"/>
      <c r="R97" s="108"/>
      <c r="S97" s="108"/>
      <c r="T97" s="108"/>
      <c r="U97" s="108"/>
      <c r="V97" s="108"/>
      <c r="W97" s="108"/>
      <c r="X97" s="108"/>
      <c r="Y97" s="108"/>
      <c r="Z97" s="108"/>
      <c r="AA97" s="108"/>
      <c r="AB97" s="108"/>
      <c r="AC97" s="108"/>
      <c r="AD97" s="108"/>
      <c r="AE97" s="108"/>
      <c r="AF97" s="108"/>
      <c r="AG97" s="108"/>
      <c r="AH97" s="108"/>
      <c r="AI97" s="108"/>
      <c r="AJ97" s="108"/>
      <c r="AK97" s="108"/>
      <c r="AL97" s="108"/>
      <c r="AM97" s="108"/>
      <c r="AN97" s="108"/>
      <c r="AO97" s="108"/>
      <c r="AP97" s="108"/>
      <c r="AQ97" s="108"/>
      <c r="AR97" s="108"/>
      <c r="AS97" s="108"/>
      <c r="AT97" s="108"/>
      <c r="AU97" s="108"/>
      <c r="AV97" s="108"/>
      <c r="AW97" s="108"/>
      <c r="AX97" s="108"/>
      <c r="AY97" s="108"/>
      <c r="AZ97" s="108"/>
      <c r="BA97" s="108"/>
      <c r="BB97" s="108"/>
      <c r="BC97" s="108"/>
      <c r="BD97" s="108"/>
      <c r="BE97" s="108"/>
      <c r="BF97" s="108"/>
      <c r="BG97" s="108"/>
      <c r="BH97" s="108"/>
    </row>
    <row r="98" spans="1:60" s="109" customFormat="1" ht="49.5" customHeight="1" x14ac:dyDescent="0.25">
      <c r="A98" s="100">
        <v>46176</v>
      </c>
      <c r="B98" s="101" t="s">
        <v>52</v>
      </c>
      <c r="C98" s="102" t="s">
        <v>53</v>
      </c>
      <c r="D98" s="16"/>
      <c r="E98" s="104">
        <v>298403.75</v>
      </c>
      <c r="F98" s="71">
        <f t="shared" si="2"/>
        <v>6485090.4300000006</v>
      </c>
      <c r="G98" s="105"/>
      <c r="H98" s="106"/>
      <c r="I98" s="107"/>
      <c r="J98" s="108"/>
      <c r="K98" s="108"/>
      <c r="L98" s="108"/>
      <c r="M98" s="108"/>
      <c r="N98" s="108"/>
      <c r="O98" s="108"/>
      <c r="P98" s="108"/>
      <c r="Q98" s="108"/>
      <c r="R98" s="108"/>
      <c r="S98" s="108"/>
      <c r="T98" s="108"/>
      <c r="U98" s="108"/>
      <c r="V98" s="108"/>
      <c r="W98" s="108"/>
      <c r="X98" s="108"/>
      <c r="Y98" s="108"/>
      <c r="Z98" s="108"/>
      <c r="AA98" s="108"/>
      <c r="AB98" s="108"/>
      <c r="AC98" s="108"/>
      <c r="AD98" s="108"/>
      <c r="AE98" s="108"/>
      <c r="AF98" s="108"/>
      <c r="AG98" s="108"/>
      <c r="AH98" s="108"/>
      <c r="AI98" s="108"/>
      <c r="AJ98" s="108"/>
      <c r="AK98" s="108"/>
      <c r="AL98" s="108"/>
      <c r="AM98" s="108"/>
      <c r="AN98" s="108"/>
      <c r="AO98" s="108"/>
      <c r="AP98" s="108"/>
      <c r="AQ98" s="108"/>
      <c r="AR98" s="108"/>
      <c r="AS98" s="108"/>
      <c r="AT98" s="108"/>
      <c r="AU98" s="108"/>
      <c r="AV98" s="108"/>
      <c r="AW98" s="108"/>
      <c r="AX98" s="108"/>
      <c r="AY98" s="108"/>
      <c r="AZ98" s="108"/>
      <c r="BA98" s="108"/>
      <c r="BB98" s="108"/>
      <c r="BC98" s="108"/>
      <c r="BD98" s="108"/>
      <c r="BE98" s="108"/>
      <c r="BF98" s="108"/>
      <c r="BG98" s="108"/>
      <c r="BH98" s="108"/>
    </row>
    <row r="99" spans="1:60" s="109" customFormat="1" ht="61.5" customHeight="1" x14ac:dyDescent="0.25">
      <c r="A99" s="100">
        <v>46176</v>
      </c>
      <c r="B99" s="101" t="s">
        <v>54</v>
      </c>
      <c r="C99" s="102" t="s">
        <v>55</v>
      </c>
      <c r="D99" s="110"/>
      <c r="E99" s="104">
        <v>297807.92</v>
      </c>
      <c r="F99" s="71">
        <f t="shared" si="2"/>
        <v>6187282.5100000007</v>
      </c>
      <c r="G99" s="105"/>
      <c r="H99" s="106"/>
      <c r="I99" s="107"/>
      <c r="J99" s="108"/>
      <c r="K99" s="108"/>
      <c r="L99" s="108"/>
      <c r="M99" s="108"/>
      <c r="N99" s="108"/>
      <c r="O99" s="108"/>
      <c r="P99" s="108"/>
      <c r="Q99" s="108"/>
      <c r="R99" s="108"/>
      <c r="S99" s="108"/>
      <c r="T99" s="108"/>
      <c r="U99" s="108"/>
      <c r="V99" s="108"/>
      <c r="W99" s="108"/>
      <c r="X99" s="108"/>
      <c r="Y99" s="108"/>
      <c r="Z99" s="108"/>
      <c r="AA99" s="108"/>
      <c r="AB99" s="108"/>
      <c r="AC99" s="108"/>
      <c r="AD99" s="108"/>
      <c r="AE99" s="108"/>
      <c r="AF99" s="108"/>
      <c r="AG99" s="108"/>
      <c r="AH99" s="108"/>
      <c r="AI99" s="108"/>
      <c r="AJ99" s="108"/>
      <c r="AK99" s="108"/>
      <c r="AL99" s="108"/>
      <c r="AM99" s="108"/>
      <c r="AN99" s="108"/>
      <c r="AO99" s="108"/>
      <c r="AP99" s="108"/>
      <c r="AQ99" s="108"/>
      <c r="AR99" s="108"/>
      <c r="AS99" s="108"/>
      <c r="AT99" s="108"/>
      <c r="AU99" s="108"/>
      <c r="AV99" s="108"/>
      <c r="AW99" s="108"/>
      <c r="AX99" s="108"/>
      <c r="AY99" s="108"/>
      <c r="AZ99" s="108"/>
      <c r="BA99" s="108"/>
      <c r="BB99" s="108"/>
      <c r="BC99" s="108"/>
      <c r="BD99" s="108"/>
      <c r="BE99" s="108"/>
      <c r="BF99" s="108"/>
      <c r="BG99" s="108"/>
      <c r="BH99" s="108"/>
    </row>
    <row r="100" spans="1:60" s="109" customFormat="1" ht="48" customHeight="1" x14ac:dyDescent="0.25">
      <c r="A100" s="100">
        <v>46176</v>
      </c>
      <c r="B100" s="101" t="s">
        <v>56</v>
      </c>
      <c r="C100" s="102" t="s">
        <v>57</v>
      </c>
      <c r="D100" s="110"/>
      <c r="E100" s="104">
        <v>179892.11</v>
      </c>
      <c r="F100" s="71">
        <f t="shared" si="2"/>
        <v>6007390.4000000004</v>
      </c>
      <c r="G100" s="105"/>
      <c r="H100" s="106"/>
      <c r="I100" s="107"/>
      <c r="J100" s="108"/>
      <c r="K100" s="108"/>
      <c r="L100" s="108"/>
      <c r="M100" s="108"/>
      <c r="N100" s="108"/>
      <c r="O100" s="108"/>
      <c r="P100" s="108"/>
      <c r="Q100" s="108"/>
      <c r="R100" s="108"/>
      <c r="S100" s="108"/>
      <c r="T100" s="108"/>
      <c r="U100" s="108"/>
      <c r="V100" s="108"/>
      <c r="W100" s="108"/>
      <c r="X100" s="108"/>
      <c r="Y100" s="108"/>
      <c r="Z100" s="108"/>
      <c r="AA100" s="108"/>
      <c r="AB100" s="108"/>
      <c r="AC100" s="108"/>
      <c r="AD100" s="108"/>
      <c r="AE100" s="108"/>
      <c r="AF100" s="108"/>
      <c r="AG100" s="108"/>
      <c r="AH100" s="108"/>
      <c r="AI100" s="108"/>
      <c r="AJ100" s="108"/>
      <c r="AK100" s="108"/>
      <c r="AL100" s="108"/>
      <c r="AM100" s="108"/>
      <c r="AN100" s="108"/>
      <c r="AO100" s="108"/>
      <c r="AP100" s="108"/>
      <c r="AQ100" s="108"/>
      <c r="AR100" s="108"/>
      <c r="AS100" s="108"/>
      <c r="AT100" s="108"/>
      <c r="AU100" s="108"/>
      <c r="AV100" s="108"/>
      <c r="AW100" s="108"/>
      <c r="AX100" s="108"/>
      <c r="AY100" s="108"/>
      <c r="AZ100" s="108"/>
      <c r="BA100" s="108"/>
      <c r="BB100" s="108"/>
      <c r="BC100" s="108"/>
      <c r="BD100" s="108"/>
      <c r="BE100" s="108"/>
      <c r="BF100" s="108"/>
      <c r="BG100" s="108"/>
      <c r="BH100" s="108"/>
    </row>
    <row r="101" spans="1:60" s="109" customFormat="1" ht="53.25" customHeight="1" x14ac:dyDescent="0.25">
      <c r="A101" s="100">
        <v>46176</v>
      </c>
      <c r="B101" s="101" t="s">
        <v>58</v>
      </c>
      <c r="C101" s="102" t="s">
        <v>59</v>
      </c>
      <c r="D101" s="110"/>
      <c r="E101" s="104">
        <v>209878.26</v>
      </c>
      <c r="F101" s="71">
        <f t="shared" si="2"/>
        <v>5797512.1400000006</v>
      </c>
      <c r="G101" s="111"/>
      <c r="H101" s="106"/>
      <c r="I101" s="107"/>
      <c r="J101" s="108"/>
      <c r="K101" s="108"/>
      <c r="L101" s="108"/>
      <c r="M101" s="108"/>
      <c r="N101" s="108"/>
      <c r="O101" s="108"/>
      <c r="P101" s="108"/>
      <c r="Q101" s="108"/>
      <c r="R101" s="108"/>
      <c r="S101" s="108"/>
      <c r="T101" s="108"/>
      <c r="U101" s="108"/>
      <c r="V101" s="108"/>
      <c r="W101" s="108"/>
      <c r="X101" s="108"/>
      <c r="Y101" s="108"/>
      <c r="Z101" s="108"/>
      <c r="AA101" s="108"/>
      <c r="AB101" s="108"/>
      <c r="AC101" s="108"/>
      <c r="AD101" s="108"/>
      <c r="AE101" s="108"/>
      <c r="AF101" s="108"/>
      <c r="AG101" s="108"/>
      <c r="AH101" s="108"/>
      <c r="AI101" s="108"/>
      <c r="AJ101" s="108"/>
      <c r="AK101" s="108"/>
      <c r="AL101" s="108"/>
      <c r="AM101" s="108"/>
      <c r="AN101" s="108"/>
      <c r="AO101" s="108"/>
      <c r="AP101" s="108"/>
      <c r="AQ101" s="108"/>
      <c r="AR101" s="108"/>
      <c r="AS101" s="108"/>
      <c r="AT101" s="108"/>
      <c r="AU101" s="108"/>
      <c r="AV101" s="108"/>
      <c r="AW101" s="108"/>
      <c r="AX101" s="108"/>
      <c r="AY101" s="108"/>
      <c r="AZ101" s="108"/>
      <c r="BA101" s="108"/>
      <c r="BB101" s="108"/>
      <c r="BC101" s="108"/>
      <c r="BD101" s="108"/>
      <c r="BE101" s="108"/>
      <c r="BF101" s="108"/>
      <c r="BG101" s="108"/>
      <c r="BH101" s="108"/>
    </row>
    <row r="102" spans="1:60" s="109" customFormat="1" ht="50.25" customHeight="1" x14ac:dyDescent="0.25">
      <c r="A102" s="100">
        <v>46176</v>
      </c>
      <c r="B102" s="101" t="s">
        <v>60</v>
      </c>
      <c r="C102" s="102" t="s">
        <v>61</v>
      </c>
      <c r="D102" s="110"/>
      <c r="E102" s="104">
        <v>299718.02</v>
      </c>
      <c r="F102" s="71">
        <f t="shared" si="2"/>
        <v>5497794.120000001</v>
      </c>
      <c r="G102" s="105"/>
      <c r="H102" s="106"/>
      <c r="I102" s="107"/>
      <c r="J102" s="108"/>
      <c r="K102" s="108"/>
      <c r="L102" s="108"/>
      <c r="M102" s="108"/>
      <c r="N102" s="108"/>
      <c r="O102" s="108"/>
      <c r="P102" s="108"/>
      <c r="Q102" s="108"/>
      <c r="R102" s="108"/>
      <c r="S102" s="108"/>
      <c r="T102" s="108"/>
      <c r="U102" s="108"/>
      <c r="V102" s="108"/>
      <c r="W102" s="108"/>
      <c r="X102" s="108"/>
      <c r="Y102" s="108"/>
      <c r="Z102" s="108"/>
      <c r="AA102" s="108"/>
      <c r="AB102" s="108"/>
      <c r="AC102" s="108"/>
      <c r="AD102" s="108"/>
      <c r="AE102" s="108"/>
      <c r="AF102" s="108"/>
      <c r="AG102" s="108"/>
      <c r="AH102" s="108"/>
      <c r="AI102" s="108"/>
      <c r="AJ102" s="108"/>
      <c r="AK102" s="108"/>
      <c r="AL102" s="108"/>
      <c r="AM102" s="108"/>
      <c r="AN102" s="108"/>
      <c r="AO102" s="108"/>
      <c r="AP102" s="108"/>
      <c r="AQ102" s="108"/>
      <c r="AR102" s="108"/>
      <c r="AS102" s="108"/>
      <c r="AT102" s="108"/>
      <c r="AU102" s="108"/>
      <c r="AV102" s="108"/>
      <c r="AW102" s="108"/>
      <c r="AX102" s="108"/>
      <c r="AY102" s="108"/>
      <c r="AZ102" s="108"/>
      <c r="BA102" s="108"/>
      <c r="BB102" s="108"/>
      <c r="BC102" s="108"/>
      <c r="BD102" s="108"/>
      <c r="BE102" s="108"/>
      <c r="BF102" s="108"/>
      <c r="BG102" s="108"/>
      <c r="BH102" s="108"/>
    </row>
    <row r="103" spans="1:60" s="109" customFormat="1" ht="50.25" customHeight="1" x14ac:dyDescent="0.25">
      <c r="A103" s="100">
        <v>46176</v>
      </c>
      <c r="B103" s="101" t="s">
        <v>62</v>
      </c>
      <c r="C103" s="102" t="s">
        <v>63</v>
      </c>
      <c r="D103" s="112"/>
      <c r="E103" s="104">
        <v>29965.01</v>
      </c>
      <c r="F103" s="71">
        <f t="shared" si="2"/>
        <v>5467829.1100000013</v>
      </c>
      <c r="G103" s="105"/>
      <c r="H103" s="106"/>
      <c r="I103" s="107"/>
      <c r="J103" s="108"/>
      <c r="K103" s="108"/>
      <c r="L103" s="108"/>
      <c r="M103" s="108"/>
      <c r="N103" s="108"/>
      <c r="O103" s="108"/>
      <c r="P103" s="108"/>
      <c r="Q103" s="108"/>
      <c r="R103" s="108"/>
      <c r="S103" s="108"/>
      <c r="T103" s="108"/>
      <c r="U103" s="108"/>
      <c r="V103" s="108"/>
      <c r="W103" s="108"/>
      <c r="X103" s="108"/>
      <c r="Y103" s="108"/>
      <c r="Z103" s="108"/>
      <c r="AA103" s="108"/>
      <c r="AB103" s="108"/>
      <c r="AC103" s="108"/>
      <c r="AD103" s="108"/>
      <c r="AE103" s="108"/>
      <c r="AF103" s="108"/>
      <c r="AG103" s="108"/>
      <c r="AH103" s="108"/>
      <c r="AI103" s="108"/>
      <c r="AJ103" s="108"/>
      <c r="AK103" s="108"/>
      <c r="AL103" s="108"/>
      <c r="AM103" s="108"/>
      <c r="AN103" s="108"/>
      <c r="AO103" s="108"/>
      <c r="AP103" s="108"/>
      <c r="AQ103" s="108"/>
      <c r="AR103" s="108"/>
      <c r="AS103" s="108"/>
      <c r="AT103" s="108"/>
      <c r="AU103" s="108"/>
      <c r="AV103" s="108"/>
      <c r="AW103" s="108"/>
      <c r="AX103" s="108"/>
      <c r="AY103" s="108"/>
      <c r="AZ103" s="108"/>
      <c r="BA103" s="108"/>
      <c r="BB103" s="108"/>
      <c r="BC103" s="108"/>
      <c r="BD103" s="108"/>
      <c r="BE103" s="108"/>
      <c r="BF103" s="108"/>
      <c r="BG103" s="108"/>
      <c r="BH103" s="108"/>
    </row>
    <row r="104" spans="1:60" s="109" customFormat="1" ht="42" customHeight="1" x14ac:dyDescent="0.25">
      <c r="A104" s="100">
        <v>46176</v>
      </c>
      <c r="B104" s="101" t="s">
        <v>64</v>
      </c>
      <c r="C104" s="102" t="s">
        <v>65</v>
      </c>
      <c r="D104" s="112"/>
      <c r="E104" s="104">
        <v>148288.39000000001</v>
      </c>
      <c r="F104" s="71">
        <f t="shared" si="2"/>
        <v>5319540.7200000016</v>
      </c>
      <c r="G104" s="113"/>
      <c r="H104" s="106"/>
      <c r="I104" s="107"/>
      <c r="J104" s="108"/>
      <c r="K104" s="108"/>
      <c r="L104" s="108"/>
      <c r="M104" s="108"/>
      <c r="N104" s="108"/>
      <c r="O104" s="108"/>
      <c r="P104" s="108"/>
      <c r="Q104" s="108"/>
      <c r="R104" s="108"/>
      <c r="S104" s="108"/>
      <c r="T104" s="108"/>
      <c r="U104" s="108"/>
      <c r="V104" s="108"/>
      <c r="W104" s="108"/>
      <c r="X104" s="108"/>
      <c r="Y104" s="108"/>
      <c r="Z104" s="108"/>
      <c r="AA104" s="108"/>
      <c r="AB104" s="108"/>
      <c r="AC104" s="108"/>
      <c r="AD104" s="108"/>
      <c r="AE104" s="108"/>
      <c r="AF104" s="108"/>
      <c r="AG104" s="108"/>
      <c r="AH104" s="108"/>
      <c r="AI104" s="108"/>
      <c r="AJ104" s="108"/>
      <c r="AK104" s="108"/>
      <c r="AL104" s="108"/>
      <c r="AM104" s="108"/>
      <c r="AN104" s="108"/>
      <c r="AO104" s="108"/>
      <c r="AP104" s="108"/>
      <c r="AQ104" s="108"/>
      <c r="AR104" s="108"/>
      <c r="AS104" s="108"/>
      <c r="AT104" s="108"/>
      <c r="AU104" s="108"/>
      <c r="AV104" s="108"/>
      <c r="AW104" s="108"/>
      <c r="AX104" s="108"/>
      <c r="AY104" s="108"/>
      <c r="AZ104" s="108"/>
      <c r="BA104" s="108"/>
      <c r="BB104" s="108"/>
      <c r="BC104" s="108"/>
      <c r="BD104" s="108"/>
      <c r="BE104" s="108"/>
      <c r="BF104" s="108"/>
      <c r="BG104" s="108"/>
      <c r="BH104" s="108"/>
    </row>
    <row r="105" spans="1:60" s="116" customFormat="1" ht="51" customHeight="1" x14ac:dyDescent="0.2">
      <c r="A105" s="100">
        <v>46176</v>
      </c>
      <c r="B105" s="101" t="s">
        <v>66</v>
      </c>
      <c r="C105" s="102" t="s">
        <v>67</v>
      </c>
      <c r="D105" s="114"/>
      <c r="E105" s="104">
        <v>202046.64</v>
      </c>
      <c r="F105" s="71">
        <f t="shared" si="2"/>
        <v>5117494.0800000019</v>
      </c>
      <c r="G105" s="115"/>
      <c r="H105" s="88"/>
      <c r="I105" s="88"/>
      <c r="J105" s="115"/>
      <c r="K105" s="115"/>
      <c r="L105" s="115"/>
      <c r="M105" s="115"/>
      <c r="N105" s="115"/>
      <c r="O105" s="115"/>
      <c r="P105" s="115"/>
      <c r="Q105" s="115"/>
      <c r="R105" s="115"/>
      <c r="S105" s="115"/>
      <c r="T105" s="115"/>
      <c r="U105" s="115"/>
      <c r="V105" s="115"/>
      <c r="W105" s="115"/>
      <c r="X105" s="115"/>
      <c r="Y105" s="115"/>
      <c r="Z105" s="115"/>
      <c r="AA105" s="115"/>
      <c r="AB105" s="115"/>
      <c r="AC105" s="115"/>
      <c r="AD105" s="115"/>
      <c r="AE105" s="115"/>
      <c r="AF105" s="115"/>
      <c r="AG105" s="115"/>
      <c r="AH105" s="115"/>
      <c r="AI105" s="115"/>
      <c r="AJ105" s="115"/>
      <c r="AK105" s="115"/>
      <c r="AL105" s="115"/>
      <c r="AM105" s="115"/>
      <c r="AN105" s="115"/>
      <c r="AO105" s="115"/>
      <c r="AP105" s="115"/>
      <c r="AQ105" s="115"/>
      <c r="AR105" s="115"/>
      <c r="AS105" s="115"/>
      <c r="AT105" s="115"/>
      <c r="AU105" s="115"/>
      <c r="AV105" s="115"/>
      <c r="AW105" s="115"/>
      <c r="AX105" s="115"/>
      <c r="AY105" s="115"/>
      <c r="AZ105" s="115"/>
      <c r="BA105" s="115"/>
      <c r="BB105" s="115"/>
      <c r="BC105" s="115"/>
      <c r="BD105" s="115"/>
      <c r="BE105" s="115"/>
      <c r="BF105" s="115"/>
      <c r="BG105" s="115"/>
      <c r="BH105" s="115"/>
    </row>
    <row r="106" spans="1:60" s="116" customFormat="1" ht="48.75" customHeight="1" x14ac:dyDescent="0.2">
      <c r="A106" s="100">
        <v>46176</v>
      </c>
      <c r="B106" s="101" t="s">
        <v>68</v>
      </c>
      <c r="C106" s="102" t="s">
        <v>69</v>
      </c>
      <c r="D106" s="114"/>
      <c r="E106" s="104">
        <v>11964</v>
      </c>
      <c r="F106" s="71">
        <f t="shared" si="2"/>
        <v>5105530.0800000019</v>
      </c>
      <c r="G106" s="115"/>
      <c r="H106" s="88"/>
      <c r="I106" s="88"/>
      <c r="J106" s="115"/>
      <c r="K106" s="115"/>
      <c r="L106" s="115"/>
      <c r="M106" s="115"/>
      <c r="N106" s="115"/>
      <c r="O106" s="115"/>
      <c r="P106" s="115"/>
      <c r="Q106" s="115"/>
      <c r="R106" s="115"/>
      <c r="S106" s="115"/>
      <c r="T106" s="115"/>
      <c r="U106" s="115"/>
      <c r="V106" s="115"/>
      <c r="W106" s="115"/>
      <c r="X106" s="115"/>
      <c r="Y106" s="115"/>
      <c r="Z106" s="115"/>
      <c r="AA106" s="115"/>
      <c r="AB106" s="115"/>
      <c r="AC106" s="115"/>
      <c r="AD106" s="115"/>
      <c r="AE106" s="115"/>
      <c r="AF106" s="115"/>
      <c r="AG106" s="115"/>
      <c r="AH106" s="115"/>
      <c r="AI106" s="115"/>
      <c r="AJ106" s="115"/>
      <c r="AK106" s="115"/>
      <c r="AL106" s="115"/>
      <c r="AM106" s="115"/>
      <c r="AN106" s="115"/>
      <c r="AO106" s="115"/>
      <c r="AP106" s="115"/>
      <c r="AQ106" s="115"/>
      <c r="AR106" s="115"/>
      <c r="AS106" s="115"/>
      <c r="AT106" s="115"/>
      <c r="AU106" s="115"/>
      <c r="AV106" s="115"/>
      <c r="AW106" s="115"/>
      <c r="AX106" s="115"/>
      <c r="AY106" s="115"/>
      <c r="AZ106" s="115"/>
      <c r="BA106" s="115"/>
      <c r="BB106" s="115"/>
      <c r="BC106" s="115"/>
      <c r="BD106" s="115"/>
      <c r="BE106" s="115"/>
      <c r="BF106" s="115"/>
      <c r="BG106" s="115"/>
      <c r="BH106" s="115"/>
    </row>
    <row r="107" spans="1:60" s="116" customFormat="1" ht="48.75" customHeight="1" x14ac:dyDescent="0.2">
      <c r="A107" s="100">
        <v>46176</v>
      </c>
      <c r="B107" s="101" t="s">
        <v>70</v>
      </c>
      <c r="C107" s="102" t="s">
        <v>71</v>
      </c>
      <c r="D107" s="114"/>
      <c r="E107" s="104">
        <v>11400</v>
      </c>
      <c r="F107" s="71">
        <f t="shared" si="2"/>
        <v>5094130.0800000019</v>
      </c>
      <c r="G107" s="115"/>
      <c r="H107" s="88"/>
      <c r="I107" s="88"/>
      <c r="J107" s="115"/>
      <c r="K107" s="115"/>
      <c r="L107" s="115"/>
      <c r="M107" s="115"/>
      <c r="N107" s="115"/>
      <c r="O107" s="115"/>
      <c r="P107" s="115"/>
      <c r="Q107" s="115"/>
      <c r="R107" s="115"/>
      <c r="S107" s="115"/>
      <c r="T107" s="115"/>
      <c r="U107" s="115"/>
      <c r="V107" s="115"/>
      <c r="W107" s="115"/>
      <c r="X107" s="115"/>
      <c r="Y107" s="115"/>
      <c r="Z107" s="115"/>
      <c r="AA107" s="115"/>
      <c r="AB107" s="115"/>
      <c r="AC107" s="115"/>
      <c r="AD107" s="115"/>
      <c r="AE107" s="115"/>
      <c r="AF107" s="115"/>
      <c r="AG107" s="115"/>
      <c r="AH107" s="115"/>
      <c r="AI107" s="115"/>
      <c r="AJ107" s="115"/>
      <c r="AK107" s="115"/>
      <c r="AL107" s="115"/>
      <c r="AM107" s="115"/>
      <c r="AN107" s="115"/>
      <c r="AO107" s="115"/>
      <c r="AP107" s="115"/>
      <c r="AQ107" s="115"/>
      <c r="AR107" s="115"/>
      <c r="AS107" s="115"/>
      <c r="AT107" s="115"/>
      <c r="AU107" s="115"/>
      <c r="AV107" s="115"/>
      <c r="AW107" s="115"/>
      <c r="AX107" s="115"/>
      <c r="AY107" s="115"/>
      <c r="AZ107" s="115"/>
      <c r="BA107" s="115"/>
      <c r="BB107" s="115"/>
      <c r="BC107" s="115"/>
      <c r="BD107" s="115"/>
      <c r="BE107" s="115"/>
      <c r="BF107" s="115"/>
      <c r="BG107" s="115"/>
      <c r="BH107" s="115"/>
    </row>
    <row r="108" spans="1:60" s="116" customFormat="1" ht="51" customHeight="1" x14ac:dyDescent="0.2">
      <c r="A108" s="100">
        <v>46176</v>
      </c>
      <c r="B108" s="101" t="s">
        <v>72</v>
      </c>
      <c r="C108" s="102" t="s">
        <v>73</v>
      </c>
      <c r="D108" s="114"/>
      <c r="E108" s="104">
        <v>179976.43</v>
      </c>
      <c r="F108" s="71">
        <f t="shared" si="2"/>
        <v>4914153.6500000022</v>
      </c>
      <c r="G108" s="115"/>
      <c r="H108" s="88"/>
      <c r="I108" s="88"/>
      <c r="J108" s="115"/>
      <c r="K108" s="115"/>
      <c r="L108" s="115"/>
      <c r="M108" s="115"/>
      <c r="N108" s="115"/>
      <c r="O108" s="115"/>
      <c r="P108" s="115"/>
      <c r="Q108" s="115"/>
      <c r="R108" s="115"/>
      <c r="S108" s="115"/>
      <c r="T108" s="115"/>
      <c r="U108" s="115"/>
      <c r="V108" s="115"/>
      <c r="W108" s="115"/>
      <c r="X108" s="115"/>
      <c r="Y108" s="115"/>
      <c r="Z108" s="115"/>
      <c r="AA108" s="115"/>
      <c r="AB108" s="115"/>
      <c r="AC108" s="115"/>
      <c r="AD108" s="115"/>
      <c r="AE108" s="115"/>
      <c r="AF108" s="115"/>
      <c r="AG108" s="115"/>
      <c r="AH108" s="115"/>
      <c r="AI108" s="115"/>
      <c r="AJ108" s="115"/>
      <c r="AK108" s="115"/>
      <c r="AL108" s="115"/>
      <c r="AM108" s="115"/>
      <c r="AN108" s="115"/>
      <c r="AO108" s="115"/>
      <c r="AP108" s="115"/>
      <c r="AQ108" s="115"/>
      <c r="AR108" s="115"/>
      <c r="AS108" s="115"/>
      <c r="AT108" s="115"/>
      <c r="AU108" s="115"/>
      <c r="AV108" s="115"/>
      <c r="AW108" s="115"/>
      <c r="AX108" s="115"/>
      <c r="AY108" s="115"/>
      <c r="AZ108" s="115"/>
      <c r="BA108" s="115"/>
      <c r="BB108" s="115"/>
      <c r="BC108" s="115"/>
      <c r="BD108" s="115"/>
      <c r="BE108" s="115"/>
      <c r="BF108" s="115"/>
      <c r="BG108" s="115"/>
      <c r="BH108" s="115"/>
    </row>
    <row r="109" spans="1:60" s="116" customFormat="1" ht="50.25" customHeight="1" x14ac:dyDescent="0.2">
      <c r="A109" s="100">
        <v>46176</v>
      </c>
      <c r="B109" s="101" t="s">
        <v>74</v>
      </c>
      <c r="C109" s="102" t="s">
        <v>75</v>
      </c>
      <c r="D109" s="114"/>
      <c r="E109" s="104">
        <v>7968</v>
      </c>
      <c r="F109" s="71">
        <f t="shared" si="2"/>
        <v>4906185.6500000022</v>
      </c>
      <c r="G109" s="115"/>
      <c r="H109" s="88"/>
      <c r="I109" s="88"/>
      <c r="J109" s="115"/>
      <c r="K109" s="115"/>
      <c r="L109" s="115"/>
      <c r="M109" s="115"/>
      <c r="N109" s="115"/>
      <c r="O109" s="115"/>
      <c r="P109" s="115"/>
      <c r="Q109" s="115"/>
      <c r="R109" s="115"/>
      <c r="S109" s="115"/>
      <c r="T109" s="115"/>
      <c r="U109" s="115"/>
      <c r="V109" s="115"/>
      <c r="W109" s="115"/>
      <c r="X109" s="115"/>
      <c r="Y109" s="115"/>
      <c r="Z109" s="115"/>
      <c r="AA109" s="115"/>
      <c r="AB109" s="115"/>
      <c r="AC109" s="115"/>
      <c r="AD109" s="115"/>
      <c r="AE109" s="115"/>
      <c r="AF109" s="115"/>
      <c r="AG109" s="115"/>
      <c r="AH109" s="115"/>
      <c r="AI109" s="115"/>
      <c r="AJ109" s="115"/>
      <c r="AK109" s="115"/>
      <c r="AL109" s="115"/>
      <c r="AM109" s="115"/>
      <c r="AN109" s="115"/>
      <c r="AO109" s="115"/>
      <c r="AP109" s="115"/>
      <c r="AQ109" s="115"/>
      <c r="AR109" s="115"/>
      <c r="AS109" s="115"/>
      <c r="AT109" s="115"/>
      <c r="AU109" s="115"/>
      <c r="AV109" s="115"/>
      <c r="AW109" s="115"/>
      <c r="AX109" s="115"/>
      <c r="AY109" s="115"/>
      <c r="AZ109" s="115"/>
      <c r="BA109" s="115"/>
      <c r="BB109" s="115"/>
      <c r="BC109" s="115"/>
      <c r="BD109" s="115"/>
      <c r="BE109" s="115"/>
      <c r="BF109" s="115"/>
      <c r="BG109" s="115"/>
      <c r="BH109" s="115"/>
    </row>
    <row r="110" spans="1:60" s="116" customFormat="1" ht="50.25" customHeight="1" x14ac:dyDescent="0.2">
      <c r="A110" s="100">
        <v>46176</v>
      </c>
      <c r="B110" s="101" t="s">
        <v>76</v>
      </c>
      <c r="C110" s="102" t="s">
        <v>77</v>
      </c>
      <c r="D110" s="114"/>
      <c r="E110" s="104">
        <v>118553.38</v>
      </c>
      <c r="F110" s="71">
        <f t="shared" si="2"/>
        <v>4787632.2700000023</v>
      </c>
      <c r="G110" s="115"/>
      <c r="H110" s="88"/>
      <c r="I110" s="88"/>
      <c r="J110" s="115"/>
      <c r="K110" s="115"/>
      <c r="L110" s="115"/>
      <c r="M110" s="115"/>
      <c r="N110" s="115"/>
      <c r="O110" s="115"/>
      <c r="P110" s="115"/>
      <c r="Q110" s="115"/>
      <c r="R110" s="115"/>
      <c r="S110" s="115"/>
      <c r="T110" s="115"/>
      <c r="U110" s="115"/>
      <c r="V110" s="115"/>
      <c r="W110" s="115"/>
      <c r="X110" s="115"/>
      <c r="Y110" s="115"/>
      <c r="Z110" s="115"/>
      <c r="AA110" s="115"/>
      <c r="AB110" s="115"/>
      <c r="AC110" s="115"/>
      <c r="AD110" s="115"/>
      <c r="AE110" s="115"/>
      <c r="AF110" s="115"/>
      <c r="AG110" s="115"/>
      <c r="AH110" s="115"/>
      <c r="AI110" s="115"/>
      <c r="AJ110" s="115"/>
      <c r="AK110" s="115"/>
      <c r="AL110" s="115"/>
      <c r="AM110" s="115"/>
      <c r="AN110" s="115"/>
      <c r="AO110" s="115"/>
      <c r="AP110" s="115"/>
      <c r="AQ110" s="115"/>
      <c r="AR110" s="115"/>
      <c r="AS110" s="115"/>
      <c r="AT110" s="115"/>
      <c r="AU110" s="115"/>
      <c r="AV110" s="115"/>
      <c r="AW110" s="115"/>
      <c r="AX110" s="115"/>
      <c r="AY110" s="115"/>
      <c r="AZ110" s="115"/>
      <c r="BA110" s="115"/>
      <c r="BB110" s="115"/>
      <c r="BC110" s="115"/>
      <c r="BD110" s="115"/>
      <c r="BE110" s="115"/>
      <c r="BF110" s="115"/>
      <c r="BG110" s="115"/>
      <c r="BH110" s="115"/>
    </row>
    <row r="111" spans="1:60" s="116" customFormat="1" ht="52.5" customHeight="1" x14ac:dyDescent="0.2">
      <c r="A111" s="100">
        <v>46176</v>
      </c>
      <c r="B111" s="101" t="s">
        <v>78</v>
      </c>
      <c r="C111" s="102" t="s">
        <v>79</v>
      </c>
      <c r="D111" s="114"/>
      <c r="E111" s="104">
        <v>205418.28</v>
      </c>
      <c r="F111" s="71">
        <f t="shared" si="2"/>
        <v>4582213.9900000021</v>
      </c>
      <c r="G111" s="115"/>
      <c r="H111" s="88"/>
      <c r="I111" s="88"/>
      <c r="J111" s="115"/>
      <c r="K111" s="115"/>
      <c r="L111" s="115"/>
      <c r="M111" s="115"/>
      <c r="N111" s="115"/>
      <c r="O111" s="115"/>
      <c r="P111" s="115"/>
      <c r="Q111" s="115"/>
      <c r="R111" s="115"/>
      <c r="S111" s="115"/>
      <c r="T111" s="115"/>
      <c r="U111" s="115"/>
      <c r="V111" s="115"/>
      <c r="W111" s="115"/>
      <c r="X111" s="115"/>
      <c r="Y111" s="115"/>
      <c r="Z111" s="115"/>
      <c r="AA111" s="115"/>
      <c r="AB111" s="115"/>
      <c r="AC111" s="115"/>
      <c r="AD111" s="115"/>
      <c r="AE111" s="115"/>
      <c r="AF111" s="115"/>
      <c r="AG111" s="115"/>
      <c r="AH111" s="115"/>
      <c r="AI111" s="115"/>
      <c r="AJ111" s="115"/>
      <c r="AK111" s="115"/>
      <c r="AL111" s="115"/>
      <c r="AM111" s="115"/>
      <c r="AN111" s="115"/>
      <c r="AO111" s="115"/>
      <c r="AP111" s="115"/>
      <c r="AQ111" s="115"/>
      <c r="AR111" s="115"/>
      <c r="AS111" s="115"/>
      <c r="AT111" s="115"/>
      <c r="AU111" s="115"/>
      <c r="AV111" s="115"/>
      <c r="AW111" s="115"/>
      <c r="AX111" s="115"/>
      <c r="AY111" s="115"/>
      <c r="AZ111" s="115"/>
      <c r="BA111" s="115"/>
      <c r="BB111" s="115"/>
      <c r="BC111" s="115"/>
      <c r="BD111" s="115"/>
      <c r="BE111" s="115"/>
      <c r="BF111" s="115"/>
      <c r="BG111" s="115"/>
      <c r="BH111" s="115"/>
    </row>
    <row r="112" spans="1:60" s="116" customFormat="1" ht="49.5" customHeight="1" x14ac:dyDescent="0.2">
      <c r="A112" s="100">
        <v>46176</v>
      </c>
      <c r="B112" s="101" t="s">
        <v>80</v>
      </c>
      <c r="C112" s="102" t="s">
        <v>81</v>
      </c>
      <c r="D112" s="114"/>
      <c r="E112" s="104">
        <v>2987.75</v>
      </c>
      <c r="F112" s="71">
        <f t="shared" si="2"/>
        <v>4579226.2400000021</v>
      </c>
      <c r="G112" s="115"/>
      <c r="H112" s="88"/>
      <c r="I112" s="88"/>
      <c r="J112" s="115"/>
      <c r="K112" s="115"/>
      <c r="L112" s="115"/>
      <c r="M112" s="115"/>
      <c r="N112" s="115"/>
      <c r="O112" s="115"/>
      <c r="P112" s="115"/>
      <c r="Q112" s="115"/>
      <c r="R112" s="115"/>
      <c r="S112" s="115"/>
      <c r="T112" s="115"/>
      <c r="U112" s="115"/>
      <c r="V112" s="115"/>
      <c r="W112" s="115"/>
      <c r="X112" s="115"/>
      <c r="Y112" s="115"/>
      <c r="Z112" s="115"/>
      <c r="AA112" s="115"/>
      <c r="AB112" s="115"/>
      <c r="AC112" s="115"/>
      <c r="AD112" s="115"/>
      <c r="AE112" s="115"/>
      <c r="AF112" s="115"/>
      <c r="AG112" s="115"/>
      <c r="AH112" s="115"/>
      <c r="AI112" s="115"/>
      <c r="AJ112" s="115"/>
      <c r="AK112" s="115"/>
      <c r="AL112" s="115"/>
      <c r="AM112" s="115"/>
      <c r="AN112" s="115"/>
      <c r="AO112" s="115"/>
      <c r="AP112" s="115"/>
      <c r="AQ112" s="115"/>
      <c r="AR112" s="115"/>
      <c r="AS112" s="115"/>
      <c r="AT112" s="115"/>
      <c r="AU112" s="115"/>
      <c r="AV112" s="115"/>
      <c r="AW112" s="115"/>
      <c r="AX112" s="115"/>
      <c r="AY112" s="115"/>
      <c r="AZ112" s="115"/>
      <c r="BA112" s="115"/>
      <c r="BB112" s="115"/>
      <c r="BC112" s="115"/>
      <c r="BD112" s="115"/>
      <c r="BE112" s="115"/>
      <c r="BF112" s="115"/>
      <c r="BG112" s="115"/>
      <c r="BH112" s="115"/>
    </row>
    <row r="113" spans="1:60" s="116" customFormat="1" ht="49.5" customHeight="1" x14ac:dyDescent="0.2">
      <c r="A113" s="100">
        <v>46176</v>
      </c>
      <c r="B113" s="101" t="s">
        <v>82</v>
      </c>
      <c r="C113" s="102" t="s">
        <v>83</v>
      </c>
      <c r="D113" s="114"/>
      <c r="E113" s="104">
        <v>2585</v>
      </c>
      <c r="F113" s="71">
        <f t="shared" si="2"/>
        <v>4576641.2400000021</v>
      </c>
      <c r="G113" s="115"/>
      <c r="H113" s="88"/>
      <c r="I113" s="88"/>
      <c r="J113" s="115"/>
      <c r="K113" s="115"/>
      <c r="L113" s="115"/>
      <c r="M113" s="115"/>
      <c r="N113" s="115"/>
      <c r="O113" s="115"/>
      <c r="P113" s="115"/>
      <c r="Q113" s="115"/>
      <c r="R113" s="115"/>
      <c r="S113" s="115"/>
      <c r="T113" s="115"/>
      <c r="U113" s="115"/>
      <c r="V113" s="115"/>
      <c r="W113" s="115"/>
      <c r="X113" s="115"/>
      <c r="Y113" s="115"/>
      <c r="Z113" s="115"/>
      <c r="AA113" s="115"/>
      <c r="AB113" s="115"/>
      <c r="AC113" s="115"/>
      <c r="AD113" s="115"/>
      <c r="AE113" s="115"/>
      <c r="AF113" s="115"/>
      <c r="AG113" s="115"/>
      <c r="AH113" s="115"/>
      <c r="AI113" s="115"/>
      <c r="AJ113" s="115"/>
      <c r="AK113" s="115"/>
      <c r="AL113" s="115"/>
      <c r="AM113" s="115"/>
      <c r="AN113" s="115"/>
      <c r="AO113" s="115"/>
      <c r="AP113" s="115"/>
      <c r="AQ113" s="115"/>
      <c r="AR113" s="115"/>
      <c r="AS113" s="115"/>
      <c r="AT113" s="115"/>
      <c r="AU113" s="115"/>
      <c r="AV113" s="115"/>
      <c r="AW113" s="115"/>
      <c r="AX113" s="115"/>
      <c r="AY113" s="115"/>
      <c r="AZ113" s="115"/>
      <c r="BA113" s="115"/>
      <c r="BB113" s="115"/>
      <c r="BC113" s="115"/>
      <c r="BD113" s="115"/>
      <c r="BE113" s="115"/>
      <c r="BF113" s="115"/>
      <c r="BG113" s="115"/>
      <c r="BH113" s="115"/>
    </row>
    <row r="114" spans="1:60" s="116" customFormat="1" ht="50.25" customHeight="1" x14ac:dyDescent="0.2">
      <c r="A114" s="100">
        <v>46176</v>
      </c>
      <c r="B114" s="101" t="s">
        <v>84</v>
      </c>
      <c r="C114" s="102" t="s">
        <v>85</v>
      </c>
      <c r="D114" s="114"/>
      <c r="E114" s="104">
        <v>119827.94</v>
      </c>
      <c r="F114" s="71">
        <f t="shared" si="2"/>
        <v>4456813.3000000017</v>
      </c>
      <c r="G114" s="115"/>
      <c r="H114" s="88"/>
      <c r="I114" s="88"/>
      <c r="J114" s="115"/>
      <c r="K114" s="115"/>
      <c r="L114" s="115"/>
      <c r="M114" s="115"/>
      <c r="N114" s="115"/>
      <c r="O114" s="115"/>
      <c r="P114" s="115"/>
      <c r="Q114" s="115"/>
      <c r="R114" s="115"/>
      <c r="S114" s="115"/>
      <c r="T114" s="115"/>
      <c r="U114" s="115"/>
      <c r="V114" s="115"/>
      <c r="W114" s="115"/>
      <c r="X114" s="115"/>
      <c r="Y114" s="115"/>
      <c r="Z114" s="115"/>
      <c r="AA114" s="115"/>
      <c r="AB114" s="115"/>
      <c r="AC114" s="115"/>
      <c r="AD114" s="115"/>
      <c r="AE114" s="115"/>
      <c r="AF114" s="115"/>
      <c r="AG114" s="115"/>
      <c r="AH114" s="115"/>
      <c r="AI114" s="115"/>
      <c r="AJ114" s="115"/>
      <c r="AK114" s="115"/>
      <c r="AL114" s="115"/>
      <c r="AM114" s="115"/>
      <c r="AN114" s="115"/>
      <c r="AO114" s="115"/>
      <c r="AP114" s="115"/>
      <c r="AQ114" s="115"/>
      <c r="AR114" s="115"/>
      <c r="AS114" s="115"/>
      <c r="AT114" s="115"/>
      <c r="AU114" s="115"/>
      <c r="AV114" s="115"/>
      <c r="AW114" s="115"/>
      <c r="AX114" s="115"/>
      <c r="AY114" s="115"/>
      <c r="AZ114" s="115"/>
      <c r="BA114" s="115"/>
      <c r="BB114" s="115"/>
      <c r="BC114" s="115"/>
      <c r="BD114" s="115"/>
      <c r="BE114" s="115"/>
      <c r="BF114" s="115"/>
      <c r="BG114" s="115"/>
      <c r="BH114" s="115"/>
    </row>
    <row r="115" spans="1:60" s="116" customFormat="1" ht="50.25" customHeight="1" x14ac:dyDescent="0.2">
      <c r="A115" s="100">
        <v>46176</v>
      </c>
      <c r="B115" s="101" t="s">
        <v>86</v>
      </c>
      <c r="C115" s="102" t="s">
        <v>87</v>
      </c>
      <c r="D115" s="114"/>
      <c r="E115" s="104">
        <v>297047.71000000002</v>
      </c>
      <c r="F115" s="71">
        <f t="shared" si="2"/>
        <v>4159765.5900000017</v>
      </c>
      <c r="G115" s="115"/>
      <c r="H115" s="88"/>
      <c r="I115" s="88"/>
      <c r="J115" s="115"/>
      <c r="K115" s="115"/>
      <c r="L115" s="115"/>
      <c r="M115" s="115"/>
      <c r="N115" s="115"/>
      <c r="O115" s="115"/>
      <c r="P115" s="115"/>
      <c r="Q115" s="115"/>
      <c r="R115" s="115"/>
      <c r="S115" s="115"/>
      <c r="T115" s="115"/>
      <c r="U115" s="115"/>
      <c r="V115" s="115"/>
      <c r="W115" s="115"/>
      <c r="X115" s="115"/>
      <c r="Y115" s="115"/>
      <c r="Z115" s="115"/>
      <c r="AA115" s="115"/>
      <c r="AB115" s="115"/>
      <c r="AC115" s="115"/>
      <c r="AD115" s="115"/>
      <c r="AE115" s="115"/>
      <c r="AF115" s="115"/>
      <c r="AG115" s="115"/>
      <c r="AH115" s="115"/>
      <c r="AI115" s="115"/>
      <c r="AJ115" s="115"/>
      <c r="AK115" s="115"/>
      <c r="AL115" s="115"/>
      <c r="AM115" s="115"/>
      <c r="AN115" s="115"/>
      <c r="AO115" s="115"/>
      <c r="AP115" s="115"/>
      <c r="AQ115" s="115"/>
      <c r="AR115" s="115"/>
      <c r="AS115" s="115"/>
      <c r="AT115" s="115"/>
      <c r="AU115" s="115"/>
      <c r="AV115" s="115"/>
      <c r="AW115" s="115"/>
      <c r="AX115" s="115"/>
      <c r="AY115" s="115"/>
      <c r="AZ115" s="115"/>
      <c r="BA115" s="115"/>
      <c r="BB115" s="115"/>
      <c r="BC115" s="115"/>
      <c r="BD115" s="115"/>
      <c r="BE115" s="115"/>
      <c r="BF115" s="115"/>
      <c r="BG115" s="115"/>
      <c r="BH115" s="115"/>
    </row>
    <row r="116" spans="1:60" s="116" customFormat="1" ht="54.75" customHeight="1" x14ac:dyDescent="0.2">
      <c r="A116" s="100">
        <v>46176</v>
      </c>
      <c r="B116" s="101" t="s">
        <v>88</v>
      </c>
      <c r="C116" s="102" t="s">
        <v>89</v>
      </c>
      <c r="D116" s="114"/>
      <c r="E116" s="104">
        <v>179074.61</v>
      </c>
      <c r="F116" s="71">
        <f t="shared" si="2"/>
        <v>3980690.9800000018</v>
      </c>
      <c r="G116" s="115"/>
      <c r="H116" s="88"/>
      <c r="I116" s="88"/>
      <c r="J116" s="115"/>
      <c r="K116" s="115"/>
      <c r="L116" s="115"/>
      <c r="M116" s="115"/>
      <c r="N116" s="115"/>
      <c r="O116" s="115"/>
      <c r="P116" s="115"/>
      <c r="Q116" s="115"/>
      <c r="R116" s="115"/>
      <c r="S116" s="115"/>
      <c r="T116" s="115"/>
      <c r="U116" s="115"/>
      <c r="V116" s="115"/>
      <c r="W116" s="115"/>
      <c r="X116" s="115"/>
      <c r="Y116" s="115"/>
      <c r="Z116" s="115"/>
      <c r="AA116" s="115"/>
      <c r="AB116" s="115"/>
      <c r="AC116" s="115"/>
      <c r="AD116" s="115"/>
      <c r="AE116" s="115"/>
      <c r="AF116" s="115"/>
      <c r="AG116" s="115"/>
      <c r="AH116" s="115"/>
      <c r="AI116" s="115"/>
      <c r="AJ116" s="115"/>
      <c r="AK116" s="115"/>
      <c r="AL116" s="115"/>
      <c r="AM116" s="115"/>
      <c r="AN116" s="115"/>
      <c r="AO116" s="115"/>
      <c r="AP116" s="115"/>
      <c r="AQ116" s="115"/>
      <c r="AR116" s="115"/>
      <c r="AS116" s="115"/>
      <c r="AT116" s="115"/>
      <c r="AU116" s="115"/>
      <c r="AV116" s="115"/>
      <c r="AW116" s="115"/>
      <c r="AX116" s="115"/>
      <c r="AY116" s="115"/>
      <c r="AZ116" s="115"/>
      <c r="BA116" s="115"/>
      <c r="BB116" s="115"/>
      <c r="BC116" s="115"/>
      <c r="BD116" s="115"/>
      <c r="BE116" s="115"/>
      <c r="BF116" s="115"/>
      <c r="BG116" s="115"/>
      <c r="BH116" s="115"/>
    </row>
    <row r="117" spans="1:60" s="116" customFormat="1" ht="54" customHeight="1" x14ac:dyDescent="0.2">
      <c r="A117" s="100">
        <v>46176</v>
      </c>
      <c r="B117" s="101" t="s">
        <v>90</v>
      </c>
      <c r="C117" s="102" t="s">
        <v>91</v>
      </c>
      <c r="D117" s="114"/>
      <c r="E117" s="104">
        <v>100549.32</v>
      </c>
      <c r="F117" s="71">
        <f t="shared" si="2"/>
        <v>3880141.660000002</v>
      </c>
      <c r="G117" s="115"/>
      <c r="H117" s="88"/>
      <c r="I117" s="88"/>
      <c r="J117" s="115"/>
      <c r="K117" s="115"/>
      <c r="L117" s="115"/>
      <c r="M117" s="115"/>
      <c r="N117" s="115"/>
      <c r="O117" s="115"/>
      <c r="P117" s="115"/>
      <c r="Q117" s="115"/>
      <c r="R117" s="115"/>
      <c r="S117" s="115"/>
      <c r="T117" s="115"/>
      <c r="U117" s="115"/>
      <c r="V117" s="115"/>
      <c r="W117" s="115"/>
      <c r="X117" s="115"/>
      <c r="Y117" s="115"/>
      <c r="Z117" s="115"/>
      <c r="AA117" s="115"/>
      <c r="AB117" s="115"/>
      <c r="AC117" s="115"/>
      <c r="AD117" s="115"/>
      <c r="AE117" s="115"/>
      <c r="AF117" s="115"/>
      <c r="AG117" s="115"/>
      <c r="AH117" s="115"/>
      <c r="AI117" s="115"/>
      <c r="AJ117" s="115"/>
      <c r="AK117" s="115"/>
      <c r="AL117" s="115"/>
      <c r="AM117" s="115"/>
      <c r="AN117" s="115"/>
      <c r="AO117" s="115"/>
      <c r="AP117" s="115"/>
      <c r="AQ117" s="115"/>
      <c r="AR117" s="115"/>
      <c r="AS117" s="115"/>
      <c r="AT117" s="115"/>
      <c r="AU117" s="115"/>
      <c r="AV117" s="115"/>
      <c r="AW117" s="115"/>
      <c r="AX117" s="115"/>
      <c r="AY117" s="115"/>
      <c r="AZ117" s="115"/>
      <c r="BA117" s="115"/>
      <c r="BB117" s="115"/>
      <c r="BC117" s="115"/>
      <c r="BD117" s="115"/>
      <c r="BE117" s="115"/>
      <c r="BF117" s="115"/>
      <c r="BG117" s="115"/>
      <c r="BH117" s="115"/>
    </row>
    <row r="118" spans="1:60" s="116" customFormat="1" ht="50.25" customHeight="1" x14ac:dyDescent="0.2">
      <c r="A118" s="100">
        <v>46176</v>
      </c>
      <c r="B118" s="101" t="s">
        <v>92</v>
      </c>
      <c r="C118" s="102" t="s">
        <v>93</v>
      </c>
      <c r="D118" s="114"/>
      <c r="E118" s="104">
        <v>123846.63</v>
      </c>
      <c r="F118" s="71">
        <f t="shared" si="2"/>
        <v>3756295.0300000021</v>
      </c>
      <c r="G118" s="115"/>
      <c r="H118" s="88"/>
      <c r="I118" s="88"/>
      <c r="J118" s="115"/>
      <c r="K118" s="115"/>
      <c r="L118" s="115"/>
      <c r="M118" s="115"/>
      <c r="N118" s="115"/>
      <c r="O118" s="115"/>
      <c r="P118" s="115"/>
      <c r="Q118" s="115"/>
      <c r="R118" s="115"/>
      <c r="S118" s="115"/>
      <c r="T118" s="115"/>
      <c r="U118" s="115"/>
      <c r="V118" s="115"/>
      <c r="W118" s="115"/>
      <c r="X118" s="115"/>
      <c r="Y118" s="115"/>
      <c r="Z118" s="115"/>
      <c r="AA118" s="115"/>
      <c r="AB118" s="115"/>
      <c r="AC118" s="115"/>
      <c r="AD118" s="115"/>
      <c r="AE118" s="115"/>
      <c r="AF118" s="115"/>
      <c r="AG118" s="115"/>
      <c r="AH118" s="115"/>
      <c r="AI118" s="115"/>
      <c r="AJ118" s="115"/>
      <c r="AK118" s="115"/>
      <c r="AL118" s="115"/>
      <c r="AM118" s="115"/>
      <c r="AN118" s="115"/>
      <c r="AO118" s="115"/>
      <c r="AP118" s="115"/>
      <c r="AQ118" s="115"/>
      <c r="AR118" s="115"/>
      <c r="AS118" s="115"/>
      <c r="AT118" s="115"/>
      <c r="AU118" s="115"/>
      <c r="AV118" s="115"/>
      <c r="AW118" s="115"/>
      <c r="AX118" s="115"/>
      <c r="AY118" s="115"/>
      <c r="AZ118" s="115"/>
      <c r="BA118" s="115"/>
      <c r="BB118" s="115"/>
      <c r="BC118" s="115"/>
      <c r="BD118" s="115"/>
      <c r="BE118" s="115"/>
      <c r="BF118" s="115"/>
      <c r="BG118" s="115"/>
      <c r="BH118" s="115"/>
    </row>
    <row r="119" spans="1:60" s="116" customFormat="1" ht="48.75" customHeight="1" x14ac:dyDescent="0.2">
      <c r="A119" s="100">
        <v>46176</v>
      </c>
      <c r="B119" s="101" t="s">
        <v>94</v>
      </c>
      <c r="C119" s="102" t="s">
        <v>95</v>
      </c>
      <c r="D119" s="114"/>
      <c r="E119" s="104">
        <v>29260</v>
      </c>
      <c r="F119" s="71">
        <f t="shared" si="2"/>
        <v>3727035.0300000021</v>
      </c>
      <c r="G119" s="115"/>
      <c r="H119" s="88"/>
      <c r="I119" s="88"/>
      <c r="J119" s="115"/>
      <c r="K119" s="115"/>
      <c r="L119" s="115"/>
      <c r="M119" s="115"/>
      <c r="N119" s="115"/>
      <c r="O119" s="115"/>
      <c r="P119" s="115"/>
      <c r="Q119" s="115"/>
      <c r="R119" s="115"/>
      <c r="S119" s="115"/>
      <c r="T119" s="115"/>
      <c r="U119" s="115"/>
      <c r="V119" s="115"/>
      <c r="W119" s="115"/>
      <c r="X119" s="115"/>
      <c r="Y119" s="115"/>
      <c r="Z119" s="115"/>
      <c r="AA119" s="115"/>
      <c r="AB119" s="115"/>
      <c r="AC119" s="115"/>
      <c r="AD119" s="115"/>
      <c r="AE119" s="115"/>
      <c r="AF119" s="115"/>
      <c r="AG119" s="115"/>
      <c r="AH119" s="115"/>
      <c r="AI119" s="115"/>
      <c r="AJ119" s="115"/>
      <c r="AK119" s="115"/>
      <c r="AL119" s="115"/>
      <c r="AM119" s="115"/>
      <c r="AN119" s="115"/>
      <c r="AO119" s="115"/>
      <c r="AP119" s="115"/>
      <c r="AQ119" s="115"/>
      <c r="AR119" s="115"/>
      <c r="AS119" s="115"/>
      <c r="AT119" s="115"/>
      <c r="AU119" s="115"/>
      <c r="AV119" s="115"/>
      <c r="AW119" s="115"/>
      <c r="AX119" s="115"/>
      <c r="AY119" s="115"/>
      <c r="AZ119" s="115"/>
      <c r="BA119" s="115"/>
      <c r="BB119" s="115"/>
      <c r="BC119" s="115"/>
      <c r="BD119" s="115"/>
      <c r="BE119" s="115"/>
      <c r="BF119" s="115"/>
      <c r="BG119" s="115"/>
      <c r="BH119" s="115"/>
    </row>
    <row r="120" spans="1:60" s="116" customFormat="1" ht="58.5" customHeight="1" x14ac:dyDescent="0.2">
      <c r="A120" s="100">
        <v>46181</v>
      </c>
      <c r="B120" s="101" t="s">
        <v>96</v>
      </c>
      <c r="C120" s="102" t="s">
        <v>97</v>
      </c>
      <c r="D120" s="114"/>
      <c r="E120" s="104">
        <v>102000</v>
      </c>
      <c r="F120" s="71">
        <f t="shared" si="2"/>
        <v>3625035.0300000021</v>
      </c>
      <c r="G120" s="115"/>
      <c r="H120" s="88"/>
      <c r="I120" s="88"/>
      <c r="J120" s="115"/>
      <c r="K120" s="115"/>
      <c r="L120" s="115"/>
      <c r="M120" s="115"/>
      <c r="N120" s="115"/>
      <c r="O120" s="115"/>
      <c r="P120" s="115"/>
      <c r="Q120" s="115"/>
      <c r="R120" s="115"/>
      <c r="S120" s="115"/>
      <c r="T120" s="115"/>
      <c r="U120" s="115"/>
      <c r="V120" s="115"/>
      <c r="W120" s="115"/>
      <c r="X120" s="115"/>
      <c r="Y120" s="115"/>
      <c r="Z120" s="115"/>
      <c r="AA120" s="115"/>
      <c r="AB120" s="115"/>
      <c r="AC120" s="115"/>
      <c r="AD120" s="115"/>
      <c r="AE120" s="115"/>
      <c r="AF120" s="115"/>
      <c r="AG120" s="115"/>
      <c r="AH120" s="115"/>
      <c r="AI120" s="115"/>
      <c r="AJ120" s="115"/>
      <c r="AK120" s="115"/>
      <c r="AL120" s="115"/>
      <c r="AM120" s="115"/>
      <c r="AN120" s="115"/>
      <c r="AO120" s="115"/>
      <c r="AP120" s="115"/>
      <c r="AQ120" s="115"/>
      <c r="AR120" s="115"/>
      <c r="AS120" s="115"/>
      <c r="AT120" s="115"/>
      <c r="AU120" s="115"/>
      <c r="AV120" s="115"/>
      <c r="AW120" s="115"/>
      <c r="AX120" s="115"/>
      <c r="AY120" s="115"/>
      <c r="AZ120" s="115"/>
      <c r="BA120" s="115"/>
      <c r="BB120" s="115"/>
      <c r="BC120" s="115"/>
      <c r="BD120" s="115"/>
      <c r="BE120" s="115"/>
      <c r="BF120" s="115"/>
      <c r="BG120" s="115"/>
      <c r="BH120" s="115"/>
    </row>
    <row r="121" spans="1:60" s="116" customFormat="1" ht="41.25" customHeight="1" x14ac:dyDescent="0.2">
      <c r="A121" s="100">
        <v>46181</v>
      </c>
      <c r="B121" s="101" t="s">
        <v>98</v>
      </c>
      <c r="C121" s="102" t="s">
        <v>99</v>
      </c>
      <c r="D121" s="114"/>
      <c r="E121" s="104">
        <v>11442.51</v>
      </c>
      <c r="F121" s="71">
        <f t="shared" si="2"/>
        <v>3613592.5200000023</v>
      </c>
      <c r="G121" s="115"/>
      <c r="H121" s="88"/>
      <c r="I121" s="88"/>
      <c r="J121" s="115"/>
      <c r="K121" s="115"/>
      <c r="L121" s="115"/>
      <c r="M121" s="115"/>
      <c r="N121" s="115"/>
      <c r="O121" s="115"/>
      <c r="P121" s="115"/>
      <c r="Q121" s="115"/>
      <c r="R121" s="115"/>
      <c r="S121" s="115"/>
      <c r="T121" s="115"/>
      <c r="U121" s="115"/>
      <c r="V121" s="115"/>
      <c r="W121" s="115"/>
      <c r="X121" s="115"/>
      <c r="Y121" s="115"/>
      <c r="Z121" s="115"/>
      <c r="AA121" s="115"/>
      <c r="AB121" s="115"/>
      <c r="AC121" s="115"/>
      <c r="AD121" s="115"/>
      <c r="AE121" s="115"/>
      <c r="AF121" s="115"/>
      <c r="AG121" s="115"/>
      <c r="AH121" s="115"/>
      <c r="AI121" s="115"/>
      <c r="AJ121" s="115"/>
      <c r="AK121" s="115"/>
      <c r="AL121" s="115"/>
      <c r="AM121" s="115"/>
      <c r="AN121" s="115"/>
      <c r="AO121" s="115"/>
      <c r="AP121" s="115"/>
      <c r="AQ121" s="115"/>
      <c r="AR121" s="115"/>
      <c r="AS121" s="115"/>
      <c r="AT121" s="115"/>
      <c r="AU121" s="115"/>
      <c r="AV121" s="115"/>
      <c r="AW121" s="115"/>
      <c r="AX121" s="115"/>
      <c r="AY121" s="115"/>
      <c r="AZ121" s="115"/>
      <c r="BA121" s="115"/>
      <c r="BB121" s="115"/>
      <c r="BC121" s="115"/>
      <c r="BD121" s="115"/>
      <c r="BE121" s="115"/>
      <c r="BF121" s="115"/>
      <c r="BG121" s="115"/>
      <c r="BH121" s="115"/>
    </row>
    <row r="122" spans="1:60" s="116" customFormat="1" ht="42" customHeight="1" x14ac:dyDescent="0.2">
      <c r="A122" s="117">
        <v>46181</v>
      </c>
      <c r="B122" s="118" t="s">
        <v>100</v>
      </c>
      <c r="C122" s="119" t="s">
        <v>101</v>
      </c>
      <c r="D122" s="120"/>
      <c r="E122" s="121">
        <v>58987.75</v>
      </c>
      <c r="F122" s="71">
        <f t="shared" si="2"/>
        <v>3554604.7700000023</v>
      </c>
      <c r="G122" s="115"/>
      <c r="H122" s="88"/>
      <c r="I122" s="88"/>
      <c r="J122" s="115"/>
      <c r="K122" s="115"/>
      <c r="L122" s="115"/>
      <c r="M122" s="115"/>
      <c r="N122" s="115"/>
      <c r="O122" s="115"/>
      <c r="P122" s="115"/>
      <c r="Q122" s="115"/>
      <c r="R122" s="115"/>
      <c r="S122" s="115"/>
      <c r="T122" s="115"/>
      <c r="U122" s="115"/>
      <c r="V122" s="115"/>
      <c r="W122" s="115"/>
      <c r="X122" s="115"/>
      <c r="Y122" s="115"/>
      <c r="Z122" s="115"/>
      <c r="AA122" s="115"/>
      <c r="AB122" s="115"/>
      <c r="AC122" s="115"/>
      <c r="AD122" s="115"/>
      <c r="AE122" s="115"/>
      <c r="AF122" s="115"/>
      <c r="AG122" s="115"/>
      <c r="AH122" s="115"/>
      <c r="AI122" s="115"/>
      <c r="AJ122" s="115"/>
      <c r="AK122" s="115"/>
      <c r="AL122" s="115"/>
      <c r="AM122" s="115"/>
      <c r="AN122" s="115"/>
      <c r="AO122" s="115"/>
      <c r="AP122" s="115"/>
      <c r="AQ122" s="115"/>
      <c r="AR122" s="115"/>
      <c r="AS122" s="115"/>
      <c r="AT122" s="115"/>
      <c r="AU122" s="115"/>
      <c r="AV122" s="115"/>
      <c r="AW122" s="115"/>
      <c r="AX122" s="115"/>
      <c r="AY122" s="115"/>
      <c r="AZ122" s="115"/>
      <c r="BA122" s="115"/>
      <c r="BB122" s="115"/>
      <c r="BC122" s="115"/>
      <c r="BD122" s="115"/>
      <c r="BE122" s="115"/>
      <c r="BF122" s="115"/>
      <c r="BG122" s="115"/>
      <c r="BH122" s="115"/>
    </row>
    <row r="123" spans="1:60" s="116" customFormat="1" ht="36.75" customHeight="1" x14ac:dyDescent="0.2">
      <c r="A123" s="122">
        <v>46181</v>
      </c>
      <c r="B123" s="123" t="s">
        <v>102</v>
      </c>
      <c r="C123" s="124" t="s">
        <v>103</v>
      </c>
      <c r="D123" s="114"/>
      <c r="E123" s="73">
        <v>235177.75</v>
      </c>
      <c r="F123" s="71">
        <f t="shared" si="2"/>
        <v>3319427.0200000023</v>
      </c>
      <c r="G123" s="115"/>
      <c r="H123" s="88"/>
      <c r="I123" s="88"/>
      <c r="J123" s="115"/>
      <c r="K123" s="115"/>
      <c r="L123" s="115"/>
      <c r="M123" s="115"/>
      <c r="N123" s="115"/>
      <c r="O123" s="115"/>
      <c r="P123" s="115"/>
      <c r="Q123" s="115"/>
      <c r="R123" s="115"/>
      <c r="S123" s="115"/>
      <c r="T123" s="115"/>
      <c r="U123" s="115"/>
      <c r="V123" s="115"/>
      <c r="W123" s="115"/>
      <c r="X123" s="115"/>
      <c r="Y123" s="115"/>
      <c r="Z123" s="115"/>
      <c r="AA123" s="115"/>
      <c r="AB123" s="115"/>
      <c r="AC123" s="115"/>
      <c r="AD123" s="115"/>
      <c r="AE123" s="115"/>
      <c r="AF123" s="115"/>
      <c r="AG123" s="115"/>
      <c r="AH123" s="115"/>
      <c r="AI123" s="115"/>
      <c r="AJ123" s="115"/>
      <c r="AK123" s="115"/>
      <c r="AL123" s="115"/>
      <c r="AM123" s="115"/>
      <c r="AN123" s="115"/>
      <c r="AO123" s="115"/>
      <c r="AP123" s="115"/>
      <c r="AQ123" s="115"/>
      <c r="AR123" s="115"/>
      <c r="AS123" s="115"/>
      <c r="AT123" s="115"/>
      <c r="AU123" s="115"/>
      <c r="AV123" s="115"/>
      <c r="AW123" s="115"/>
      <c r="AX123" s="115"/>
      <c r="AY123" s="115"/>
      <c r="AZ123" s="115"/>
      <c r="BA123" s="115"/>
      <c r="BB123" s="115"/>
      <c r="BC123" s="115"/>
      <c r="BD123" s="115"/>
      <c r="BE123" s="115"/>
      <c r="BF123" s="115"/>
      <c r="BG123" s="115"/>
      <c r="BH123" s="115"/>
    </row>
    <row r="124" spans="1:60" s="116" customFormat="1" ht="42.75" customHeight="1" x14ac:dyDescent="0.2">
      <c r="A124" s="122">
        <v>46181</v>
      </c>
      <c r="B124" s="123" t="s">
        <v>104</v>
      </c>
      <c r="C124" s="124" t="s">
        <v>105</v>
      </c>
      <c r="D124" s="114"/>
      <c r="E124" s="73">
        <v>27720</v>
      </c>
      <c r="F124" s="71">
        <f t="shared" si="2"/>
        <v>3291707.0200000023</v>
      </c>
      <c r="G124" s="115"/>
      <c r="H124" s="88"/>
      <c r="I124" s="88"/>
      <c r="J124" s="115"/>
      <c r="K124" s="115"/>
      <c r="L124" s="115"/>
      <c r="M124" s="115"/>
      <c r="N124" s="115"/>
      <c r="O124" s="115"/>
      <c r="P124" s="115"/>
      <c r="Q124" s="115"/>
      <c r="R124" s="115"/>
      <c r="S124" s="115"/>
      <c r="T124" s="115"/>
      <c r="U124" s="115"/>
      <c r="V124" s="115"/>
      <c r="W124" s="115"/>
      <c r="X124" s="115"/>
      <c r="Y124" s="115"/>
      <c r="Z124" s="115"/>
      <c r="AA124" s="115"/>
      <c r="AB124" s="115"/>
      <c r="AC124" s="115"/>
      <c r="AD124" s="115"/>
      <c r="AE124" s="115"/>
      <c r="AF124" s="115"/>
      <c r="AG124" s="115"/>
      <c r="AH124" s="115"/>
      <c r="AI124" s="115"/>
      <c r="AJ124" s="115"/>
      <c r="AK124" s="115"/>
      <c r="AL124" s="115"/>
      <c r="AM124" s="115"/>
      <c r="AN124" s="115"/>
      <c r="AO124" s="115"/>
      <c r="AP124" s="115"/>
      <c r="AQ124" s="115"/>
      <c r="AR124" s="115"/>
      <c r="AS124" s="115"/>
      <c r="AT124" s="115"/>
      <c r="AU124" s="115"/>
      <c r="AV124" s="115"/>
      <c r="AW124" s="115"/>
      <c r="AX124" s="115"/>
      <c r="AY124" s="115"/>
      <c r="AZ124" s="115"/>
      <c r="BA124" s="115"/>
      <c r="BB124" s="115"/>
      <c r="BC124" s="115"/>
      <c r="BD124" s="115"/>
      <c r="BE124" s="115"/>
      <c r="BF124" s="115"/>
      <c r="BG124" s="115"/>
      <c r="BH124" s="115"/>
    </row>
    <row r="125" spans="1:60" s="116" customFormat="1" ht="46.5" customHeight="1" x14ac:dyDescent="0.2">
      <c r="A125" s="122">
        <v>46181</v>
      </c>
      <c r="B125" s="123" t="s">
        <v>106</v>
      </c>
      <c r="C125" s="124" t="s">
        <v>107</v>
      </c>
      <c r="D125" s="114"/>
      <c r="E125" s="73">
        <v>24300</v>
      </c>
      <c r="F125" s="71">
        <f t="shared" si="2"/>
        <v>3267407.0200000023</v>
      </c>
      <c r="G125" s="115"/>
      <c r="H125" s="88"/>
      <c r="I125" s="88"/>
      <c r="J125" s="115"/>
      <c r="K125" s="115"/>
      <c r="L125" s="115"/>
      <c r="M125" s="115"/>
      <c r="N125" s="115"/>
      <c r="O125" s="115"/>
      <c r="P125" s="115"/>
      <c r="Q125" s="115"/>
      <c r="R125" s="115"/>
      <c r="S125" s="115"/>
      <c r="T125" s="115"/>
      <c r="U125" s="115"/>
      <c r="V125" s="115"/>
      <c r="W125" s="115"/>
      <c r="X125" s="115"/>
      <c r="Y125" s="115"/>
      <c r="Z125" s="115"/>
      <c r="AA125" s="115"/>
      <c r="AB125" s="115"/>
      <c r="AC125" s="115"/>
      <c r="AD125" s="115"/>
      <c r="AE125" s="115"/>
      <c r="AF125" s="115"/>
      <c r="AG125" s="115"/>
      <c r="AH125" s="115"/>
      <c r="AI125" s="115"/>
      <c r="AJ125" s="115"/>
      <c r="AK125" s="115"/>
      <c r="AL125" s="115"/>
      <c r="AM125" s="115"/>
      <c r="AN125" s="115"/>
      <c r="AO125" s="115"/>
      <c r="AP125" s="115"/>
      <c r="AQ125" s="115"/>
      <c r="AR125" s="115"/>
      <c r="AS125" s="115"/>
      <c r="AT125" s="115"/>
      <c r="AU125" s="115"/>
      <c r="AV125" s="115"/>
      <c r="AW125" s="115"/>
      <c r="AX125" s="115"/>
      <c r="AY125" s="115"/>
      <c r="AZ125" s="115"/>
      <c r="BA125" s="115"/>
      <c r="BB125" s="115"/>
      <c r="BC125" s="115"/>
      <c r="BD125" s="115"/>
      <c r="BE125" s="115"/>
      <c r="BF125" s="115"/>
      <c r="BG125" s="115"/>
      <c r="BH125" s="115"/>
    </row>
    <row r="126" spans="1:60" s="116" customFormat="1" ht="54" customHeight="1" x14ac:dyDescent="0.2">
      <c r="A126" s="125">
        <v>46183</v>
      </c>
      <c r="B126" s="126">
        <v>514945</v>
      </c>
      <c r="C126" s="127" t="s">
        <v>108</v>
      </c>
      <c r="D126" s="114"/>
      <c r="E126" s="89">
        <v>299564.03000000003</v>
      </c>
      <c r="F126" s="71">
        <f t="shared" si="2"/>
        <v>2967842.9900000021</v>
      </c>
      <c r="G126" s="115"/>
      <c r="H126" s="88"/>
      <c r="I126" s="88"/>
      <c r="J126" s="115"/>
      <c r="K126" s="115"/>
      <c r="L126" s="115"/>
      <c r="M126" s="115"/>
      <c r="N126" s="115"/>
      <c r="O126" s="115"/>
      <c r="P126" s="115"/>
      <c r="Q126" s="115"/>
      <c r="R126" s="115"/>
      <c r="S126" s="115"/>
      <c r="T126" s="115"/>
      <c r="U126" s="115"/>
      <c r="V126" s="115"/>
      <c r="W126" s="115"/>
      <c r="X126" s="115"/>
      <c r="Y126" s="115"/>
      <c r="Z126" s="115"/>
      <c r="AA126" s="115"/>
      <c r="AB126" s="115"/>
      <c r="AC126" s="115"/>
      <c r="AD126" s="115"/>
      <c r="AE126" s="115"/>
      <c r="AF126" s="115"/>
      <c r="AG126" s="115"/>
      <c r="AH126" s="115"/>
      <c r="AI126" s="115"/>
      <c r="AJ126" s="115"/>
      <c r="AK126" s="115"/>
      <c r="AL126" s="115"/>
      <c r="AM126" s="115"/>
      <c r="AN126" s="115"/>
      <c r="AO126" s="115"/>
      <c r="AP126" s="115"/>
      <c r="AQ126" s="115"/>
      <c r="AR126" s="115"/>
      <c r="AS126" s="115"/>
      <c r="AT126" s="115"/>
      <c r="AU126" s="115"/>
      <c r="AV126" s="115"/>
      <c r="AW126" s="115"/>
      <c r="AX126" s="115"/>
      <c r="AY126" s="115"/>
      <c r="AZ126" s="115"/>
      <c r="BA126" s="115"/>
      <c r="BB126" s="115"/>
      <c r="BC126" s="115"/>
      <c r="BD126" s="115"/>
      <c r="BE126" s="115"/>
      <c r="BF126" s="115"/>
      <c r="BG126" s="115"/>
      <c r="BH126" s="115"/>
    </row>
    <row r="127" spans="1:60" s="116" customFormat="1" ht="53.25" customHeight="1" x14ac:dyDescent="0.2">
      <c r="A127" s="100">
        <v>46185</v>
      </c>
      <c r="B127" s="128" t="s">
        <v>109</v>
      </c>
      <c r="C127" s="102" t="s">
        <v>110</v>
      </c>
      <c r="D127" s="114"/>
      <c r="E127" s="104">
        <v>90000</v>
      </c>
      <c r="F127" s="71">
        <f t="shared" si="2"/>
        <v>2877842.9900000021</v>
      </c>
      <c r="G127" s="115"/>
      <c r="H127" s="88"/>
      <c r="I127" s="88"/>
      <c r="J127" s="115"/>
      <c r="K127" s="115"/>
      <c r="L127" s="115"/>
      <c r="M127" s="115"/>
      <c r="N127" s="115"/>
      <c r="O127" s="115"/>
      <c r="P127" s="115"/>
      <c r="Q127" s="115"/>
      <c r="R127" s="115"/>
      <c r="S127" s="115"/>
      <c r="T127" s="115"/>
      <c r="U127" s="115"/>
      <c r="V127" s="115"/>
      <c r="W127" s="115"/>
      <c r="X127" s="115"/>
      <c r="Y127" s="115"/>
      <c r="Z127" s="115"/>
      <c r="AA127" s="115"/>
      <c r="AB127" s="115"/>
      <c r="AC127" s="115"/>
      <c r="AD127" s="115"/>
      <c r="AE127" s="115"/>
      <c r="AF127" s="115"/>
      <c r="AG127" s="115"/>
      <c r="AH127" s="115"/>
      <c r="AI127" s="115"/>
      <c r="AJ127" s="115"/>
      <c r="AK127" s="115"/>
      <c r="AL127" s="115"/>
      <c r="AM127" s="115"/>
      <c r="AN127" s="115"/>
      <c r="AO127" s="115"/>
      <c r="AP127" s="115"/>
      <c r="AQ127" s="115"/>
      <c r="AR127" s="115"/>
      <c r="AS127" s="115"/>
      <c r="AT127" s="115"/>
      <c r="AU127" s="115"/>
      <c r="AV127" s="115"/>
      <c r="AW127" s="115"/>
      <c r="AX127" s="115"/>
      <c r="AY127" s="115"/>
      <c r="AZ127" s="115"/>
      <c r="BA127" s="115"/>
      <c r="BB127" s="115"/>
      <c r="BC127" s="115"/>
      <c r="BD127" s="115"/>
      <c r="BE127" s="115"/>
      <c r="BF127" s="115"/>
      <c r="BG127" s="115"/>
      <c r="BH127" s="115"/>
    </row>
    <row r="128" spans="1:60" s="116" customFormat="1" ht="57.75" customHeight="1" x14ac:dyDescent="0.2">
      <c r="A128" s="100">
        <v>46185</v>
      </c>
      <c r="B128" s="128" t="s">
        <v>111</v>
      </c>
      <c r="C128" s="102" t="s">
        <v>112</v>
      </c>
      <c r="D128" s="129"/>
      <c r="E128" s="104">
        <v>5897</v>
      </c>
      <c r="F128" s="71">
        <f t="shared" si="2"/>
        <v>2871945.9900000021</v>
      </c>
      <c r="G128" s="115"/>
      <c r="H128" s="88"/>
      <c r="I128" s="88"/>
      <c r="J128" s="115"/>
      <c r="K128" s="115"/>
      <c r="L128" s="115"/>
      <c r="M128" s="115"/>
      <c r="N128" s="115"/>
      <c r="O128" s="115"/>
      <c r="P128" s="115"/>
      <c r="Q128" s="115"/>
      <c r="R128" s="115"/>
      <c r="S128" s="115"/>
      <c r="T128" s="115"/>
      <c r="U128" s="115"/>
      <c r="V128" s="115"/>
      <c r="W128" s="115"/>
      <c r="X128" s="115"/>
      <c r="Y128" s="115"/>
      <c r="Z128" s="115"/>
      <c r="AA128" s="115"/>
      <c r="AB128" s="115"/>
      <c r="AC128" s="115"/>
      <c r="AD128" s="115"/>
      <c r="AE128" s="115"/>
      <c r="AF128" s="115"/>
      <c r="AG128" s="115"/>
      <c r="AH128" s="115"/>
      <c r="AI128" s="115"/>
      <c r="AJ128" s="115"/>
      <c r="AK128" s="115"/>
      <c r="AL128" s="115"/>
      <c r="AM128" s="115"/>
      <c r="AN128" s="115"/>
      <c r="AO128" s="115"/>
      <c r="AP128" s="115"/>
      <c r="AQ128" s="115"/>
      <c r="AR128" s="115"/>
      <c r="AS128" s="115"/>
      <c r="AT128" s="115"/>
      <c r="AU128" s="115"/>
      <c r="AV128" s="115"/>
      <c r="AW128" s="115"/>
      <c r="AX128" s="115"/>
      <c r="AY128" s="115"/>
      <c r="AZ128" s="115"/>
      <c r="BA128" s="115"/>
      <c r="BB128" s="115"/>
      <c r="BC128" s="115"/>
      <c r="BD128" s="115"/>
      <c r="BE128" s="115"/>
      <c r="BF128" s="115"/>
      <c r="BG128" s="115"/>
      <c r="BH128" s="115"/>
    </row>
    <row r="129" spans="1:60" s="116" customFormat="1" ht="40.5" customHeight="1" x14ac:dyDescent="0.2">
      <c r="A129" s="100">
        <v>46185</v>
      </c>
      <c r="B129" s="128" t="s">
        <v>113</v>
      </c>
      <c r="C129" s="102" t="s">
        <v>114</v>
      </c>
      <c r="D129" s="114"/>
      <c r="E129" s="104">
        <v>120217.17</v>
      </c>
      <c r="F129" s="71">
        <f t="shared" si="2"/>
        <v>2751728.8200000022</v>
      </c>
      <c r="G129" s="115"/>
      <c r="H129" s="88"/>
      <c r="I129" s="88"/>
      <c r="J129" s="115"/>
      <c r="K129" s="115"/>
      <c r="L129" s="115"/>
      <c r="M129" s="115"/>
      <c r="N129" s="115"/>
      <c r="O129" s="115"/>
      <c r="P129" s="115"/>
      <c r="Q129" s="115"/>
      <c r="R129" s="115"/>
      <c r="S129" s="115"/>
      <c r="T129" s="115"/>
      <c r="U129" s="115"/>
      <c r="V129" s="115"/>
      <c r="W129" s="115"/>
      <c r="X129" s="115"/>
      <c r="Y129" s="115"/>
      <c r="Z129" s="115"/>
      <c r="AA129" s="115"/>
      <c r="AB129" s="115"/>
      <c r="AC129" s="115"/>
      <c r="AD129" s="115"/>
      <c r="AE129" s="115"/>
      <c r="AF129" s="115"/>
      <c r="AG129" s="115"/>
      <c r="AH129" s="115"/>
      <c r="AI129" s="115"/>
      <c r="AJ129" s="115"/>
      <c r="AK129" s="115"/>
      <c r="AL129" s="115"/>
      <c r="AM129" s="115"/>
      <c r="AN129" s="115"/>
      <c r="AO129" s="115"/>
      <c r="AP129" s="115"/>
      <c r="AQ129" s="115"/>
      <c r="AR129" s="115"/>
      <c r="AS129" s="115"/>
      <c r="AT129" s="115"/>
      <c r="AU129" s="115"/>
      <c r="AV129" s="115"/>
      <c r="AW129" s="115"/>
      <c r="AX129" s="115"/>
      <c r="AY129" s="115"/>
      <c r="AZ129" s="115"/>
      <c r="BA129" s="115"/>
      <c r="BB129" s="115"/>
      <c r="BC129" s="115"/>
      <c r="BD129" s="115"/>
      <c r="BE129" s="115"/>
      <c r="BF129" s="115"/>
      <c r="BG129" s="115"/>
      <c r="BH129" s="115"/>
    </row>
    <row r="130" spans="1:60" s="116" customFormat="1" ht="33.75" customHeight="1" x14ac:dyDescent="0.2">
      <c r="A130" s="100">
        <v>46185</v>
      </c>
      <c r="B130" s="128" t="s">
        <v>115</v>
      </c>
      <c r="C130" s="102" t="s">
        <v>116</v>
      </c>
      <c r="D130" s="114"/>
      <c r="E130" s="104">
        <v>216390.82</v>
      </c>
      <c r="F130" s="71">
        <f t="shared" si="2"/>
        <v>2535338.0000000023</v>
      </c>
      <c r="G130" s="115"/>
      <c r="H130" s="88"/>
      <c r="I130" s="88"/>
      <c r="J130" s="115"/>
      <c r="K130" s="115"/>
      <c r="L130" s="115"/>
      <c r="M130" s="115"/>
      <c r="N130" s="115"/>
      <c r="O130" s="115"/>
      <c r="P130" s="115"/>
      <c r="Q130" s="115"/>
      <c r="R130" s="115"/>
      <c r="S130" s="115"/>
      <c r="T130" s="115"/>
      <c r="U130" s="115"/>
      <c r="V130" s="115"/>
      <c r="W130" s="115"/>
      <c r="X130" s="115"/>
      <c r="Y130" s="115"/>
      <c r="Z130" s="115"/>
      <c r="AA130" s="115"/>
      <c r="AB130" s="115"/>
      <c r="AC130" s="115"/>
      <c r="AD130" s="115"/>
      <c r="AE130" s="115"/>
      <c r="AF130" s="115"/>
      <c r="AG130" s="115"/>
      <c r="AH130" s="115"/>
      <c r="AI130" s="115"/>
      <c r="AJ130" s="115"/>
      <c r="AK130" s="115"/>
      <c r="AL130" s="115"/>
      <c r="AM130" s="115"/>
      <c r="AN130" s="115"/>
      <c r="AO130" s="115"/>
      <c r="AP130" s="115"/>
      <c r="AQ130" s="115"/>
      <c r="AR130" s="115"/>
      <c r="AS130" s="115"/>
      <c r="AT130" s="115"/>
      <c r="AU130" s="115"/>
      <c r="AV130" s="115"/>
      <c r="AW130" s="115"/>
      <c r="AX130" s="115"/>
      <c r="AY130" s="115"/>
      <c r="AZ130" s="115"/>
      <c r="BA130" s="115"/>
      <c r="BB130" s="115"/>
      <c r="BC130" s="115"/>
      <c r="BD130" s="115"/>
      <c r="BE130" s="115"/>
      <c r="BF130" s="115"/>
      <c r="BG130" s="115"/>
      <c r="BH130" s="115"/>
    </row>
    <row r="131" spans="1:60" s="116" customFormat="1" ht="42" customHeight="1" x14ac:dyDescent="0.2">
      <c r="A131" s="100">
        <v>46188</v>
      </c>
      <c r="B131" s="101" t="s">
        <v>117</v>
      </c>
      <c r="C131" s="102" t="s">
        <v>118</v>
      </c>
      <c r="D131" s="114"/>
      <c r="E131" s="104">
        <v>19067.8</v>
      </c>
      <c r="F131" s="71">
        <f t="shared" si="2"/>
        <v>2516270.2000000025</v>
      </c>
      <c r="G131" s="115"/>
      <c r="H131" s="88"/>
      <c r="I131" s="88"/>
      <c r="J131" s="115"/>
      <c r="K131" s="115"/>
      <c r="L131" s="115"/>
      <c r="M131" s="115"/>
      <c r="N131" s="115"/>
      <c r="O131" s="115"/>
      <c r="P131" s="115"/>
      <c r="Q131" s="115"/>
      <c r="R131" s="115"/>
      <c r="S131" s="115"/>
      <c r="T131" s="115"/>
      <c r="U131" s="115"/>
      <c r="V131" s="115"/>
      <c r="W131" s="115"/>
      <c r="X131" s="115"/>
      <c r="Y131" s="115"/>
      <c r="Z131" s="115"/>
      <c r="AA131" s="115"/>
      <c r="AB131" s="115"/>
      <c r="AC131" s="115"/>
      <c r="AD131" s="115"/>
      <c r="AE131" s="115"/>
      <c r="AF131" s="115"/>
      <c r="AG131" s="115"/>
      <c r="AH131" s="115"/>
      <c r="AI131" s="115"/>
      <c r="AJ131" s="115"/>
      <c r="AK131" s="115"/>
      <c r="AL131" s="115"/>
      <c r="AM131" s="115"/>
      <c r="AN131" s="115"/>
      <c r="AO131" s="115"/>
      <c r="AP131" s="115"/>
      <c r="AQ131" s="115"/>
      <c r="AR131" s="115"/>
      <c r="AS131" s="115"/>
      <c r="AT131" s="115"/>
      <c r="AU131" s="115"/>
      <c r="AV131" s="115"/>
      <c r="AW131" s="115"/>
      <c r="AX131" s="115"/>
      <c r="AY131" s="115"/>
      <c r="AZ131" s="115"/>
      <c r="BA131" s="115"/>
      <c r="BB131" s="115"/>
      <c r="BC131" s="115"/>
      <c r="BD131" s="115"/>
      <c r="BE131" s="115"/>
      <c r="BF131" s="115"/>
      <c r="BG131" s="115"/>
      <c r="BH131" s="115"/>
    </row>
    <row r="132" spans="1:60" s="116" customFormat="1" ht="53.25" customHeight="1" x14ac:dyDescent="0.2">
      <c r="A132" s="100">
        <v>46188</v>
      </c>
      <c r="B132" s="101" t="s">
        <v>119</v>
      </c>
      <c r="C132" s="102" t="s">
        <v>120</v>
      </c>
      <c r="D132" s="114"/>
      <c r="E132" s="104">
        <v>51655</v>
      </c>
      <c r="F132" s="71">
        <f t="shared" si="2"/>
        <v>2464615.2000000025</v>
      </c>
      <c r="G132" s="115"/>
      <c r="H132" s="88"/>
      <c r="I132" s="88"/>
      <c r="J132" s="115"/>
      <c r="K132" s="115"/>
      <c r="L132" s="115"/>
      <c r="M132" s="115"/>
      <c r="N132" s="115"/>
      <c r="O132" s="115"/>
      <c r="P132" s="115"/>
      <c r="Q132" s="115"/>
      <c r="R132" s="115"/>
      <c r="S132" s="115"/>
      <c r="T132" s="115"/>
      <c r="U132" s="115"/>
      <c r="V132" s="115"/>
      <c r="W132" s="115"/>
      <c r="X132" s="115"/>
      <c r="Y132" s="115"/>
      <c r="Z132" s="115"/>
      <c r="AA132" s="115"/>
      <c r="AB132" s="115"/>
      <c r="AC132" s="115"/>
      <c r="AD132" s="115"/>
      <c r="AE132" s="115"/>
      <c r="AF132" s="115"/>
      <c r="AG132" s="115"/>
      <c r="AH132" s="115"/>
      <c r="AI132" s="115"/>
      <c r="AJ132" s="115"/>
      <c r="AK132" s="115"/>
      <c r="AL132" s="115"/>
      <c r="AM132" s="115"/>
      <c r="AN132" s="115"/>
      <c r="AO132" s="115"/>
      <c r="AP132" s="115"/>
      <c r="AQ132" s="115"/>
      <c r="AR132" s="115"/>
      <c r="AS132" s="115"/>
      <c r="AT132" s="115"/>
      <c r="AU132" s="115"/>
      <c r="AV132" s="115"/>
      <c r="AW132" s="115"/>
      <c r="AX132" s="115"/>
      <c r="AY132" s="115"/>
      <c r="AZ132" s="115"/>
      <c r="BA132" s="115"/>
      <c r="BB132" s="115"/>
      <c r="BC132" s="115"/>
      <c r="BD132" s="115"/>
      <c r="BE132" s="115"/>
      <c r="BF132" s="115"/>
      <c r="BG132" s="115"/>
      <c r="BH132" s="115"/>
    </row>
    <row r="133" spans="1:60" s="116" customFormat="1" ht="56.25" customHeight="1" x14ac:dyDescent="0.2">
      <c r="A133" s="100">
        <v>46188</v>
      </c>
      <c r="B133" s="101" t="s">
        <v>121</v>
      </c>
      <c r="C133" s="102" t="s">
        <v>122</v>
      </c>
      <c r="D133" s="114"/>
      <c r="E133" s="104">
        <v>299940.81</v>
      </c>
      <c r="F133" s="71">
        <f t="shared" si="2"/>
        <v>2164674.3900000025</v>
      </c>
      <c r="G133" s="115"/>
      <c r="H133" s="88"/>
      <c r="I133" s="88"/>
      <c r="J133" s="115"/>
      <c r="K133" s="115"/>
      <c r="L133" s="115"/>
      <c r="M133" s="115"/>
      <c r="N133" s="115"/>
      <c r="O133" s="115"/>
      <c r="P133" s="115"/>
      <c r="Q133" s="115"/>
      <c r="R133" s="115"/>
      <c r="S133" s="115"/>
      <c r="T133" s="115"/>
      <c r="U133" s="115"/>
      <c r="V133" s="115"/>
      <c r="W133" s="115"/>
      <c r="X133" s="115"/>
      <c r="Y133" s="115"/>
      <c r="Z133" s="115"/>
      <c r="AA133" s="115"/>
      <c r="AB133" s="115"/>
      <c r="AC133" s="115"/>
      <c r="AD133" s="115"/>
      <c r="AE133" s="115"/>
      <c r="AF133" s="115"/>
      <c r="AG133" s="115"/>
      <c r="AH133" s="115"/>
      <c r="AI133" s="115"/>
      <c r="AJ133" s="115"/>
      <c r="AK133" s="115"/>
      <c r="AL133" s="115"/>
      <c r="AM133" s="115"/>
      <c r="AN133" s="115"/>
      <c r="AO133" s="115"/>
      <c r="AP133" s="115"/>
      <c r="AQ133" s="115"/>
      <c r="AR133" s="115"/>
      <c r="AS133" s="115"/>
      <c r="AT133" s="115"/>
      <c r="AU133" s="115"/>
      <c r="AV133" s="115"/>
      <c r="AW133" s="115"/>
      <c r="AX133" s="115"/>
      <c r="AY133" s="115"/>
      <c r="AZ133" s="115"/>
      <c r="BA133" s="115"/>
      <c r="BB133" s="115"/>
      <c r="BC133" s="115"/>
      <c r="BD133" s="115"/>
      <c r="BE133" s="115"/>
      <c r="BF133" s="115"/>
      <c r="BG133" s="115"/>
      <c r="BH133" s="115"/>
    </row>
    <row r="134" spans="1:60" s="116" customFormat="1" ht="63.75" customHeight="1" x14ac:dyDescent="0.2">
      <c r="A134" s="100">
        <v>46188</v>
      </c>
      <c r="B134" s="101" t="s">
        <v>123</v>
      </c>
      <c r="C134" s="102" t="s">
        <v>124</v>
      </c>
      <c r="D134" s="114"/>
      <c r="E134" s="104">
        <v>17788</v>
      </c>
      <c r="F134" s="71">
        <f t="shared" si="2"/>
        <v>2146886.3900000025</v>
      </c>
      <c r="G134" s="115"/>
      <c r="H134" s="88"/>
      <c r="I134" s="88"/>
      <c r="J134" s="115"/>
      <c r="K134" s="115"/>
      <c r="L134" s="115"/>
      <c r="M134" s="115"/>
      <c r="N134" s="115"/>
      <c r="O134" s="115"/>
      <c r="P134" s="115"/>
      <c r="Q134" s="115"/>
      <c r="R134" s="115"/>
      <c r="S134" s="115"/>
      <c r="T134" s="115"/>
      <c r="U134" s="115"/>
      <c r="V134" s="115"/>
      <c r="W134" s="115"/>
      <c r="X134" s="115"/>
      <c r="Y134" s="115"/>
      <c r="Z134" s="115"/>
      <c r="AA134" s="115"/>
      <c r="AB134" s="115"/>
      <c r="AC134" s="115"/>
      <c r="AD134" s="115"/>
      <c r="AE134" s="115"/>
      <c r="AF134" s="115"/>
      <c r="AG134" s="115"/>
      <c r="AH134" s="115"/>
      <c r="AI134" s="115"/>
      <c r="AJ134" s="115"/>
      <c r="AK134" s="115"/>
      <c r="AL134" s="115"/>
      <c r="AM134" s="115"/>
      <c r="AN134" s="115"/>
      <c r="AO134" s="115"/>
      <c r="AP134" s="115"/>
      <c r="AQ134" s="115"/>
      <c r="AR134" s="115"/>
      <c r="AS134" s="115"/>
      <c r="AT134" s="115"/>
      <c r="AU134" s="115"/>
      <c r="AV134" s="115"/>
      <c r="AW134" s="115"/>
      <c r="AX134" s="115"/>
      <c r="AY134" s="115"/>
      <c r="AZ134" s="115"/>
      <c r="BA134" s="115"/>
      <c r="BB134" s="115"/>
      <c r="BC134" s="115"/>
      <c r="BD134" s="115"/>
      <c r="BE134" s="115"/>
      <c r="BF134" s="115"/>
      <c r="BG134" s="115"/>
      <c r="BH134" s="115"/>
    </row>
    <row r="135" spans="1:60" s="116" customFormat="1" ht="55.5" customHeight="1" x14ac:dyDescent="0.2">
      <c r="A135" s="100">
        <v>46188</v>
      </c>
      <c r="B135" s="101" t="s">
        <v>125</v>
      </c>
      <c r="C135" s="102" t="s">
        <v>126</v>
      </c>
      <c r="D135" s="114"/>
      <c r="E135" s="104">
        <v>52578.84</v>
      </c>
      <c r="F135" s="71">
        <f t="shared" si="2"/>
        <v>2094307.5500000024</v>
      </c>
      <c r="G135" s="115"/>
      <c r="H135" s="88"/>
      <c r="I135" s="88"/>
      <c r="J135" s="115"/>
      <c r="K135" s="115"/>
      <c r="L135" s="115"/>
      <c r="M135" s="115"/>
      <c r="N135" s="115"/>
      <c r="O135" s="115"/>
      <c r="P135" s="115"/>
      <c r="Q135" s="115"/>
      <c r="R135" s="115"/>
      <c r="S135" s="115"/>
      <c r="T135" s="115"/>
      <c r="U135" s="115"/>
      <c r="V135" s="115"/>
      <c r="W135" s="115"/>
      <c r="X135" s="115"/>
      <c r="Y135" s="115"/>
      <c r="Z135" s="115"/>
      <c r="AA135" s="115"/>
      <c r="AB135" s="115"/>
      <c r="AC135" s="115"/>
      <c r="AD135" s="115"/>
      <c r="AE135" s="115"/>
      <c r="AF135" s="115"/>
      <c r="AG135" s="115"/>
      <c r="AH135" s="115"/>
      <c r="AI135" s="115"/>
      <c r="AJ135" s="115"/>
      <c r="AK135" s="115"/>
      <c r="AL135" s="115"/>
      <c r="AM135" s="115"/>
      <c r="AN135" s="115"/>
      <c r="AO135" s="115"/>
      <c r="AP135" s="115"/>
      <c r="AQ135" s="115"/>
      <c r="AR135" s="115"/>
      <c r="AS135" s="115"/>
      <c r="AT135" s="115"/>
      <c r="AU135" s="115"/>
      <c r="AV135" s="115"/>
      <c r="AW135" s="115"/>
      <c r="AX135" s="115"/>
      <c r="AY135" s="115"/>
      <c r="AZ135" s="115"/>
      <c r="BA135" s="115"/>
      <c r="BB135" s="115"/>
      <c r="BC135" s="115"/>
      <c r="BD135" s="115"/>
      <c r="BE135" s="115"/>
      <c r="BF135" s="115"/>
      <c r="BG135" s="115"/>
      <c r="BH135" s="115"/>
    </row>
    <row r="136" spans="1:60" s="116" customFormat="1" ht="63.75" customHeight="1" x14ac:dyDescent="0.2">
      <c r="A136" s="100">
        <v>46188</v>
      </c>
      <c r="B136" s="101" t="s">
        <v>127</v>
      </c>
      <c r="C136" s="102" t="s">
        <v>128</v>
      </c>
      <c r="D136" s="114"/>
      <c r="E136" s="104">
        <v>16200</v>
      </c>
      <c r="F136" s="71">
        <f t="shared" si="2"/>
        <v>2078107.5500000024</v>
      </c>
      <c r="G136" s="115"/>
      <c r="H136" s="88"/>
      <c r="I136" s="88"/>
      <c r="J136" s="115"/>
      <c r="K136" s="115"/>
      <c r="L136" s="115"/>
      <c r="M136" s="115"/>
      <c r="N136" s="115"/>
      <c r="O136" s="115"/>
      <c r="P136" s="115"/>
      <c r="Q136" s="115"/>
      <c r="R136" s="115"/>
      <c r="S136" s="115"/>
      <c r="T136" s="115"/>
      <c r="U136" s="115"/>
      <c r="V136" s="115"/>
      <c r="W136" s="115"/>
      <c r="X136" s="115"/>
      <c r="Y136" s="115"/>
      <c r="Z136" s="115"/>
      <c r="AA136" s="115"/>
      <c r="AB136" s="115"/>
      <c r="AC136" s="115"/>
      <c r="AD136" s="115"/>
      <c r="AE136" s="115"/>
      <c r="AF136" s="115"/>
      <c r="AG136" s="115"/>
      <c r="AH136" s="115"/>
      <c r="AI136" s="115"/>
      <c r="AJ136" s="115"/>
      <c r="AK136" s="115"/>
      <c r="AL136" s="115"/>
      <c r="AM136" s="115"/>
      <c r="AN136" s="115"/>
      <c r="AO136" s="115"/>
      <c r="AP136" s="115"/>
      <c r="AQ136" s="115"/>
      <c r="AR136" s="115"/>
      <c r="AS136" s="115"/>
      <c r="AT136" s="115"/>
      <c r="AU136" s="115"/>
      <c r="AV136" s="115"/>
      <c r="AW136" s="115"/>
      <c r="AX136" s="115"/>
      <c r="AY136" s="115"/>
      <c r="AZ136" s="115"/>
      <c r="BA136" s="115"/>
      <c r="BB136" s="115"/>
      <c r="BC136" s="115"/>
      <c r="BD136" s="115"/>
      <c r="BE136" s="115"/>
      <c r="BF136" s="115"/>
      <c r="BG136" s="115"/>
      <c r="BH136" s="115"/>
    </row>
    <row r="137" spans="1:60" s="116" customFormat="1" ht="21.75" customHeight="1" x14ac:dyDescent="0.2">
      <c r="A137" s="100">
        <v>46188</v>
      </c>
      <c r="B137" s="101" t="s">
        <v>129</v>
      </c>
      <c r="C137" s="102" t="s">
        <v>130</v>
      </c>
      <c r="D137" s="114"/>
      <c r="E137" s="104">
        <v>0</v>
      </c>
      <c r="F137" s="71">
        <f t="shared" si="2"/>
        <v>2078107.5500000024</v>
      </c>
      <c r="G137" s="115"/>
      <c r="H137" s="88"/>
      <c r="I137" s="88"/>
      <c r="J137" s="115"/>
      <c r="K137" s="115"/>
      <c r="L137" s="115"/>
      <c r="M137" s="115"/>
      <c r="N137" s="115"/>
      <c r="O137" s="115"/>
      <c r="P137" s="115"/>
      <c r="Q137" s="115"/>
      <c r="R137" s="115"/>
      <c r="S137" s="115"/>
      <c r="T137" s="115"/>
      <c r="U137" s="115"/>
      <c r="V137" s="115"/>
      <c r="W137" s="115"/>
      <c r="X137" s="115"/>
      <c r="Y137" s="115"/>
      <c r="Z137" s="115"/>
      <c r="AA137" s="115"/>
      <c r="AB137" s="115"/>
      <c r="AC137" s="115"/>
      <c r="AD137" s="115"/>
      <c r="AE137" s="115"/>
      <c r="AF137" s="115"/>
      <c r="AG137" s="115"/>
      <c r="AH137" s="115"/>
      <c r="AI137" s="115"/>
      <c r="AJ137" s="115"/>
      <c r="AK137" s="115"/>
      <c r="AL137" s="115"/>
      <c r="AM137" s="115"/>
      <c r="AN137" s="115"/>
      <c r="AO137" s="115"/>
      <c r="AP137" s="115"/>
      <c r="AQ137" s="115"/>
      <c r="AR137" s="115"/>
      <c r="AS137" s="115"/>
      <c r="AT137" s="115"/>
      <c r="AU137" s="115"/>
      <c r="AV137" s="115"/>
      <c r="AW137" s="115"/>
      <c r="AX137" s="115"/>
      <c r="AY137" s="115"/>
      <c r="AZ137" s="115"/>
      <c r="BA137" s="115"/>
      <c r="BB137" s="115"/>
      <c r="BC137" s="115"/>
      <c r="BD137" s="115"/>
      <c r="BE137" s="115"/>
      <c r="BF137" s="115"/>
      <c r="BG137" s="115"/>
      <c r="BH137" s="115"/>
    </row>
    <row r="138" spans="1:60" s="116" customFormat="1" ht="54" customHeight="1" x14ac:dyDescent="0.2">
      <c r="A138" s="100">
        <v>46188</v>
      </c>
      <c r="B138" s="128" t="s">
        <v>131</v>
      </c>
      <c r="C138" s="102" t="s">
        <v>132</v>
      </c>
      <c r="D138" s="120"/>
      <c r="E138" s="104">
        <v>9000</v>
      </c>
      <c r="F138" s="71">
        <f t="shared" si="2"/>
        <v>2069107.5500000024</v>
      </c>
      <c r="G138" s="115"/>
      <c r="H138" s="88"/>
      <c r="I138" s="88"/>
      <c r="J138" s="115"/>
      <c r="K138" s="115"/>
      <c r="L138" s="115"/>
      <c r="M138" s="115"/>
      <c r="N138" s="115"/>
      <c r="O138" s="115"/>
      <c r="P138" s="115"/>
      <c r="Q138" s="115"/>
      <c r="R138" s="115"/>
      <c r="S138" s="115"/>
      <c r="T138" s="115"/>
      <c r="U138" s="115"/>
      <c r="V138" s="115"/>
      <c r="W138" s="115"/>
      <c r="X138" s="115"/>
      <c r="Y138" s="115"/>
      <c r="Z138" s="115"/>
      <c r="AA138" s="115"/>
      <c r="AB138" s="115"/>
      <c r="AC138" s="115"/>
      <c r="AD138" s="115"/>
      <c r="AE138" s="115"/>
      <c r="AF138" s="115"/>
      <c r="AG138" s="115"/>
      <c r="AH138" s="115"/>
      <c r="AI138" s="115"/>
      <c r="AJ138" s="115"/>
      <c r="AK138" s="115"/>
      <c r="AL138" s="115"/>
      <c r="AM138" s="115"/>
      <c r="AN138" s="115"/>
      <c r="AO138" s="115"/>
      <c r="AP138" s="115"/>
      <c r="AQ138" s="115"/>
      <c r="AR138" s="115"/>
      <c r="AS138" s="115"/>
      <c r="AT138" s="115"/>
      <c r="AU138" s="115"/>
      <c r="AV138" s="115"/>
      <c r="AW138" s="115"/>
      <c r="AX138" s="115"/>
      <c r="AY138" s="115"/>
      <c r="AZ138" s="115"/>
      <c r="BA138" s="115"/>
      <c r="BB138" s="115"/>
      <c r="BC138" s="115"/>
      <c r="BD138" s="115"/>
      <c r="BE138" s="115"/>
      <c r="BF138" s="115"/>
      <c r="BG138" s="115"/>
      <c r="BH138" s="115"/>
    </row>
    <row r="139" spans="1:60" s="116" customFormat="1" ht="37.5" customHeight="1" x14ac:dyDescent="0.2">
      <c r="A139" s="100">
        <v>46188</v>
      </c>
      <c r="B139" s="128" t="s">
        <v>133</v>
      </c>
      <c r="C139" s="102" t="s">
        <v>134</v>
      </c>
      <c r="D139" s="114"/>
      <c r="E139" s="104">
        <v>20700</v>
      </c>
      <c r="F139" s="71">
        <f t="shared" si="2"/>
        <v>2048407.5500000024</v>
      </c>
      <c r="G139" s="115"/>
      <c r="H139" s="88"/>
      <c r="I139" s="88"/>
      <c r="J139" s="115"/>
      <c r="K139" s="115"/>
      <c r="L139" s="115"/>
      <c r="M139" s="115"/>
      <c r="N139" s="115"/>
      <c r="O139" s="115"/>
      <c r="P139" s="115"/>
      <c r="Q139" s="115"/>
      <c r="R139" s="115"/>
      <c r="S139" s="115"/>
      <c r="T139" s="115"/>
      <c r="U139" s="115"/>
      <c r="V139" s="115"/>
      <c r="W139" s="115"/>
      <c r="X139" s="115"/>
      <c r="Y139" s="115"/>
      <c r="Z139" s="115"/>
      <c r="AA139" s="115"/>
      <c r="AB139" s="115"/>
      <c r="AC139" s="115"/>
      <c r="AD139" s="115"/>
      <c r="AE139" s="115"/>
      <c r="AF139" s="115"/>
      <c r="AG139" s="115"/>
      <c r="AH139" s="115"/>
      <c r="AI139" s="115"/>
      <c r="AJ139" s="115"/>
      <c r="AK139" s="115"/>
      <c r="AL139" s="115"/>
      <c r="AM139" s="115"/>
      <c r="AN139" s="115"/>
      <c r="AO139" s="115"/>
      <c r="AP139" s="115"/>
      <c r="AQ139" s="115"/>
      <c r="AR139" s="115"/>
      <c r="AS139" s="115"/>
      <c r="AT139" s="115"/>
      <c r="AU139" s="115"/>
      <c r="AV139" s="115"/>
      <c r="AW139" s="115"/>
      <c r="AX139" s="115"/>
      <c r="AY139" s="115"/>
      <c r="AZ139" s="115"/>
      <c r="BA139" s="115"/>
      <c r="BB139" s="115"/>
      <c r="BC139" s="115"/>
      <c r="BD139" s="115"/>
      <c r="BE139" s="115"/>
      <c r="BF139" s="115"/>
      <c r="BG139" s="115"/>
      <c r="BH139" s="115"/>
    </row>
    <row r="140" spans="1:60" s="116" customFormat="1" ht="40.5" customHeight="1" x14ac:dyDescent="0.2">
      <c r="A140" s="100">
        <v>46188</v>
      </c>
      <c r="B140" s="128" t="s">
        <v>135</v>
      </c>
      <c r="C140" s="102" t="s">
        <v>136</v>
      </c>
      <c r="D140" s="114"/>
      <c r="E140" s="104">
        <v>20000.009999999998</v>
      </c>
      <c r="F140" s="71">
        <f t="shared" si="2"/>
        <v>2028407.5400000024</v>
      </c>
      <c r="G140" s="115"/>
      <c r="H140" s="88"/>
      <c r="I140" s="88"/>
      <c r="J140" s="115"/>
      <c r="K140" s="115"/>
      <c r="L140" s="115"/>
      <c r="M140" s="115"/>
      <c r="N140" s="115"/>
      <c r="O140" s="115"/>
      <c r="P140" s="115"/>
      <c r="Q140" s="115"/>
      <c r="R140" s="115"/>
      <c r="S140" s="115"/>
      <c r="T140" s="115"/>
      <c r="U140" s="115"/>
      <c r="V140" s="115"/>
      <c r="W140" s="115"/>
      <c r="X140" s="115"/>
      <c r="Y140" s="115"/>
      <c r="Z140" s="115"/>
      <c r="AA140" s="115"/>
      <c r="AB140" s="115"/>
      <c r="AC140" s="115"/>
      <c r="AD140" s="115"/>
      <c r="AE140" s="115"/>
      <c r="AF140" s="115"/>
      <c r="AG140" s="115"/>
      <c r="AH140" s="115"/>
      <c r="AI140" s="115"/>
      <c r="AJ140" s="115"/>
      <c r="AK140" s="115"/>
      <c r="AL140" s="115"/>
      <c r="AM140" s="115"/>
      <c r="AN140" s="115"/>
      <c r="AO140" s="115"/>
      <c r="AP140" s="115"/>
      <c r="AQ140" s="115"/>
      <c r="AR140" s="115"/>
      <c r="AS140" s="115"/>
      <c r="AT140" s="115"/>
      <c r="AU140" s="115"/>
      <c r="AV140" s="115"/>
      <c r="AW140" s="115"/>
      <c r="AX140" s="115"/>
      <c r="AY140" s="115"/>
      <c r="AZ140" s="115"/>
      <c r="BA140" s="115"/>
      <c r="BB140" s="115"/>
      <c r="BC140" s="115"/>
      <c r="BD140" s="115"/>
      <c r="BE140" s="115"/>
      <c r="BF140" s="115"/>
      <c r="BG140" s="115"/>
      <c r="BH140" s="115"/>
    </row>
    <row r="141" spans="1:60" s="116" customFormat="1" ht="43.5" customHeight="1" x14ac:dyDescent="0.2">
      <c r="A141" s="100">
        <v>46189</v>
      </c>
      <c r="B141" s="128" t="s">
        <v>137</v>
      </c>
      <c r="C141" s="102" t="s">
        <v>138</v>
      </c>
      <c r="D141" s="114"/>
      <c r="E141" s="130">
        <v>9000</v>
      </c>
      <c r="F141" s="71">
        <f t="shared" si="2"/>
        <v>2019407.5400000024</v>
      </c>
      <c r="G141" s="115"/>
      <c r="H141" s="88"/>
      <c r="I141" s="88"/>
      <c r="J141" s="115"/>
      <c r="K141" s="115"/>
      <c r="L141" s="115"/>
      <c r="M141" s="115"/>
      <c r="N141" s="115"/>
      <c r="O141" s="115"/>
      <c r="P141" s="115"/>
      <c r="Q141" s="115"/>
      <c r="R141" s="115"/>
      <c r="S141" s="115"/>
      <c r="T141" s="115"/>
      <c r="U141" s="115"/>
      <c r="V141" s="115"/>
      <c r="W141" s="115"/>
      <c r="X141" s="115"/>
      <c r="Y141" s="115"/>
      <c r="Z141" s="115"/>
      <c r="AA141" s="115"/>
      <c r="AB141" s="115"/>
      <c r="AC141" s="115"/>
      <c r="AD141" s="115"/>
      <c r="AE141" s="115"/>
      <c r="AF141" s="115"/>
      <c r="AG141" s="115"/>
      <c r="AH141" s="115"/>
      <c r="AI141" s="115"/>
      <c r="AJ141" s="115"/>
      <c r="AK141" s="115"/>
      <c r="AL141" s="115"/>
      <c r="AM141" s="115"/>
      <c r="AN141" s="115"/>
      <c r="AO141" s="115"/>
      <c r="AP141" s="115"/>
      <c r="AQ141" s="115"/>
      <c r="AR141" s="115"/>
      <c r="AS141" s="115"/>
      <c r="AT141" s="115"/>
      <c r="AU141" s="115"/>
      <c r="AV141" s="115"/>
      <c r="AW141" s="115"/>
      <c r="AX141" s="115"/>
      <c r="AY141" s="115"/>
      <c r="AZ141" s="115"/>
      <c r="BA141" s="115"/>
      <c r="BB141" s="115"/>
      <c r="BC141" s="115"/>
      <c r="BD141" s="115"/>
      <c r="BE141" s="115"/>
      <c r="BF141" s="115"/>
      <c r="BG141" s="115"/>
      <c r="BH141" s="115"/>
    </row>
    <row r="142" spans="1:60" s="116" customFormat="1" ht="41.25" customHeight="1" x14ac:dyDescent="0.2">
      <c r="A142" s="117">
        <v>46189</v>
      </c>
      <c r="B142" s="131" t="s">
        <v>139</v>
      </c>
      <c r="C142" s="119" t="s">
        <v>140</v>
      </c>
      <c r="D142" s="120"/>
      <c r="E142" s="132">
        <v>20000.009999999998</v>
      </c>
      <c r="F142" s="71">
        <f t="shared" si="2"/>
        <v>1999407.5300000024</v>
      </c>
      <c r="G142" s="115"/>
      <c r="H142" s="88"/>
      <c r="I142" s="88"/>
      <c r="J142" s="115"/>
      <c r="K142" s="115"/>
      <c r="L142" s="115"/>
      <c r="M142" s="115"/>
      <c r="N142" s="115"/>
      <c r="O142" s="115"/>
      <c r="P142" s="115"/>
      <c r="Q142" s="115"/>
      <c r="R142" s="115"/>
      <c r="S142" s="115"/>
      <c r="T142" s="115"/>
      <c r="U142" s="115"/>
      <c r="V142" s="115"/>
      <c r="W142" s="115"/>
      <c r="X142" s="115"/>
      <c r="Y142" s="115"/>
      <c r="Z142" s="115"/>
      <c r="AA142" s="115"/>
      <c r="AB142" s="115"/>
      <c r="AC142" s="115"/>
      <c r="AD142" s="115"/>
      <c r="AE142" s="115"/>
      <c r="AF142" s="115"/>
      <c r="AG142" s="115"/>
      <c r="AH142" s="115"/>
      <c r="AI142" s="115"/>
      <c r="AJ142" s="115"/>
      <c r="AK142" s="115"/>
      <c r="AL142" s="115"/>
      <c r="AM142" s="115"/>
      <c r="AN142" s="115"/>
      <c r="AO142" s="115"/>
      <c r="AP142" s="115"/>
      <c r="AQ142" s="115"/>
      <c r="AR142" s="115"/>
      <c r="AS142" s="115"/>
      <c r="AT142" s="115"/>
      <c r="AU142" s="115"/>
      <c r="AV142" s="115"/>
      <c r="AW142" s="115"/>
      <c r="AX142" s="115"/>
      <c r="AY142" s="115"/>
      <c r="AZ142" s="115"/>
      <c r="BA142" s="115"/>
      <c r="BB142" s="115"/>
      <c r="BC142" s="115"/>
      <c r="BD142" s="115"/>
      <c r="BE142" s="115"/>
      <c r="BF142" s="115"/>
      <c r="BG142" s="115"/>
      <c r="BH142" s="115"/>
    </row>
    <row r="143" spans="1:60" s="116" customFormat="1" ht="48.75" customHeight="1" x14ac:dyDescent="0.2">
      <c r="A143" s="122">
        <v>46189</v>
      </c>
      <c r="B143" s="126" t="s">
        <v>141</v>
      </c>
      <c r="C143" s="124" t="s">
        <v>142</v>
      </c>
      <c r="D143" s="114"/>
      <c r="E143" s="133">
        <v>15000.36</v>
      </c>
      <c r="F143" s="71">
        <f t="shared" si="2"/>
        <v>1984407.1700000023</v>
      </c>
      <c r="G143" s="115"/>
      <c r="H143" s="88"/>
      <c r="I143" s="88"/>
      <c r="J143" s="115"/>
      <c r="K143" s="115"/>
      <c r="L143" s="115"/>
      <c r="M143" s="115"/>
      <c r="N143" s="115"/>
      <c r="O143" s="115"/>
      <c r="P143" s="115"/>
      <c r="Q143" s="115"/>
      <c r="R143" s="115"/>
      <c r="S143" s="115"/>
      <c r="T143" s="115"/>
      <c r="U143" s="115"/>
      <c r="V143" s="115"/>
      <c r="W143" s="115"/>
      <c r="X143" s="115"/>
      <c r="Y143" s="115"/>
      <c r="Z143" s="115"/>
      <c r="AA143" s="115"/>
      <c r="AB143" s="115"/>
      <c r="AC143" s="115"/>
      <c r="AD143" s="115"/>
      <c r="AE143" s="115"/>
      <c r="AF143" s="115"/>
      <c r="AG143" s="115"/>
      <c r="AH143" s="115"/>
      <c r="AI143" s="115"/>
      <c r="AJ143" s="115"/>
      <c r="AK143" s="115"/>
      <c r="AL143" s="115"/>
      <c r="AM143" s="115"/>
      <c r="AN143" s="115"/>
      <c r="AO143" s="115"/>
      <c r="AP143" s="115"/>
      <c r="AQ143" s="115"/>
      <c r="AR143" s="115"/>
      <c r="AS143" s="115"/>
      <c r="AT143" s="115"/>
      <c r="AU143" s="115"/>
      <c r="AV143" s="115"/>
      <c r="AW143" s="115"/>
      <c r="AX143" s="115"/>
      <c r="AY143" s="115"/>
      <c r="AZ143" s="115"/>
      <c r="BA143" s="115"/>
      <c r="BB143" s="115"/>
      <c r="BC143" s="115"/>
      <c r="BD143" s="115"/>
      <c r="BE143" s="115"/>
      <c r="BF143" s="115"/>
      <c r="BG143" s="115"/>
      <c r="BH143" s="115"/>
    </row>
    <row r="144" spans="1:60" s="116" customFormat="1" ht="41.25" customHeight="1" x14ac:dyDescent="0.2">
      <c r="A144" s="122">
        <v>46190</v>
      </c>
      <c r="B144" s="128">
        <v>51507</v>
      </c>
      <c r="C144" s="134" t="s">
        <v>143</v>
      </c>
      <c r="D144" s="114"/>
      <c r="E144" s="135">
        <v>8910</v>
      </c>
      <c r="F144" s="71">
        <f t="shared" si="2"/>
        <v>1975497.1700000023</v>
      </c>
      <c r="G144" s="115"/>
      <c r="H144" s="88"/>
      <c r="I144" s="88"/>
      <c r="J144" s="115"/>
      <c r="K144" s="115"/>
      <c r="L144" s="115"/>
      <c r="M144" s="115"/>
      <c r="N144" s="115"/>
      <c r="O144" s="115"/>
      <c r="P144" s="115"/>
      <c r="Q144" s="115"/>
      <c r="R144" s="115"/>
      <c r="S144" s="115"/>
      <c r="T144" s="115"/>
      <c r="U144" s="115"/>
      <c r="V144" s="115"/>
      <c r="W144" s="115"/>
      <c r="X144" s="115"/>
      <c r="Y144" s="115"/>
      <c r="Z144" s="115"/>
      <c r="AA144" s="115"/>
      <c r="AB144" s="115"/>
      <c r="AC144" s="115"/>
      <c r="AD144" s="115"/>
      <c r="AE144" s="115"/>
      <c r="AF144" s="115"/>
      <c r="AG144" s="115"/>
      <c r="AH144" s="115"/>
      <c r="AI144" s="115"/>
      <c r="AJ144" s="115"/>
      <c r="AK144" s="115"/>
      <c r="AL144" s="115"/>
      <c r="AM144" s="115"/>
      <c r="AN144" s="115"/>
      <c r="AO144" s="115"/>
      <c r="AP144" s="115"/>
      <c r="AQ144" s="115"/>
      <c r="AR144" s="115"/>
      <c r="AS144" s="115"/>
      <c r="AT144" s="115"/>
      <c r="AU144" s="115"/>
      <c r="AV144" s="115"/>
      <c r="AW144" s="115"/>
      <c r="AX144" s="115"/>
      <c r="AY144" s="115"/>
      <c r="AZ144" s="115"/>
      <c r="BA144" s="115"/>
      <c r="BB144" s="115"/>
      <c r="BC144" s="115"/>
      <c r="BD144" s="115"/>
      <c r="BE144" s="115"/>
      <c r="BF144" s="115"/>
      <c r="BG144" s="115"/>
      <c r="BH144" s="115"/>
    </row>
    <row r="145" spans="1:60" s="116" customFormat="1" ht="37.5" customHeight="1" x14ac:dyDescent="0.2">
      <c r="A145" s="100">
        <v>46195</v>
      </c>
      <c r="B145" s="101" t="s">
        <v>144</v>
      </c>
      <c r="C145" s="102" t="s">
        <v>145</v>
      </c>
      <c r="D145" s="114"/>
      <c r="E145" s="104">
        <v>299911.39</v>
      </c>
      <c r="F145" s="71">
        <f t="shared" si="2"/>
        <v>1675585.7800000021</v>
      </c>
      <c r="G145" s="115"/>
      <c r="H145" s="88"/>
      <c r="I145" s="88"/>
      <c r="J145" s="115"/>
      <c r="K145" s="115"/>
      <c r="L145" s="115"/>
      <c r="M145" s="115"/>
      <c r="N145" s="115"/>
      <c r="O145" s="115"/>
      <c r="P145" s="115"/>
      <c r="Q145" s="115"/>
      <c r="R145" s="115"/>
      <c r="S145" s="115"/>
      <c r="T145" s="115"/>
      <c r="U145" s="115"/>
      <c r="V145" s="115"/>
      <c r="W145" s="115"/>
      <c r="X145" s="115"/>
      <c r="Y145" s="115"/>
      <c r="Z145" s="115"/>
      <c r="AA145" s="115"/>
      <c r="AB145" s="115"/>
      <c r="AC145" s="115"/>
      <c r="AD145" s="115"/>
      <c r="AE145" s="115"/>
      <c r="AF145" s="115"/>
      <c r="AG145" s="115"/>
      <c r="AH145" s="115"/>
      <c r="AI145" s="115"/>
      <c r="AJ145" s="115"/>
      <c r="AK145" s="115"/>
      <c r="AL145" s="115"/>
      <c r="AM145" s="115"/>
      <c r="AN145" s="115"/>
      <c r="AO145" s="115"/>
      <c r="AP145" s="115"/>
      <c r="AQ145" s="115"/>
      <c r="AR145" s="115"/>
      <c r="AS145" s="115"/>
      <c r="AT145" s="115"/>
      <c r="AU145" s="115"/>
      <c r="AV145" s="115"/>
      <c r="AW145" s="115"/>
      <c r="AX145" s="115"/>
      <c r="AY145" s="115"/>
      <c r="AZ145" s="115"/>
      <c r="BA145" s="115"/>
      <c r="BB145" s="115"/>
      <c r="BC145" s="115"/>
      <c r="BD145" s="115"/>
      <c r="BE145" s="115"/>
      <c r="BF145" s="115"/>
      <c r="BG145" s="115"/>
      <c r="BH145" s="115"/>
    </row>
    <row r="146" spans="1:60" s="116" customFormat="1" ht="41.25" customHeight="1" x14ac:dyDescent="0.2">
      <c r="A146" s="100">
        <v>46195</v>
      </c>
      <c r="B146" s="101" t="s">
        <v>146</v>
      </c>
      <c r="C146" s="102" t="s">
        <v>147</v>
      </c>
      <c r="D146" s="114"/>
      <c r="E146" s="104">
        <v>110206.06</v>
      </c>
      <c r="F146" s="71">
        <f t="shared" si="2"/>
        <v>1565379.7200000021</v>
      </c>
      <c r="G146" s="115"/>
      <c r="H146" s="88"/>
      <c r="I146" s="88"/>
      <c r="J146" s="115"/>
      <c r="K146" s="115"/>
      <c r="L146" s="115"/>
      <c r="M146" s="115"/>
      <c r="N146" s="115"/>
      <c r="O146" s="115"/>
      <c r="P146" s="115"/>
      <c r="Q146" s="115"/>
      <c r="R146" s="115"/>
      <c r="S146" s="115"/>
      <c r="T146" s="115"/>
      <c r="U146" s="115"/>
      <c r="V146" s="115"/>
      <c r="W146" s="115"/>
      <c r="X146" s="115"/>
      <c r="Y146" s="115"/>
      <c r="Z146" s="115"/>
      <c r="AA146" s="115"/>
      <c r="AB146" s="115"/>
      <c r="AC146" s="115"/>
      <c r="AD146" s="115"/>
      <c r="AE146" s="115"/>
      <c r="AF146" s="115"/>
      <c r="AG146" s="115"/>
      <c r="AH146" s="115"/>
      <c r="AI146" s="115"/>
      <c r="AJ146" s="115"/>
      <c r="AK146" s="115"/>
      <c r="AL146" s="115"/>
      <c r="AM146" s="115"/>
      <c r="AN146" s="115"/>
      <c r="AO146" s="115"/>
      <c r="AP146" s="115"/>
      <c r="AQ146" s="115"/>
      <c r="AR146" s="115"/>
      <c r="AS146" s="115"/>
      <c r="AT146" s="115"/>
      <c r="AU146" s="115"/>
      <c r="AV146" s="115"/>
      <c r="AW146" s="115"/>
      <c r="AX146" s="115"/>
      <c r="AY146" s="115"/>
      <c r="AZ146" s="115"/>
      <c r="BA146" s="115"/>
      <c r="BB146" s="115"/>
      <c r="BC146" s="115"/>
      <c r="BD146" s="115"/>
      <c r="BE146" s="115"/>
      <c r="BF146" s="115"/>
      <c r="BG146" s="115"/>
      <c r="BH146" s="115"/>
    </row>
    <row r="147" spans="1:60" s="116" customFormat="1" ht="51" customHeight="1" x14ac:dyDescent="0.2">
      <c r="A147" s="100">
        <v>46195</v>
      </c>
      <c r="B147" s="101" t="s">
        <v>148</v>
      </c>
      <c r="C147" s="102" t="s">
        <v>149</v>
      </c>
      <c r="D147" s="114"/>
      <c r="E147" s="104">
        <v>208948.16</v>
      </c>
      <c r="F147" s="71">
        <f t="shared" si="2"/>
        <v>1356431.5600000022</v>
      </c>
      <c r="G147" s="115"/>
      <c r="H147" s="88"/>
      <c r="I147" s="88"/>
      <c r="J147" s="115"/>
      <c r="K147" s="115"/>
      <c r="L147" s="115"/>
      <c r="M147" s="115"/>
      <c r="N147" s="115"/>
      <c r="O147" s="115"/>
      <c r="P147" s="115"/>
      <c r="Q147" s="115"/>
      <c r="R147" s="115"/>
      <c r="S147" s="115"/>
      <c r="T147" s="115"/>
      <c r="U147" s="115"/>
      <c r="V147" s="115"/>
      <c r="W147" s="115"/>
      <c r="X147" s="115"/>
      <c r="Y147" s="115"/>
      <c r="Z147" s="115"/>
      <c r="AA147" s="115"/>
      <c r="AB147" s="115"/>
      <c r="AC147" s="115"/>
      <c r="AD147" s="115"/>
      <c r="AE147" s="115"/>
      <c r="AF147" s="115"/>
      <c r="AG147" s="115"/>
      <c r="AH147" s="115"/>
      <c r="AI147" s="115"/>
      <c r="AJ147" s="115"/>
      <c r="AK147" s="115"/>
      <c r="AL147" s="115"/>
      <c r="AM147" s="115"/>
      <c r="AN147" s="115"/>
      <c r="AO147" s="115"/>
      <c r="AP147" s="115"/>
      <c r="AQ147" s="115"/>
      <c r="AR147" s="115"/>
      <c r="AS147" s="115"/>
      <c r="AT147" s="115"/>
      <c r="AU147" s="115"/>
      <c r="AV147" s="115"/>
      <c r="AW147" s="115"/>
      <c r="AX147" s="115"/>
      <c r="AY147" s="115"/>
      <c r="AZ147" s="115"/>
      <c r="BA147" s="115"/>
      <c r="BB147" s="115"/>
      <c r="BC147" s="115"/>
      <c r="BD147" s="115"/>
      <c r="BE147" s="115"/>
      <c r="BF147" s="115"/>
      <c r="BG147" s="115"/>
      <c r="BH147" s="115"/>
    </row>
    <row r="148" spans="1:60" s="116" customFormat="1" ht="54" customHeight="1" x14ac:dyDescent="0.2">
      <c r="A148" s="100">
        <v>46198</v>
      </c>
      <c r="B148" s="101" t="s">
        <v>150</v>
      </c>
      <c r="C148" s="102" t="s">
        <v>151</v>
      </c>
      <c r="D148" s="114"/>
      <c r="E148" s="104">
        <v>350558.23</v>
      </c>
      <c r="F148" s="71">
        <f t="shared" si="2"/>
        <v>1005873.3300000022</v>
      </c>
      <c r="G148" s="115"/>
      <c r="H148" s="88"/>
      <c r="I148" s="88"/>
      <c r="J148" s="115"/>
      <c r="K148" s="115"/>
      <c r="L148" s="115"/>
      <c r="M148" s="115"/>
      <c r="N148" s="115"/>
      <c r="O148" s="115"/>
      <c r="P148" s="115"/>
      <c r="Q148" s="115"/>
      <c r="R148" s="115"/>
      <c r="S148" s="115"/>
      <c r="T148" s="115"/>
      <c r="U148" s="115"/>
      <c r="V148" s="115"/>
      <c r="W148" s="115"/>
      <c r="X148" s="115"/>
      <c r="Y148" s="115"/>
      <c r="Z148" s="115"/>
      <c r="AA148" s="115"/>
      <c r="AB148" s="115"/>
      <c r="AC148" s="115"/>
      <c r="AD148" s="115"/>
      <c r="AE148" s="115"/>
      <c r="AF148" s="115"/>
      <c r="AG148" s="115"/>
      <c r="AH148" s="115"/>
      <c r="AI148" s="115"/>
      <c r="AJ148" s="115"/>
      <c r="AK148" s="115"/>
      <c r="AL148" s="115"/>
      <c r="AM148" s="115"/>
      <c r="AN148" s="115"/>
      <c r="AO148" s="115"/>
      <c r="AP148" s="115"/>
      <c r="AQ148" s="115"/>
      <c r="AR148" s="115"/>
      <c r="AS148" s="115"/>
      <c r="AT148" s="115"/>
      <c r="AU148" s="115"/>
      <c r="AV148" s="115"/>
      <c r="AW148" s="115"/>
      <c r="AX148" s="115"/>
      <c r="AY148" s="115"/>
      <c r="AZ148" s="115"/>
      <c r="BA148" s="115"/>
      <c r="BB148" s="115"/>
      <c r="BC148" s="115"/>
      <c r="BD148" s="115"/>
      <c r="BE148" s="115"/>
      <c r="BF148" s="115"/>
      <c r="BG148" s="115"/>
      <c r="BH148" s="115"/>
    </row>
    <row r="149" spans="1:60" s="116" customFormat="1" ht="53.25" customHeight="1" x14ac:dyDescent="0.2">
      <c r="A149" s="117">
        <v>46198</v>
      </c>
      <c r="B149" s="118" t="s">
        <v>152</v>
      </c>
      <c r="C149" s="119" t="s">
        <v>153</v>
      </c>
      <c r="D149" s="120"/>
      <c r="E149" s="121">
        <v>532570.4</v>
      </c>
      <c r="F149" s="71">
        <f t="shared" si="2"/>
        <v>473302.93000000215</v>
      </c>
      <c r="G149" s="115"/>
      <c r="H149" s="88"/>
      <c r="I149" s="88"/>
      <c r="J149" s="115"/>
      <c r="K149" s="115"/>
      <c r="L149" s="115"/>
      <c r="M149" s="115"/>
      <c r="N149" s="115"/>
      <c r="O149" s="115"/>
      <c r="P149" s="115"/>
      <c r="Q149" s="115"/>
      <c r="R149" s="115"/>
      <c r="S149" s="115"/>
      <c r="T149" s="115"/>
      <c r="U149" s="115"/>
      <c r="V149" s="115"/>
      <c r="W149" s="115"/>
      <c r="X149" s="115"/>
      <c r="Y149" s="115"/>
      <c r="Z149" s="115"/>
      <c r="AA149" s="115"/>
      <c r="AB149" s="115"/>
      <c r="AC149" s="115"/>
      <c r="AD149" s="115"/>
      <c r="AE149" s="115"/>
      <c r="AF149" s="115"/>
      <c r="AG149" s="115"/>
      <c r="AH149" s="115"/>
      <c r="AI149" s="115"/>
      <c r="AJ149" s="115"/>
      <c r="AK149" s="115"/>
      <c r="AL149" s="115"/>
      <c r="AM149" s="115"/>
      <c r="AN149" s="115"/>
      <c r="AO149" s="115"/>
      <c r="AP149" s="115"/>
      <c r="AQ149" s="115"/>
      <c r="AR149" s="115"/>
      <c r="AS149" s="115"/>
      <c r="AT149" s="115"/>
      <c r="AU149" s="115"/>
      <c r="AV149" s="115"/>
      <c r="AW149" s="115"/>
      <c r="AX149" s="115"/>
      <c r="AY149" s="115"/>
      <c r="AZ149" s="115"/>
      <c r="BA149" s="115"/>
      <c r="BB149" s="115"/>
      <c r="BC149" s="115"/>
      <c r="BD149" s="115"/>
      <c r="BE149" s="115"/>
      <c r="BF149" s="115"/>
      <c r="BG149" s="115"/>
      <c r="BH149" s="115"/>
    </row>
    <row r="150" spans="1:60" s="116" customFormat="1" ht="50.25" customHeight="1" x14ac:dyDescent="0.2">
      <c r="A150" s="122">
        <v>46198</v>
      </c>
      <c r="B150" s="123" t="s">
        <v>154</v>
      </c>
      <c r="C150" s="124" t="s">
        <v>155</v>
      </c>
      <c r="D150" s="114"/>
      <c r="E150" s="73">
        <v>88959.06</v>
      </c>
      <c r="F150" s="71">
        <f t="shared" si="2"/>
        <v>384343.87000000215</v>
      </c>
      <c r="G150" s="115"/>
      <c r="H150" s="88"/>
      <c r="I150" s="88"/>
      <c r="J150" s="115"/>
      <c r="K150" s="115"/>
      <c r="L150" s="115"/>
      <c r="M150" s="115"/>
      <c r="N150" s="115"/>
      <c r="O150" s="115"/>
      <c r="P150" s="115"/>
      <c r="Q150" s="115"/>
      <c r="R150" s="115"/>
      <c r="S150" s="115"/>
      <c r="T150" s="115"/>
      <c r="U150" s="115"/>
      <c r="V150" s="115"/>
      <c r="W150" s="115"/>
      <c r="X150" s="115"/>
      <c r="Y150" s="115"/>
      <c r="Z150" s="115"/>
      <c r="AA150" s="115"/>
      <c r="AB150" s="115"/>
      <c r="AC150" s="115"/>
      <c r="AD150" s="115"/>
      <c r="AE150" s="115"/>
      <c r="AF150" s="115"/>
      <c r="AG150" s="115"/>
      <c r="AH150" s="115"/>
      <c r="AI150" s="115"/>
      <c r="AJ150" s="115"/>
      <c r="AK150" s="115"/>
      <c r="AL150" s="115"/>
      <c r="AM150" s="115"/>
      <c r="AN150" s="115"/>
      <c r="AO150" s="115"/>
      <c r="AP150" s="115"/>
      <c r="AQ150" s="115"/>
      <c r="AR150" s="115"/>
      <c r="AS150" s="115"/>
      <c r="AT150" s="115"/>
      <c r="AU150" s="115"/>
      <c r="AV150" s="115"/>
      <c r="AW150" s="115"/>
      <c r="AX150" s="115"/>
      <c r="AY150" s="115"/>
      <c r="AZ150" s="115"/>
      <c r="BA150" s="115"/>
      <c r="BB150" s="115"/>
      <c r="BC150" s="115"/>
      <c r="BD150" s="115"/>
      <c r="BE150" s="115"/>
      <c r="BF150" s="115"/>
      <c r="BG150" s="115"/>
      <c r="BH150" s="115"/>
    </row>
    <row r="151" spans="1:60" s="116" customFormat="1" ht="61.5" customHeight="1" x14ac:dyDescent="0.2">
      <c r="A151" s="122">
        <v>46203</v>
      </c>
      <c r="B151" s="123" t="s">
        <v>156</v>
      </c>
      <c r="C151" s="134" t="s">
        <v>157</v>
      </c>
      <c r="D151" s="114"/>
      <c r="E151" s="135">
        <v>297157.21000000002</v>
      </c>
      <c r="F151" s="71">
        <f t="shared" si="2"/>
        <v>87186.660000002128</v>
      </c>
      <c r="G151" s="115"/>
      <c r="H151" s="88"/>
      <c r="I151" s="88"/>
      <c r="J151" s="115"/>
      <c r="K151" s="115"/>
      <c r="L151" s="115"/>
      <c r="M151" s="115"/>
      <c r="N151" s="115"/>
      <c r="O151" s="115"/>
      <c r="P151" s="115"/>
      <c r="Q151" s="115"/>
      <c r="R151" s="115"/>
      <c r="S151" s="115"/>
      <c r="T151" s="115"/>
      <c r="U151" s="115"/>
      <c r="V151" s="115"/>
      <c r="W151" s="115"/>
      <c r="X151" s="115"/>
      <c r="Y151" s="115"/>
      <c r="Z151" s="115"/>
      <c r="AA151" s="115"/>
      <c r="AB151" s="115"/>
      <c r="AC151" s="115"/>
      <c r="AD151" s="115"/>
      <c r="AE151" s="115"/>
      <c r="AF151" s="115"/>
      <c r="AG151" s="115"/>
      <c r="AH151" s="115"/>
      <c r="AI151" s="115"/>
      <c r="AJ151" s="115"/>
      <c r="AK151" s="115"/>
      <c r="AL151" s="115"/>
      <c r="AM151" s="115"/>
      <c r="AN151" s="115"/>
      <c r="AO151" s="115"/>
      <c r="AP151" s="115"/>
      <c r="AQ151" s="115"/>
      <c r="AR151" s="115"/>
      <c r="AS151" s="115"/>
      <c r="AT151" s="115"/>
      <c r="AU151" s="115"/>
      <c r="AV151" s="115"/>
      <c r="AW151" s="115"/>
      <c r="AX151" s="115"/>
      <c r="AY151" s="115"/>
      <c r="AZ151" s="115"/>
      <c r="BA151" s="115"/>
      <c r="BB151" s="115"/>
      <c r="BC151" s="115"/>
      <c r="BD151" s="115"/>
      <c r="BE151" s="115"/>
      <c r="BF151" s="115"/>
      <c r="BG151" s="115"/>
      <c r="BH151" s="115"/>
    </row>
    <row r="152" spans="1:60" s="116" customFormat="1" ht="15" customHeight="1" x14ac:dyDescent="0.2">
      <c r="A152" s="136"/>
      <c r="B152" s="137"/>
      <c r="C152" s="137"/>
      <c r="D152" s="138"/>
      <c r="E152" s="139"/>
      <c r="F152" s="140"/>
      <c r="G152" s="115"/>
      <c r="H152" s="88"/>
      <c r="I152" s="88"/>
      <c r="J152" s="115"/>
      <c r="K152" s="115"/>
      <c r="L152" s="115"/>
      <c r="M152" s="115"/>
      <c r="N152" s="115"/>
      <c r="O152" s="115"/>
      <c r="P152" s="115"/>
      <c r="Q152" s="115"/>
      <c r="R152" s="115"/>
      <c r="S152" s="115"/>
      <c r="T152" s="115"/>
      <c r="U152" s="115"/>
      <c r="V152" s="115"/>
      <c r="W152" s="115"/>
      <c r="X152" s="115"/>
      <c r="Y152" s="115"/>
      <c r="Z152" s="115"/>
      <c r="AA152" s="115"/>
      <c r="AB152" s="115"/>
      <c r="AC152" s="115"/>
      <c r="AD152" s="115"/>
      <c r="AE152" s="115"/>
      <c r="AF152" s="115"/>
      <c r="AG152" s="115"/>
      <c r="AH152" s="115"/>
      <c r="AI152" s="115"/>
      <c r="AJ152" s="115"/>
      <c r="AK152" s="115"/>
      <c r="AL152" s="115"/>
      <c r="AM152" s="115"/>
      <c r="AN152" s="115"/>
      <c r="AO152" s="115"/>
      <c r="AP152" s="115"/>
      <c r="AQ152" s="115"/>
      <c r="AR152" s="115"/>
      <c r="AS152" s="115"/>
      <c r="AT152" s="115"/>
      <c r="AU152" s="115"/>
      <c r="AV152" s="115"/>
      <c r="AW152" s="115"/>
      <c r="AX152" s="115"/>
      <c r="AY152" s="115"/>
      <c r="AZ152" s="115"/>
      <c r="BA152" s="115"/>
      <c r="BB152" s="115"/>
      <c r="BC152" s="115"/>
      <c r="BD152" s="115"/>
      <c r="BE152" s="115"/>
      <c r="BF152" s="115"/>
      <c r="BG152" s="115"/>
      <c r="BH152" s="115"/>
    </row>
    <row r="153" spans="1:60" s="116" customFormat="1" ht="15" customHeight="1" x14ac:dyDescent="0.2">
      <c r="A153" s="136"/>
      <c r="B153" s="137"/>
      <c r="C153" s="137"/>
      <c r="D153" s="138"/>
      <c r="E153" s="139"/>
      <c r="F153" s="140"/>
      <c r="G153" s="115"/>
      <c r="H153" s="88"/>
      <c r="I153" s="88"/>
      <c r="J153" s="115"/>
      <c r="K153" s="115"/>
      <c r="L153" s="115"/>
      <c r="M153" s="115"/>
      <c r="N153" s="115"/>
      <c r="O153" s="115"/>
      <c r="P153" s="115"/>
      <c r="Q153" s="115"/>
      <c r="R153" s="115"/>
      <c r="S153" s="115"/>
      <c r="T153" s="115"/>
      <c r="U153" s="115"/>
      <c r="V153" s="115"/>
      <c r="W153" s="115"/>
      <c r="X153" s="115"/>
      <c r="Y153" s="115"/>
      <c r="Z153" s="115"/>
      <c r="AA153" s="115"/>
      <c r="AB153" s="115"/>
      <c r="AC153" s="115"/>
      <c r="AD153" s="115"/>
      <c r="AE153" s="115"/>
      <c r="AF153" s="115"/>
      <c r="AG153" s="115"/>
      <c r="AH153" s="115"/>
      <c r="AI153" s="115"/>
      <c r="AJ153" s="115"/>
      <c r="AK153" s="115"/>
      <c r="AL153" s="115"/>
      <c r="AM153" s="115"/>
      <c r="AN153" s="115"/>
      <c r="AO153" s="115"/>
      <c r="AP153" s="115"/>
      <c r="AQ153" s="115"/>
      <c r="AR153" s="115"/>
      <c r="AS153" s="115"/>
      <c r="AT153" s="115"/>
      <c r="AU153" s="115"/>
      <c r="AV153" s="115"/>
      <c r="AW153" s="115"/>
      <c r="AX153" s="115"/>
      <c r="AY153" s="115"/>
      <c r="AZ153" s="115"/>
      <c r="BA153" s="115"/>
      <c r="BB153" s="115"/>
      <c r="BC153" s="115"/>
      <c r="BD153" s="115"/>
      <c r="BE153" s="115"/>
      <c r="BF153" s="115"/>
      <c r="BG153" s="115"/>
      <c r="BH153" s="115"/>
    </row>
    <row r="154" spans="1:60" s="116" customFormat="1" ht="15" customHeight="1" x14ac:dyDescent="0.2">
      <c r="A154" s="136"/>
      <c r="B154" s="137"/>
      <c r="C154" s="137"/>
      <c r="D154" s="138"/>
      <c r="E154" s="139"/>
      <c r="F154" s="140"/>
      <c r="G154" s="115"/>
      <c r="H154" s="88"/>
      <c r="I154" s="88"/>
      <c r="J154" s="115"/>
      <c r="K154" s="115"/>
      <c r="L154" s="115"/>
      <c r="M154" s="115"/>
      <c r="N154" s="115"/>
      <c r="O154" s="115"/>
      <c r="P154" s="115"/>
      <c r="Q154" s="115"/>
      <c r="R154" s="115"/>
      <c r="S154" s="115"/>
      <c r="T154" s="115"/>
      <c r="U154" s="115"/>
      <c r="V154" s="115"/>
      <c r="W154" s="115"/>
      <c r="X154" s="115"/>
      <c r="Y154" s="115"/>
      <c r="Z154" s="115"/>
      <c r="AA154" s="115"/>
      <c r="AB154" s="115"/>
      <c r="AC154" s="115"/>
      <c r="AD154" s="115"/>
      <c r="AE154" s="115"/>
      <c r="AF154" s="115"/>
      <c r="AG154" s="115"/>
      <c r="AH154" s="115"/>
      <c r="AI154" s="115"/>
      <c r="AJ154" s="115"/>
      <c r="AK154" s="115"/>
      <c r="AL154" s="115"/>
      <c r="AM154" s="115"/>
      <c r="AN154" s="115"/>
      <c r="AO154" s="115"/>
      <c r="AP154" s="115"/>
      <c r="AQ154" s="115"/>
      <c r="AR154" s="115"/>
      <c r="AS154" s="115"/>
      <c r="AT154" s="115"/>
      <c r="AU154" s="115"/>
      <c r="AV154" s="115"/>
      <c r="AW154" s="115"/>
      <c r="AX154" s="115"/>
      <c r="AY154" s="115"/>
      <c r="AZ154" s="115"/>
      <c r="BA154" s="115"/>
      <c r="BB154" s="115"/>
      <c r="BC154" s="115"/>
      <c r="BD154" s="115"/>
      <c r="BE154" s="115"/>
      <c r="BF154" s="115"/>
      <c r="BG154" s="115"/>
      <c r="BH154" s="115"/>
    </row>
    <row r="155" spans="1:60" s="116" customFormat="1" ht="15" customHeight="1" x14ac:dyDescent="0.2">
      <c r="A155" s="136"/>
      <c r="B155" s="137"/>
      <c r="C155" s="137"/>
      <c r="D155" s="138"/>
      <c r="E155" s="139"/>
      <c r="F155" s="140"/>
      <c r="G155" s="115"/>
      <c r="H155" s="88"/>
      <c r="I155" s="88"/>
      <c r="J155" s="115"/>
      <c r="K155" s="115"/>
      <c r="L155" s="115"/>
      <c r="M155" s="115"/>
      <c r="N155" s="115"/>
      <c r="O155" s="115"/>
      <c r="P155" s="115"/>
      <c r="Q155" s="115"/>
      <c r="R155" s="115"/>
      <c r="S155" s="115"/>
      <c r="T155" s="115"/>
      <c r="U155" s="115"/>
      <c r="V155" s="115"/>
      <c r="W155" s="115"/>
      <c r="X155" s="115"/>
      <c r="Y155" s="115"/>
      <c r="Z155" s="115"/>
      <c r="AA155" s="115"/>
      <c r="AB155" s="115"/>
      <c r="AC155" s="115"/>
      <c r="AD155" s="115"/>
      <c r="AE155" s="115"/>
      <c r="AF155" s="115"/>
      <c r="AG155" s="115"/>
      <c r="AH155" s="115"/>
      <c r="AI155" s="115"/>
      <c r="AJ155" s="115"/>
      <c r="AK155" s="115"/>
      <c r="AL155" s="115"/>
      <c r="AM155" s="115"/>
      <c r="AN155" s="115"/>
      <c r="AO155" s="115"/>
      <c r="AP155" s="115"/>
      <c r="AQ155" s="115"/>
      <c r="AR155" s="115"/>
      <c r="AS155" s="115"/>
      <c r="AT155" s="115"/>
      <c r="AU155" s="115"/>
      <c r="AV155" s="115"/>
      <c r="AW155" s="115"/>
      <c r="AX155" s="115"/>
      <c r="AY155" s="115"/>
      <c r="AZ155" s="115"/>
      <c r="BA155" s="115"/>
      <c r="BB155" s="115"/>
      <c r="BC155" s="115"/>
      <c r="BD155" s="115"/>
      <c r="BE155" s="115"/>
      <c r="BF155" s="115"/>
      <c r="BG155" s="115"/>
      <c r="BH155" s="115"/>
    </row>
    <row r="156" spans="1:60" s="116" customFormat="1" ht="15" customHeight="1" x14ac:dyDescent="0.2">
      <c r="A156" s="136"/>
      <c r="B156" s="137"/>
      <c r="C156" s="137"/>
      <c r="D156" s="138"/>
      <c r="E156" s="139"/>
      <c r="F156" s="140"/>
      <c r="G156" s="115"/>
      <c r="H156" s="88"/>
      <c r="I156" s="88"/>
      <c r="J156" s="115"/>
      <c r="K156" s="115"/>
      <c r="L156" s="115"/>
      <c r="M156" s="115"/>
      <c r="N156" s="115"/>
      <c r="O156" s="115"/>
      <c r="P156" s="115"/>
      <c r="Q156" s="115"/>
      <c r="R156" s="115"/>
      <c r="S156" s="115"/>
      <c r="T156" s="115"/>
      <c r="U156" s="115"/>
      <c r="V156" s="115"/>
      <c r="W156" s="115"/>
      <c r="X156" s="115"/>
      <c r="Y156" s="115"/>
      <c r="Z156" s="115"/>
      <c r="AA156" s="115"/>
      <c r="AB156" s="115"/>
      <c r="AC156" s="115"/>
      <c r="AD156" s="115"/>
      <c r="AE156" s="115"/>
      <c r="AF156" s="115"/>
      <c r="AG156" s="115"/>
      <c r="AH156" s="115"/>
      <c r="AI156" s="115"/>
      <c r="AJ156" s="115"/>
      <c r="AK156" s="115"/>
      <c r="AL156" s="115"/>
      <c r="AM156" s="115"/>
      <c r="AN156" s="115"/>
      <c r="AO156" s="115"/>
      <c r="AP156" s="115"/>
      <c r="AQ156" s="115"/>
      <c r="AR156" s="115"/>
      <c r="AS156" s="115"/>
      <c r="AT156" s="115"/>
      <c r="AU156" s="115"/>
      <c r="AV156" s="115"/>
      <c r="AW156" s="115"/>
      <c r="AX156" s="115"/>
      <c r="AY156" s="115"/>
      <c r="AZ156" s="115"/>
      <c r="BA156" s="115"/>
      <c r="BB156" s="115"/>
      <c r="BC156" s="115"/>
      <c r="BD156" s="115"/>
      <c r="BE156" s="115"/>
      <c r="BF156" s="115"/>
      <c r="BG156" s="115"/>
      <c r="BH156" s="115"/>
    </row>
    <row r="157" spans="1:60" s="116" customFormat="1" ht="15" customHeight="1" x14ac:dyDescent="0.2">
      <c r="A157" s="136"/>
      <c r="B157" s="137"/>
      <c r="C157" s="137"/>
      <c r="D157" s="138"/>
      <c r="E157" s="139"/>
      <c r="F157" s="140"/>
      <c r="G157" s="115"/>
      <c r="H157" s="88"/>
      <c r="I157" s="88"/>
      <c r="J157" s="115"/>
      <c r="K157" s="115"/>
      <c r="L157" s="115"/>
      <c r="M157" s="115"/>
      <c r="N157" s="115"/>
      <c r="O157" s="115"/>
      <c r="P157" s="115"/>
      <c r="Q157" s="115"/>
      <c r="R157" s="115"/>
      <c r="S157" s="115"/>
      <c r="T157" s="115"/>
      <c r="U157" s="115"/>
      <c r="V157" s="115"/>
      <c r="W157" s="115"/>
      <c r="X157" s="115"/>
      <c r="Y157" s="115"/>
      <c r="Z157" s="115"/>
      <c r="AA157" s="115"/>
      <c r="AB157" s="115"/>
      <c r="AC157" s="115"/>
      <c r="AD157" s="115"/>
      <c r="AE157" s="115"/>
      <c r="AF157" s="115"/>
      <c r="AG157" s="115"/>
      <c r="AH157" s="115"/>
      <c r="AI157" s="115"/>
      <c r="AJ157" s="115"/>
      <c r="AK157" s="115"/>
      <c r="AL157" s="115"/>
      <c r="AM157" s="115"/>
      <c r="AN157" s="115"/>
      <c r="AO157" s="115"/>
      <c r="AP157" s="115"/>
      <c r="AQ157" s="115"/>
      <c r="AR157" s="115"/>
      <c r="AS157" s="115"/>
      <c r="AT157" s="115"/>
      <c r="AU157" s="115"/>
      <c r="AV157" s="115"/>
      <c r="AW157" s="115"/>
      <c r="AX157" s="115"/>
      <c r="AY157" s="115"/>
      <c r="AZ157" s="115"/>
      <c r="BA157" s="115"/>
      <c r="BB157" s="115"/>
      <c r="BC157" s="115"/>
      <c r="BD157" s="115"/>
      <c r="BE157" s="115"/>
      <c r="BF157" s="115"/>
      <c r="BG157" s="115"/>
      <c r="BH157" s="115"/>
    </row>
    <row r="158" spans="1:60" s="116" customFormat="1" ht="15" customHeight="1" x14ac:dyDescent="0.2">
      <c r="A158" s="136"/>
      <c r="B158" s="137"/>
      <c r="C158" s="137"/>
      <c r="D158" s="138"/>
      <c r="E158" s="139"/>
      <c r="F158" s="140"/>
      <c r="G158" s="115"/>
      <c r="H158" s="88"/>
      <c r="I158" s="88"/>
      <c r="J158" s="115"/>
      <c r="K158" s="115"/>
      <c r="L158" s="115"/>
      <c r="M158" s="115"/>
      <c r="N158" s="115"/>
      <c r="O158" s="115"/>
      <c r="P158" s="115"/>
      <c r="Q158" s="115"/>
      <c r="R158" s="115"/>
      <c r="S158" s="115"/>
      <c r="T158" s="115"/>
      <c r="U158" s="115"/>
      <c r="V158" s="115"/>
      <c r="W158" s="115"/>
      <c r="X158" s="115"/>
      <c r="Y158" s="115"/>
      <c r="Z158" s="115"/>
      <c r="AA158" s="115"/>
      <c r="AB158" s="115"/>
      <c r="AC158" s="115"/>
      <c r="AD158" s="115"/>
      <c r="AE158" s="115"/>
      <c r="AF158" s="115"/>
      <c r="AG158" s="115"/>
      <c r="AH158" s="115"/>
      <c r="AI158" s="115"/>
      <c r="AJ158" s="115"/>
      <c r="AK158" s="115"/>
      <c r="AL158" s="115"/>
      <c r="AM158" s="115"/>
      <c r="AN158" s="115"/>
      <c r="AO158" s="115"/>
      <c r="AP158" s="115"/>
      <c r="AQ158" s="115"/>
      <c r="AR158" s="115"/>
      <c r="AS158" s="115"/>
      <c r="AT158" s="115"/>
      <c r="AU158" s="115"/>
      <c r="AV158" s="115"/>
      <c r="AW158" s="115"/>
      <c r="AX158" s="115"/>
      <c r="AY158" s="115"/>
      <c r="AZ158" s="115"/>
      <c r="BA158" s="115"/>
      <c r="BB158" s="115"/>
      <c r="BC158" s="115"/>
      <c r="BD158" s="115"/>
      <c r="BE158" s="115"/>
      <c r="BF158" s="115"/>
      <c r="BG158" s="115"/>
      <c r="BH158" s="115"/>
    </row>
    <row r="159" spans="1:60" s="116" customFormat="1" ht="15" customHeight="1" x14ac:dyDescent="0.2">
      <c r="A159" s="136"/>
      <c r="B159" s="137"/>
      <c r="C159" s="137"/>
      <c r="D159" s="138"/>
      <c r="E159" s="139"/>
      <c r="F159" s="140"/>
      <c r="G159" s="115"/>
      <c r="H159" s="88"/>
      <c r="I159" s="88"/>
      <c r="J159" s="115"/>
      <c r="K159" s="115"/>
      <c r="L159" s="115"/>
      <c r="M159" s="115"/>
      <c r="N159" s="115"/>
      <c r="O159" s="115"/>
      <c r="P159" s="115"/>
      <c r="Q159" s="115"/>
      <c r="R159" s="115"/>
      <c r="S159" s="115"/>
      <c r="T159" s="115"/>
      <c r="U159" s="115"/>
      <c r="V159" s="115"/>
      <c r="W159" s="115"/>
      <c r="X159" s="115"/>
      <c r="Y159" s="115"/>
      <c r="Z159" s="115"/>
      <c r="AA159" s="115"/>
      <c r="AB159" s="115"/>
      <c r="AC159" s="115"/>
      <c r="AD159" s="115"/>
      <c r="AE159" s="115"/>
      <c r="AF159" s="115"/>
      <c r="AG159" s="115"/>
      <c r="AH159" s="115"/>
      <c r="AI159" s="115"/>
      <c r="AJ159" s="115"/>
      <c r="AK159" s="115"/>
      <c r="AL159" s="115"/>
      <c r="AM159" s="115"/>
      <c r="AN159" s="115"/>
      <c r="AO159" s="115"/>
      <c r="AP159" s="115"/>
      <c r="AQ159" s="115"/>
      <c r="AR159" s="115"/>
      <c r="AS159" s="115"/>
      <c r="AT159" s="115"/>
      <c r="AU159" s="115"/>
      <c r="AV159" s="115"/>
      <c r="AW159" s="115"/>
      <c r="AX159" s="115"/>
      <c r="AY159" s="115"/>
      <c r="AZ159" s="115"/>
      <c r="BA159" s="115"/>
      <c r="BB159" s="115"/>
      <c r="BC159" s="115"/>
      <c r="BD159" s="115"/>
      <c r="BE159" s="115"/>
      <c r="BF159" s="115"/>
      <c r="BG159" s="115"/>
      <c r="BH159" s="115"/>
    </row>
    <row r="160" spans="1:60" s="116" customFormat="1" ht="15" customHeight="1" x14ac:dyDescent="0.2">
      <c r="A160" s="136"/>
      <c r="B160" s="137"/>
      <c r="C160" s="137"/>
      <c r="D160" s="138"/>
      <c r="E160" s="139"/>
      <c r="F160" s="140"/>
      <c r="G160" s="115"/>
      <c r="H160" s="88"/>
      <c r="I160" s="88"/>
      <c r="J160" s="115"/>
      <c r="K160" s="115"/>
      <c r="L160" s="115"/>
      <c r="M160" s="115"/>
      <c r="N160" s="115"/>
      <c r="O160" s="115"/>
      <c r="P160" s="115"/>
      <c r="Q160" s="115"/>
      <c r="R160" s="115"/>
      <c r="S160" s="115"/>
      <c r="T160" s="115"/>
      <c r="U160" s="115"/>
      <c r="V160" s="115"/>
      <c r="W160" s="115"/>
      <c r="X160" s="115"/>
      <c r="Y160" s="115"/>
      <c r="Z160" s="115"/>
      <c r="AA160" s="115"/>
      <c r="AB160" s="115"/>
      <c r="AC160" s="115"/>
      <c r="AD160" s="115"/>
      <c r="AE160" s="115"/>
      <c r="AF160" s="115"/>
      <c r="AG160" s="115"/>
      <c r="AH160" s="115"/>
      <c r="AI160" s="115"/>
      <c r="AJ160" s="115"/>
      <c r="AK160" s="115"/>
      <c r="AL160" s="115"/>
      <c r="AM160" s="115"/>
      <c r="AN160" s="115"/>
      <c r="AO160" s="115"/>
      <c r="AP160" s="115"/>
      <c r="AQ160" s="115"/>
      <c r="AR160" s="115"/>
      <c r="AS160" s="115"/>
      <c r="AT160" s="115"/>
      <c r="AU160" s="115"/>
      <c r="AV160" s="115"/>
      <c r="AW160" s="115"/>
      <c r="AX160" s="115"/>
      <c r="AY160" s="115"/>
      <c r="AZ160" s="115"/>
      <c r="BA160" s="115"/>
      <c r="BB160" s="115"/>
      <c r="BC160" s="115"/>
      <c r="BD160" s="115"/>
      <c r="BE160" s="115"/>
      <c r="BF160" s="115"/>
      <c r="BG160" s="115"/>
      <c r="BH160" s="115"/>
    </row>
    <row r="161" spans="1:60" s="116" customFormat="1" ht="15" customHeight="1" x14ac:dyDescent="0.2">
      <c r="A161" s="136"/>
      <c r="B161" s="137"/>
      <c r="C161" s="137"/>
      <c r="D161" s="138"/>
      <c r="E161" s="139"/>
      <c r="F161" s="140"/>
      <c r="G161" s="115"/>
      <c r="H161" s="88"/>
      <c r="I161" s="88"/>
      <c r="J161" s="115"/>
      <c r="K161" s="115"/>
      <c r="L161" s="115"/>
      <c r="M161" s="115"/>
      <c r="N161" s="115"/>
      <c r="O161" s="115"/>
      <c r="P161" s="115"/>
      <c r="Q161" s="115"/>
      <c r="R161" s="115"/>
      <c r="S161" s="115"/>
      <c r="T161" s="115"/>
      <c r="U161" s="115"/>
      <c r="V161" s="115"/>
      <c r="W161" s="115"/>
      <c r="X161" s="115"/>
      <c r="Y161" s="115"/>
      <c r="Z161" s="115"/>
      <c r="AA161" s="115"/>
      <c r="AB161" s="115"/>
      <c r="AC161" s="115"/>
      <c r="AD161" s="115"/>
      <c r="AE161" s="115"/>
      <c r="AF161" s="115"/>
      <c r="AG161" s="115"/>
      <c r="AH161" s="115"/>
      <c r="AI161" s="115"/>
      <c r="AJ161" s="115"/>
      <c r="AK161" s="115"/>
      <c r="AL161" s="115"/>
      <c r="AM161" s="115"/>
      <c r="AN161" s="115"/>
      <c r="AO161" s="115"/>
      <c r="AP161" s="115"/>
      <c r="AQ161" s="115"/>
      <c r="AR161" s="115"/>
      <c r="AS161" s="115"/>
      <c r="AT161" s="115"/>
      <c r="AU161" s="115"/>
      <c r="AV161" s="115"/>
      <c r="AW161" s="115"/>
      <c r="AX161" s="115"/>
      <c r="AY161" s="115"/>
      <c r="AZ161" s="115"/>
      <c r="BA161" s="115"/>
      <c r="BB161" s="115"/>
      <c r="BC161" s="115"/>
      <c r="BD161" s="115"/>
      <c r="BE161" s="115"/>
      <c r="BF161" s="115"/>
      <c r="BG161" s="115"/>
      <c r="BH161" s="115"/>
    </row>
    <row r="162" spans="1:60" s="116" customFormat="1" ht="15" customHeight="1" x14ac:dyDescent="0.2">
      <c r="A162" s="136"/>
      <c r="B162" s="137"/>
      <c r="C162" s="137"/>
      <c r="D162" s="138"/>
      <c r="E162" s="139"/>
      <c r="F162" s="140"/>
      <c r="G162" s="115"/>
      <c r="H162" s="88"/>
      <c r="I162" s="88"/>
      <c r="J162" s="115"/>
      <c r="K162" s="115"/>
      <c r="L162" s="115"/>
      <c r="M162" s="115"/>
      <c r="N162" s="115"/>
      <c r="O162" s="115"/>
      <c r="P162" s="115"/>
      <c r="Q162" s="115"/>
      <c r="R162" s="115"/>
      <c r="S162" s="115"/>
      <c r="T162" s="115"/>
      <c r="U162" s="115"/>
      <c r="V162" s="115"/>
      <c r="W162" s="115"/>
      <c r="X162" s="115"/>
      <c r="Y162" s="115"/>
      <c r="Z162" s="115"/>
      <c r="AA162" s="115"/>
      <c r="AB162" s="115"/>
      <c r="AC162" s="115"/>
      <c r="AD162" s="115"/>
      <c r="AE162" s="115"/>
      <c r="AF162" s="115"/>
      <c r="AG162" s="115"/>
      <c r="AH162" s="115"/>
      <c r="AI162" s="115"/>
      <c r="AJ162" s="115"/>
      <c r="AK162" s="115"/>
      <c r="AL162" s="115"/>
      <c r="AM162" s="115"/>
      <c r="AN162" s="115"/>
      <c r="AO162" s="115"/>
      <c r="AP162" s="115"/>
      <c r="AQ162" s="115"/>
      <c r="AR162" s="115"/>
      <c r="AS162" s="115"/>
      <c r="AT162" s="115"/>
      <c r="AU162" s="115"/>
      <c r="AV162" s="115"/>
      <c r="AW162" s="115"/>
      <c r="AX162" s="115"/>
      <c r="AY162" s="115"/>
      <c r="AZ162" s="115"/>
      <c r="BA162" s="115"/>
      <c r="BB162" s="115"/>
      <c r="BC162" s="115"/>
      <c r="BD162" s="115"/>
      <c r="BE162" s="115"/>
      <c r="BF162" s="115"/>
      <c r="BG162" s="115"/>
      <c r="BH162" s="115"/>
    </row>
    <row r="163" spans="1:60" s="116" customFormat="1" ht="15" customHeight="1" x14ac:dyDescent="0.2">
      <c r="A163" s="136"/>
      <c r="B163" s="137"/>
      <c r="C163" s="137"/>
      <c r="D163" s="138"/>
      <c r="E163" s="139"/>
      <c r="F163" s="140"/>
      <c r="G163" s="115"/>
      <c r="H163" s="88"/>
      <c r="I163" s="88"/>
      <c r="J163" s="115"/>
      <c r="K163" s="115"/>
      <c r="L163" s="115"/>
      <c r="M163" s="115"/>
      <c r="N163" s="115"/>
      <c r="O163" s="115"/>
      <c r="P163" s="115"/>
      <c r="Q163" s="115"/>
      <c r="R163" s="115"/>
      <c r="S163" s="115"/>
      <c r="T163" s="115"/>
      <c r="U163" s="115"/>
      <c r="V163" s="115"/>
      <c r="W163" s="115"/>
      <c r="X163" s="115"/>
      <c r="Y163" s="115"/>
      <c r="Z163" s="115"/>
      <c r="AA163" s="115"/>
      <c r="AB163" s="115"/>
      <c r="AC163" s="115"/>
      <c r="AD163" s="115"/>
      <c r="AE163" s="115"/>
      <c r="AF163" s="115"/>
      <c r="AG163" s="115"/>
      <c r="AH163" s="115"/>
      <c r="AI163" s="115"/>
      <c r="AJ163" s="115"/>
      <c r="AK163" s="115"/>
      <c r="AL163" s="115"/>
      <c r="AM163" s="115"/>
      <c r="AN163" s="115"/>
      <c r="AO163" s="115"/>
      <c r="AP163" s="115"/>
      <c r="AQ163" s="115"/>
      <c r="AR163" s="115"/>
      <c r="AS163" s="115"/>
      <c r="AT163" s="115"/>
      <c r="AU163" s="115"/>
      <c r="AV163" s="115"/>
      <c r="AW163" s="115"/>
      <c r="AX163" s="115"/>
      <c r="AY163" s="115"/>
      <c r="AZ163" s="115"/>
      <c r="BA163" s="115"/>
      <c r="BB163" s="115"/>
      <c r="BC163" s="115"/>
      <c r="BD163" s="115"/>
      <c r="BE163" s="115"/>
      <c r="BF163" s="115"/>
      <c r="BG163" s="115"/>
      <c r="BH163" s="115"/>
    </row>
    <row r="164" spans="1:60" s="116" customFormat="1" ht="15" customHeight="1" x14ac:dyDescent="0.2">
      <c r="A164" s="136"/>
      <c r="B164" s="137"/>
      <c r="C164" s="137"/>
      <c r="D164" s="138"/>
      <c r="E164" s="139"/>
      <c r="F164" s="140"/>
      <c r="G164" s="115"/>
      <c r="H164" s="88"/>
      <c r="I164" s="88"/>
      <c r="J164" s="115"/>
      <c r="K164" s="115"/>
      <c r="L164" s="115"/>
      <c r="M164" s="115"/>
      <c r="N164" s="115"/>
      <c r="O164" s="115"/>
      <c r="P164" s="115"/>
      <c r="Q164" s="115"/>
      <c r="R164" s="115"/>
      <c r="S164" s="115"/>
      <c r="T164" s="115"/>
      <c r="U164" s="115"/>
      <c r="V164" s="115"/>
      <c r="W164" s="115"/>
      <c r="X164" s="115"/>
      <c r="Y164" s="115"/>
      <c r="Z164" s="115"/>
      <c r="AA164" s="115"/>
      <c r="AB164" s="115"/>
      <c r="AC164" s="115"/>
      <c r="AD164" s="115"/>
      <c r="AE164" s="115"/>
      <c r="AF164" s="115"/>
      <c r="AG164" s="115"/>
      <c r="AH164" s="115"/>
      <c r="AI164" s="115"/>
      <c r="AJ164" s="115"/>
      <c r="AK164" s="115"/>
      <c r="AL164" s="115"/>
      <c r="AM164" s="115"/>
      <c r="AN164" s="115"/>
      <c r="AO164" s="115"/>
      <c r="AP164" s="115"/>
      <c r="AQ164" s="115"/>
      <c r="AR164" s="115"/>
      <c r="AS164" s="115"/>
      <c r="AT164" s="115"/>
      <c r="AU164" s="115"/>
      <c r="AV164" s="115"/>
      <c r="AW164" s="115"/>
      <c r="AX164" s="115"/>
      <c r="AY164" s="115"/>
      <c r="AZ164" s="115"/>
      <c r="BA164" s="115"/>
      <c r="BB164" s="115"/>
      <c r="BC164" s="115"/>
      <c r="BD164" s="115"/>
      <c r="BE164" s="115"/>
      <c r="BF164" s="115"/>
      <c r="BG164" s="115"/>
      <c r="BH164" s="115"/>
    </row>
    <row r="165" spans="1:60" s="116" customFormat="1" ht="15" customHeight="1" x14ac:dyDescent="0.2">
      <c r="A165" s="136"/>
      <c r="B165" s="137"/>
      <c r="C165" s="137"/>
      <c r="D165" s="138"/>
      <c r="E165" s="139"/>
      <c r="F165" s="140"/>
      <c r="G165" s="115"/>
      <c r="H165" s="88"/>
      <c r="I165" s="88"/>
      <c r="J165" s="115"/>
      <c r="K165" s="115"/>
      <c r="L165" s="115"/>
      <c r="M165" s="115"/>
      <c r="N165" s="115"/>
      <c r="O165" s="115"/>
      <c r="P165" s="115"/>
      <c r="Q165" s="115"/>
      <c r="R165" s="115"/>
      <c r="S165" s="115"/>
      <c r="T165" s="115"/>
      <c r="U165" s="115"/>
      <c r="V165" s="115"/>
      <c r="W165" s="115"/>
      <c r="X165" s="115"/>
      <c r="Y165" s="115"/>
      <c r="Z165" s="115"/>
      <c r="AA165" s="115"/>
      <c r="AB165" s="115"/>
      <c r="AC165" s="115"/>
      <c r="AD165" s="115"/>
      <c r="AE165" s="115"/>
      <c r="AF165" s="115"/>
      <c r="AG165" s="115"/>
      <c r="AH165" s="115"/>
      <c r="AI165" s="115"/>
      <c r="AJ165" s="115"/>
      <c r="AK165" s="115"/>
      <c r="AL165" s="115"/>
      <c r="AM165" s="115"/>
      <c r="AN165" s="115"/>
      <c r="AO165" s="115"/>
      <c r="AP165" s="115"/>
      <c r="AQ165" s="115"/>
      <c r="AR165" s="115"/>
      <c r="AS165" s="115"/>
      <c r="AT165" s="115"/>
      <c r="AU165" s="115"/>
      <c r="AV165" s="115"/>
      <c r="AW165" s="115"/>
      <c r="AX165" s="115"/>
      <c r="AY165" s="115"/>
      <c r="AZ165" s="115"/>
      <c r="BA165" s="115"/>
      <c r="BB165" s="115"/>
      <c r="BC165" s="115"/>
      <c r="BD165" s="115"/>
      <c r="BE165" s="115"/>
      <c r="BF165" s="115"/>
      <c r="BG165" s="115"/>
      <c r="BH165" s="115"/>
    </row>
    <row r="166" spans="1:60" s="116" customFormat="1" ht="15" customHeight="1" x14ac:dyDescent="0.2">
      <c r="A166" s="136"/>
      <c r="B166" s="137"/>
      <c r="C166" s="137"/>
      <c r="D166" s="138"/>
      <c r="E166" s="139"/>
      <c r="F166" s="140"/>
      <c r="G166" s="115"/>
      <c r="H166" s="88"/>
      <c r="I166" s="88"/>
      <c r="J166" s="115"/>
      <c r="K166" s="115"/>
      <c r="L166" s="115"/>
      <c r="M166" s="115"/>
      <c r="N166" s="115"/>
      <c r="O166" s="115"/>
      <c r="P166" s="115"/>
      <c r="Q166" s="115"/>
      <c r="R166" s="115"/>
      <c r="S166" s="115"/>
      <c r="T166" s="115"/>
      <c r="U166" s="115"/>
      <c r="V166" s="115"/>
      <c r="W166" s="115"/>
      <c r="X166" s="115"/>
      <c r="Y166" s="115"/>
      <c r="Z166" s="115"/>
      <c r="AA166" s="115"/>
      <c r="AB166" s="115"/>
      <c r="AC166" s="115"/>
      <c r="AD166" s="115"/>
      <c r="AE166" s="115"/>
      <c r="AF166" s="115"/>
      <c r="AG166" s="115"/>
      <c r="AH166" s="115"/>
      <c r="AI166" s="115"/>
      <c r="AJ166" s="115"/>
      <c r="AK166" s="115"/>
      <c r="AL166" s="115"/>
      <c r="AM166" s="115"/>
      <c r="AN166" s="115"/>
      <c r="AO166" s="115"/>
      <c r="AP166" s="115"/>
      <c r="AQ166" s="115"/>
      <c r="AR166" s="115"/>
      <c r="AS166" s="115"/>
      <c r="AT166" s="115"/>
      <c r="AU166" s="115"/>
      <c r="AV166" s="115"/>
      <c r="AW166" s="115"/>
      <c r="AX166" s="115"/>
      <c r="AY166" s="115"/>
      <c r="AZ166" s="115"/>
      <c r="BA166" s="115"/>
      <c r="BB166" s="115"/>
      <c r="BC166" s="115"/>
      <c r="BD166" s="115"/>
      <c r="BE166" s="115"/>
      <c r="BF166" s="115"/>
      <c r="BG166" s="115"/>
      <c r="BH166" s="115"/>
    </row>
    <row r="167" spans="1:60" s="116" customFormat="1" ht="15" customHeight="1" x14ac:dyDescent="0.2">
      <c r="A167" s="136"/>
      <c r="B167" s="137"/>
      <c r="C167" s="137"/>
      <c r="D167" s="138"/>
      <c r="E167" s="139"/>
      <c r="F167" s="140"/>
      <c r="G167" s="115"/>
      <c r="H167" s="88"/>
      <c r="I167" s="88"/>
      <c r="J167" s="115"/>
      <c r="K167" s="115"/>
      <c r="L167" s="115"/>
      <c r="M167" s="115"/>
      <c r="N167" s="115"/>
      <c r="O167" s="115"/>
      <c r="P167" s="115"/>
      <c r="Q167" s="115"/>
      <c r="R167" s="115"/>
      <c r="S167" s="115"/>
      <c r="T167" s="115"/>
      <c r="U167" s="115"/>
      <c r="V167" s="115"/>
      <c r="W167" s="115"/>
      <c r="X167" s="115"/>
      <c r="Y167" s="115"/>
      <c r="Z167" s="115"/>
      <c r="AA167" s="115"/>
      <c r="AB167" s="115"/>
      <c r="AC167" s="115"/>
      <c r="AD167" s="115"/>
      <c r="AE167" s="115"/>
      <c r="AF167" s="115"/>
      <c r="AG167" s="115"/>
      <c r="AH167" s="115"/>
      <c r="AI167" s="115"/>
      <c r="AJ167" s="115"/>
      <c r="AK167" s="115"/>
      <c r="AL167" s="115"/>
      <c r="AM167" s="115"/>
      <c r="AN167" s="115"/>
      <c r="AO167" s="115"/>
      <c r="AP167" s="115"/>
      <c r="AQ167" s="115"/>
      <c r="AR167" s="115"/>
      <c r="AS167" s="115"/>
      <c r="AT167" s="115"/>
      <c r="AU167" s="115"/>
      <c r="AV167" s="115"/>
      <c r="AW167" s="115"/>
      <c r="AX167" s="115"/>
      <c r="AY167" s="115"/>
      <c r="AZ167" s="115"/>
      <c r="BA167" s="115"/>
      <c r="BB167" s="115"/>
      <c r="BC167" s="115"/>
      <c r="BD167" s="115"/>
      <c r="BE167" s="115"/>
      <c r="BF167" s="115"/>
      <c r="BG167" s="115"/>
      <c r="BH167" s="115"/>
    </row>
    <row r="168" spans="1:60" s="116" customFormat="1" ht="15" customHeight="1" x14ac:dyDescent="0.2">
      <c r="A168" s="136"/>
      <c r="B168" s="137"/>
      <c r="C168" s="137"/>
      <c r="D168" s="138"/>
      <c r="E168" s="139"/>
      <c r="F168" s="140"/>
      <c r="G168" s="115"/>
      <c r="H168" s="88"/>
      <c r="I168" s="88"/>
      <c r="J168" s="115"/>
      <c r="K168" s="115"/>
      <c r="L168" s="115"/>
      <c r="M168" s="115"/>
      <c r="N168" s="115"/>
      <c r="O168" s="115"/>
      <c r="P168" s="115"/>
      <c r="Q168" s="115"/>
      <c r="R168" s="115"/>
      <c r="S168" s="115"/>
      <c r="T168" s="115"/>
      <c r="U168" s="115"/>
      <c r="V168" s="115"/>
      <c r="W168" s="115"/>
      <c r="X168" s="115"/>
      <c r="Y168" s="115"/>
      <c r="Z168" s="115"/>
      <c r="AA168" s="115"/>
      <c r="AB168" s="115"/>
      <c r="AC168" s="115"/>
      <c r="AD168" s="115"/>
      <c r="AE168" s="115"/>
      <c r="AF168" s="115"/>
      <c r="AG168" s="115"/>
      <c r="AH168" s="115"/>
      <c r="AI168" s="115"/>
      <c r="AJ168" s="115"/>
      <c r="AK168" s="115"/>
      <c r="AL168" s="115"/>
      <c r="AM168" s="115"/>
      <c r="AN168" s="115"/>
      <c r="AO168" s="115"/>
      <c r="AP168" s="115"/>
      <c r="AQ168" s="115"/>
      <c r="AR168" s="115"/>
      <c r="AS168" s="115"/>
      <c r="AT168" s="115"/>
      <c r="AU168" s="115"/>
      <c r="AV168" s="115"/>
      <c r="AW168" s="115"/>
      <c r="AX168" s="115"/>
      <c r="AY168" s="115"/>
      <c r="AZ168" s="115"/>
      <c r="BA168" s="115"/>
      <c r="BB168" s="115"/>
      <c r="BC168" s="115"/>
      <c r="BD168" s="115"/>
      <c r="BE168" s="115"/>
      <c r="BF168" s="115"/>
      <c r="BG168" s="115"/>
      <c r="BH168" s="115"/>
    </row>
    <row r="169" spans="1:60" s="116" customFormat="1" ht="15" customHeight="1" x14ac:dyDescent="0.2">
      <c r="A169" s="136"/>
      <c r="B169" s="137"/>
      <c r="C169" s="137"/>
      <c r="D169" s="138"/>
      <c r="E169" s="139"/>
      <c r="F169" s="140"/>
      <c r="G169" s="115"/>
      <c r="H169" s="88"/>
      <c r="I169" s="88"/>
      <c r="J169" s="115"/>
      <c r="K169" s="115"/>
      <c r="L169" s="115"/>
      <c r="M169" s="115"/>
      <c r="N169" s="115"/>
      <c r="O169" s="115"/>
      <c r="P169" s="115"/>
      <c r="Q169" s="115"/>
      <c r="R169" s="115"/>
      <c r="S169" s="115"/>
      <c r="T169" s="115"/>
      <c r="U169" s="115"/>
      <c r="V169" s="115"/>
      <c r="W169" s="115"/>
      <c r="X169" s="115"/>
      <c r="Y169" s="115"/>
      <c r="Z169" s="115"/>
      <c r="AA169" s="115"/>
      <c r="AB169" s="115"/>
      <c r="AC169" s="115"/>
      <c r="AD169" s="115"/>
      <c r="AE169" s="115"/>
      <c r="AF169" s="115"/>
      <c r="AG169" s="115"/>
      <c r="AH169" s="115"/>
      <c r="AI169" s="115"/>
      <c r="AJ169" s="115"/>
      <c r="AK169" s="115"/>
      <c r="AL169" s="115"/>
      <c r="AM169" s="115"/>
      <c r="AN169" s="115"/>
      <c r="AO169" s="115"/>
      <c r="AP169" s="115"/>
      <c r="AQ169" s="115"/>
      <c r="AR169" s="115"/>
      <c r="AS169" s="115"/>
      <c r="AT169" s="115"/>
      <c r="AU169" s="115"/>
      <c r="AV169" s="115"/>
      <c r="AW169" s="115"/>
      <c r="AX169" s="115"/>
      <c r="AY169" s="115"/>
      <c r="AZ169" s="115"/>
      <c r="BA169" s="115"/>
      <c r="BB169" s="115"/>
      <c r="BC169" s="115"/>
      <c r="BD169" s="115"/>
      <c r="BE169" s="115"/>
      <c r="BF169" s="115"/>
      <c r="BG169" s="115"/>
      <c r="BH169" s="115"/>
    </row>
    <row r="170" spans="1:60" s="116" customFormat="1" ht="15" customHeight="1" x14ac:dyDescent="0.2">
      <c r="A170" s="136"/>
      <c r="B170" s="137"/>
      <c r="C170" s="137"/>
      <c r="D170" s="138"/>
      <c r="E170" s="139"/>
      <c r="F170" s="140"/>
      <c r="G170" s="115"/>
      <c r="H170" s="88"/>
      <c r="I170" s="88"/>
      <c r="J170" s="115"/>
      <c r="K170" s="115"/>
      <c r="L170" s="115"/>
      <c r="M170" s="115"/>
      <c r="N170" s="115"/>
      <c r="O170" s="115"/>
      <c r="P170" s="115"/>
      <c r="Q170" s="115"/>
      <c r="R170" s="115"/>
      <c r="S170" s="115"/>
      <c r="T170" s="115"/>
      <c r="U170" s="115"/>
      <c r="V170" s="115"/>
      <c r="W170" s="115"/>
      <c r="X170" s="115"/>
      <c r="Y170" s="115"/>
      <c r="Z170" s="115"/>
      <c r="AA170" s="115"/>
      <c r="AB170" s="115"/>
      <c r="AC170" s="115"/>
      <c r="AD170" s="115"/>
      <c r="AE170" s="115"/>
      <c r="AF170" s="115"/>
      <c r="AG170" s="115"/>
      <c r="AH170" s="115"/>
      <c r="AI170" s="115"/>
      <c r="AJ170" s="115"/>
      <c r="AK170" s="115"/>
      <c r="AL170" s="115"/>
      <c r="AM170" s="115"/>
      <c r="AN170" s="115"/>
      <c r="AO170" s="115"/>
      <c r="AP170" s="115"/>
      <c r="AQ170" s="115"/>
      <c r="AR170" s="115"/>
      <c r="AS170" s="115"/>
      <c r="AT170" s="115"/>
      <c r="AU170" s="115"/>
      <c r="AV170" s="115"/>
      <c r="AW170" s="115"/>
      <c r="AX170" s="115"/>
      <c r="AY170" s="115"/>
      <c r="AZ170" s="115"/>
      <c r="BA170" s="115"/>
      <c r="BB170" s="115"/>
      <c r="BC170" s="115"/>
      <c r="BD170" s="115"/>
      <c r="BE170" s="115"/>
      <c r="BF170" s="115"/>
      <c r="BG170" s="115"/>
      <c r="BH170" s="115"/>
    </row>
    <row r="171" spans="1:60" s="116" customFormat="1" ht="15" customHeight="1" x14ac:dyDescent="0.2">
      <c r="A171" s="136"/>
      <c r="B171" s="137"/>
      <c r="C171" s="137"/>
      <c r="D171" s="138"/>
      <c r="E171" s="139"/>
      <c r="F171" s="140"/>
      <c r="G171" s="115"/>
      <c r="H171" s="88"/>
      <c r="I171" s="88"/>
      <c r="J171" s="115"/>
      <c r="K171" s="115"/>
      <c r="L171" s="115"/>
      <c r="M171" s="115"/>
      <c r="N171" s="115"/>
      <c r="O171" s="115"/>
      <c r="P171" s="115"/>
      <c r="Q171" s="115"/>
      <c r="R171" s="115"/>
      <c r="S171" s="115"/>
      <c r="T171" s="115"/>
      <c r="U171" s="115"/>
      <c r="V171" s="115"/>
      <c r="W171" s="115"/>
      <c r="X171" s="115"/>
      <c r="Y171" s="115"/>
      <c r="Z171" s="115"/>
      <c r="AA171" s="115"/>
      <c r="AB171" s="115"/>
      <c r="AC171" s="115"/>
      <c r="AD171" s="115"/>
      <c r="AE171" s="115"/>
      <c r="AF171" s="115"/>
      <c r="AG171" s="115"/>
      <c r="AH171" s="115"/>
      <c r="AI171" s="115"/>
      <c r="AJ171" s="115"/>
      <c r="AK171" s="115"/>
      <c r="AL171" s="115"/>
      <c r="AM171" s="115"/>
      <c r="AN171" s="115"/>
      <c r="AO171" s="115"/>
      <c r="AP171" s="115"/>
      <c r="AQ171" s="115"/>
      <c r="AR171" s="115"/>
      <c r="AS171" s="115"/>
      <c r="AT171" s="115"/>
      <c r="AU171" s="115"/>
      <c r="AV171" s="115"/>
      <c r="AW171" s="115"/>
      <c r="AX171" s="115"/>
      <c r="AY171" s="115"/>
      <c r="AZ171" s="115"/>
      <c r="BA171" s="115"/>
      <c r="BB171" s="115"/>
      <c r="BC171" s="115"/>
      <c r="BD171" s="115"/>
      <c r="BE171" s="115"/>
      <c r="BF171" s="115"/>
      <c r="BG171" s="115"/>
      <c r="BH171" s="115"/>
    </row>
    <row r="172" spans="1:60" s="116" customFormat="1" ht="15" customHeight="1" x14ac:dyDescent="0.2">
      <c r="A172" s="136"/>
      <c r="B172" s="137"/>
      <c r="C172" s="137"/>
      <c r="D172" s="138"/>
      <c r="E172" s="139"/>
      <c r="F172" s="140"/>
      <c r="G172" s="115"/>
      <c r="H172" s="88"/>
      <c r="I172" s="88"/>
      <c r="J172" s="115"/>
      <c r="K172" s="115"/>
      <c r="L172" s="115"/>
      <c r="M172" s="115"/>
      <c r="N172" s="115"/>
      <c r="O172" s="115"/>
      <c r="P172" s="115"/>
      <c r="Q172" s="115"/>
      <c r="R172" s="115"/>
      <c r="S172" s="115"/>
      <c r="T172" s="115"/>
      <c r="U172" s="115"/>
      <c r="V172" s="115"/>
      <c r="W172" s="115"/>
      <c r="X172" s="115"/>
      <c r="Y172" s="115"/>
      <c r="Z172" s="115"/>
      <c r="AA172" s="115"/>
      <c r="AB172" s="115"/>
      <c r="AC172" s="115"/>
      <c r="AD172" s="115"/>
      <c r="AE172" s="115"/>
      <c r="AF172" s="115"/>
      <c r="AG172" s="115"/>
      <c r="AH172" s="115"/>
      <c r="AI172" s="115"/>
      <c r="AJ172" s="115"/>
      <c r="AK172" s="115"/>
      <c r="AL172" s="115"/>
      <c r="AM172" s="115"/>
      <c r="AN172" s="115"/>
      <c r="AO172" s="115"/>
      <c r="AP172" s="115"/>
      <c r="AQ172" s="115"/>
      <c r="AR172" s="115"/>
      <c r="AS172" s="115"/>
      <c r="AT172" s="115"/>
      <c r="AU172" s="115"/>
      <c r="AV172" s="115"/>
      <c r="AW172" s="115"/>
      <c r="AX172" s="115"/>
      <c r="AY172" s="115"/>
      <c r="AZ172" s="115"/>
      <c r="BA172" s="115"/>
      <c r="BB172" s="115"/>
      <c r="BC172" s="115"/>
      <c r="BD172" s="115"/>
      <c r="BE172" s="115"/>
      <c r="BF172" s="115"/>
      <c r="BG172" s="115"/>
      <c r="BH172" s="115"/>
    </row>
    <row r="173" spans="1:60" s="116" customFormat="1" ht="15" customHeight="1" x14ac:dyDescent="0.2">
      <c r="A173" s="136"/>
      <c r="B173" s="137"/>
      <c r="C173" s="137"/>
      <c r="D173" s="138"/>
      <c r="E173" s="139"/>
      <c r="F173" s="140"/>
      <c r="G173" s="115"/>
      <c r="H173" s="88"/>
      <c r="I173" s="88"/>
      <c r="J173" s="115"/>
      <c r="K173" s="115"/>
      <c r="L173" s="115"/>
      <c r="M173" s="115"/>
      <c r="N173" s="115"/>
      <c r="O173" s="115"/>
      <c r="P173" s="115"/>
      <c r="Q173" s="115"/>
      <c r="R173" s="115"/>
      <c r="S173" s="115"/>
      <c r="T173" s="115"/>
      <c r="U173" s="115"/>
      <c r="V173" s="115"/>
      <c r="W173" s="115"/>
      <c r="X173" s="115"/>
      <c r="Y173" s="115"/>
      <c r="Z173" s="115"/>
      <c r="AA173" s="115"/>
      <c r="AB173" s="115"/>
      <c r="AC173" s="115"/>
      <c r="AD173" s="115"/>
      <c r="AE173" s="115"/>
      <c r="AF173" s="115"/>
      <c r="AG173" s="115"/>
      <c r="AH173" s="115"/>
      <c r="AI173" s="115"/>
      <c r="AJ173" s="115"/>
      <c r="AK173" s="115"/>
      <c r="AL173" s="115"/>
      <c r="AM173" s="115"/>
      <c r="AN173" s="115"/>
      <c r="AO173" s="115"/>
      <c r="AP173" s="115"/>
      <c r="AQ173" s="115"/>
      <c r="AR173" s="115"/>
      <c r="AS173" s="115"/>
      <c r="AT173" s="115"/>
      <c r="AU173" s="115"/>
      <c r="AV173" s="115"/>
      <c r="AW173" s="115"/>
      <c r="AX173" s="115"/>
      <c r="AY173" s="115"/>
      <c r="AZ173" s="115"/>
      <c r="BA173" s="115"/>
      <c r="BB173" s="115"/>
      <c r="BC173" s="115"/>
      <c r="BD173" s="115"/>
      <c r="BE173" s="115"/>
      <c r="BF173" s="115"/>
      <c r="BG173" s="115"/>
      <c r="BH173" s="115"/>
    </row>
    <row r="174" spans="1:60" s="116" customFormat="1" ht="15" customHeight="1" x14ac:dyDescent="0.2">
      <c r="A174" s="136"/>
      <c r="B174" s="141"/>
      <c r="C174" s="141"/>
      <c r="D174" s="138"/>
      <c r="E174" s="142"/>
      <c r="F174" s="140"/>
      <c r="G174" s="115"/>
      <c r="H174" s="88"/>
      <c r="I174" s="88"/>
      <c r="J174" s="115"/>
      <c r="K174" s="115"/>
      <c r="L174" s="115"/>
      <c r="M174" s="115"/>
      <c r="N174" s="115"/>
      <c r="O174" s="115"/>
      <c r="P174" s="115"/>
      <c r="Q174" s="115"/>
      <c r="R174" s="115"/>
      <c r="S174" s="115"/>
      <c r="T174" s="115"/>
      <c r="U174" s="115"/>
      <c r="V174" s="115"/>
      <c r="W174" s="115"/>
      <c r="X174" s="115"/>
      <c r="Y174" s="115"/>
      <c r="Z174" s="115"/>
      <c r="AA174" s="115"/>
      <c r="AB174" s="115"/>
      <c r="AC174" s="115"/>
      <c r="AD174" s="115"/>
      <c r="AE174" s="115"/>
      <c r="AF174" s="115"/>
      <c r="AG174" s="115"/>
      <c r="AH174" s="115"/>
      <c r="AI174" s="115"/>
      <c r="AJ174" s="115"/>
      <c r="AK174" s="115"/>
      <c r="AL174" s="115"/>
      <c r="AM174" s="115"/>
      <c r="AN174" s="115"/>
      <c r="AO174" s="115"/>
      <c r="AP174" s="115"/>
      <c r="AQ174" s="115"/>
      <c r="AR174" s="115"/>
      <c r="AS174" s="115"/>
      <c r="AT174" s="115"/>
      <c r="AU174" s="115"/>
      <c r="AV174" s="115"/>
      <c r="AW174" s="115"/>
      <c r="AX174" s="115"/>
      <c r="AY174" s="115"/>
      <c r="AZ174" s="115"/>
      <c r="BA174" s="115"/>
      <c r="BB174" s="115"/>
      <c r="BC174" s="115"/>
      <c r="BD174" s="115"/>
      <c r="BE174" s="115"/>
      <c r="BF174" s="115"/>
      <c r="BG174" s="115"/>
      <c r="BH174" s="115"/>
    </row>
    <row r="175" spans="1:60" s="116" customFormat="1" ht="15" customHeight="1" x14ac:dyDescent="0.2">
      <c r="A175" s="136"/>
      <c r="B175" s="141"/>
      <c r="C175" s="141"/>
      <c r="D175" s="138"/>
      <c r="E175" s="142"/>
      <c r="F175" s="140"/>
      <c r="G175" s="115"/>
      <c r="H175" s="88"/>
      <c r="I175" s="88"/>
      <c r="J175" s="115"/>
      <c r="K175" s="115"/>
      <c r="L175" s="115"/>
      <c r="M175" s="115"/>
      <c r="N175" s="115"/>
      <c r="O175" s="115"/>
      <c r="P175" s="115"/>
      <c r="Q175" s="115"/>
      <c r="R175" s="115"/>
      <c r="S175" s="115"/>
      <c r="T175" s="115"/>
      <c r="U175" s="115"/>
      <c r="V175" s="115"/>
      <c r="W175" s="115"/>
      <c r="X175" s="115"/>
      <c r="Y175" s="115"/>
      <c r="Z175" s="115"/>
      <c r="AA175" s="115"/>
      <c r="AB175" s="115"/>
      <c r="AC175" s="115"/>
      <c r="AD175" s="115"/>
      <c r="AE175" s="115"/>
      <c r="AF175" s="115"/>
      <c r="AG175" s="115"/>
      <c r="AH175" s="115"/>
      <c r="AI175" s="115"/>
      <c r="AJ175" s="115"/>
      <c r="AK175" s="115"/>
      <c r="AL175" s="115"/>
      <c r="AM175" s="115"/>
      <c r="AN175" s="115"/>
      <c r="AO175" s="115"/>
      <c r="AP175" s="115"/>
      <c r="AQ175" s="115"/>
      <c r="AR175" s="115"/>
      <c r="AS175" s="115"/>
      <c r="AT175" s="115"/>
      <c r="AU175" s="115"/>
      <c r="AV175" s="115"/>
      <c r="AW175" s="115"/>
      <c r="AX175" s="115"/>
      <c r="AY175" s="115"/>
      <c r="AZ175" s="115"/>
      <c r="BA175" s="115"/>
      <c r="BB175" s="115"/>
      <c r="BC175" s="115"/>
      <c r="BD175" s="115"/>
      <c r="BE175" s="115"/>
      <c r="BF175" s="115"/>
      <c r="BG175" s="115"/>
      <c r="BH175" s="115"/>
    </row>
    <row r="176" spans="1:60" s="116" customFormat="1" ht="15" customHeight="1" x14ac:dyDescent="0.2">
      <c r="A176" s="136"/>
      <c r="B176" s="141"/>
      <c r="C176" s="141"/>
      <c r="D176" s="138"/>
      <c r="E176" s="142"/>
      <c r="F176" s="140"/>
      <c r="G176" s="115"/>
      <c r="H176" s="88"/>
      <c r="I176" s="88"/>
      <c r="J176" s="115"/>
      <c r="K176" s="115"/>
      <c r="L176" s="115"/>
      <c r="M176" s="115"/>
      <c r="N176" s="115"/>
      <c r="O176" s="115"/>
      <c r="P176" s="115"/>
      <c r="Q176" s="115"/>
      <c r="R176" s="115"/>
      <c r="S176" s="115"/>
      <c r="T176" s="115"/>
      <c r="U176" s="115"/>
      <c r="V176" s="115"/>
      <c r="W176" s="115"/>
      <c r="X176" s="115"/>
      <c r="Y176" s="115"/>
      <c r="Z176" s="115"/>
      <c r="AA176" s="115"/>
      <c r="AB176" s="115"/>
      <c r="AC176" s="115"/>
      <c r="AD176" s="115"/>
      <c r="AE176" s="115"/>
      <c r="AF176" s="115"/>
      <c r="AG176" s="115"/>
      <c r="AH176" s="115"/>
      <c r="AI176" s="115"/>
      <c r="AJ176" s="115"/>
      <c r="AK176" s="115"/>
      <c r="AL176" s="115"/>
      <c r="AM176" s="115"/>
      <c r="AN176" s="115"/>
      <c r="AO176" s="115"/>
      <c r="AP176" s="115"/>
      <c r="AQ176" s="115"/>
      <c r="AR176" s="115"/>
      <c r="AS176" s="115"/>
      <c r="AT176" s="115"/>
      <c r="AU176" s="115"/>
      <c r="AV176" s="115"/>
      <c r="AW176" s="115"/>
      <c r="AX176" s="115"/>
      <c r="AY176" s="115"/>
      <c r="AZ176" s="115"/>
      <c r="BA176" s="115"/>
      <c r="BB176" s="115"/>
      <c r="BC176" s="115"/>
      <c r="BD176" s="115"/>
      <c r="BE176" s="115"/>
      <c r="BF176" s="115"/>
      <c r="BG176" s="115"/>
      <c r="BH176" s="115"/>
    </row>
    <row r="177" spans="1:60" s="116" customFormat="1" ht="15" customHeight="1" x14ac:dyDescent="0.2">
      <c r="A177" s="136"/>
      <c r="B177" s="141"/>
      <c r="C177" s="141"/>
      <c r="D177" s="138"/>
      <c r="E177" s="142"/>
      <c r="F177" s="140"/>
      <c r="G177" s="115"/>
      <c r="H177" s="88"/>
      <c r="I177" s="88"/>
      <c r="J177" s="115"/>
      <c r="K177" s="115"/>
      <c r="L177" s="115"/>
      <c r="M177" s="115"/>
      <c r="N177" s="115"/>
      <c r="O177" s="115"/>
      <c r="P177" s="115"/>
      <c r="Q177" s="115"/>
      <c r="R177" s="115"/>
      <c r="S177" s="115"/>
      <c r="T177" s="115"/>
      <c r="U177" s="115"/>
      <c r="V177" s="115"/>
      <c r="W177" s="115"/>
      <c r="X177" s="115"/>
      <c r="Y177" s="115"/>
      <c r="Z177" s="115"/>
      <c r="AA177" s="115"/>
      <c r="AB177" s="115"/>
      <c r="AC177" s="115"/>
      <c r="AD177" s="115"/>
      <c r="AE177" s="115"/>
      <c r="AF177" s="115"/>
      <c r="AG177" s="115"/>
      <c r="AH177" s="115"/>
      <c r="AI177" s="115"/>
      <c r="AJ177" s="115"/>
      <c r="AK177" s="115"/>
      <c r="AL177" s="115"/>
      <c r="AM177" s="115"/>
      <c r="AN177" s="115"/>
      <c r="AO177" s="115"/>
      <c r="AP177" s="115"/>
      <c r="AQ177" s="115"/>
      <c r="AR177" s="115"/>
      <c r="AS177" s="115"/>
      <c r="AT177" s="115"/>
      <c r="AU177" s="115"/>
      <c r="AV177" s="115"/>
      <c r="AW177" s="115"/>
      <c r="AX177" s="115"/>
      <c r="AY177" s="115"/>
      <c r="AZ177" s="115"/>
      <c r="BA177" s="115"/>
      <c r="BB177" s="115"/>
      <c r="BC177" s="115"/>
      <c r="BD177" s="115"/>
      <c r="BE177" s="115"/>
      <c r="BF177" s="115"/>
      <c r="BG177" s="115"/>
      <c r="BH177" s="115"/>
    </row>
    <row r="178" spans="1:60" s="116" customFormat="1" ht="15" customHeight="1" x14ac:dyDescent="0.2">
      <c r="A178" s="136"/>
      <c r="B178" s="141"/>
      <c r="C178" s="141"/>
      <c r="D178" s="138"/>
      <c r="E178" s="142"/>
      <c r="F178" s="140"/>
      <c r="G178" s="115"/>
      <c r="H178" s="88"/>
      <c r="I178" s="88"/>
      <c r="J178" s="115"/>
      <c r="K178" s="115"/>
      <c r="L178" s="115"/>
      <c r="M178" s="115"/>
      <c r="N178" s="115"/>
      <c r="O178" s="115"/>
      <c r="P178" s="115"/>
      <c r="Q178" s="115"/>
      <c r="R178" s="115"/>
      <c r="S178" s="115"/>
      <c r="T178" s="115"/>
      <c r="U178" s="115"/>
      <c r="V178" s="115"/>
      <c r="W178" s="115"/>
      <c r="X178" s="115"/>
      <c r="Y178" s="115"/>
      <c r="Z178" s="115"/>
      <c r="AA178" s="115"/>
      <c r="AB178" s="115"/>
      <c r="AC178" s="115"/>
      <c r="AD178" s="115"/>
      <c r="AE178" s="115"/>
      <c r="AF178" s="115"/>
      <c r="AG178" s="115"/>
      <c r="AH178" s="115"/>
      <c r="AI178" s="115"/>
      <c r="AJ178" s="115"/>
      <c r="AK178" s="115"/>
      <c r="AL178" s="115"/>
      <c r="AM178" s="115"/>
      <c r="AN178" s="115"/>
      <c r="AO178" s="115"/>
      <c r="AP178" s="115"/>
      <c r="AQ178" s="115"/>
      <c r="AR178" s="115"/>
      <c r="AS178" s="115"/>
      <c r="AT178" s="115"/>
      <c r="AU178" s="115"/>
      <c r="AV178" s="115"/>
      <c r="AW178" s="115"/>
      <c r="AX178" s="115"/>
      <c r="AY178" s="115"/>
      <c r="AZ178" s="115"/>
      <c r="BA178" s="115"/>
      <c r="BB178" s="115"/>
      <c r="BC178" s="115"/>
      <c r="BD178" s="115"/>
      <c r="BE178" s="115"/>
      <c r="BF178" s="115"/>
      <c r="BG178" s="115"/>
      <c r="BH178" s="115"/>
    </row>
    <row r="179" spans="1:60" s="116" customFormat="1" ht="15" customHeight="1" x14ac:dyDescent="0.2">
      <c r="A179" s="136"/>
      <c r="B179" s="141"/>
      <c r="C179" s="141"/>
      <c r="D179" s="138"/>
      <c r="E179" s="142"/>
      <c r="F179" s="140"/>
      <c r="G179" s="115"/>
      <c r="H179" s="88"/>
      <c r="I179" s="88"/>
      <c r="J179" s="115"/>
      <c r="K179" s="115"/>
      <c r="L179" s="115"/>
      <c r="M179" s="115"/>
      <c r="N179" s="115"/>
      <c r="O179" s="115"/>
      <c r="P179" s="115"/>
      <c r="Q179" s="115"/>
      <c r="R179" s="115"/>
      <c r="S179" s="115"/>
      <c r="T179" s="115"/>
      <c r="U179" s="115"/>
      <c r="V179" s="115"/>
      <c r="W179" s="115"/>
      <c r="X179" s="115"/>
      <c r="Y179" s="115"/>
      <c r="Z179" s="115"/>
      <c r="AA179" s="115"/>
      <c r="AB179" s="115"/>
      <c r="AC179" s="115"/>
      <c r="AD179" s="115"/>
      <c r="AE179" s="115"/>
      <c r="AF179" s="115"/>
      <c r="AG179" s="115"/>
      <c r="AH179" s="115"/>
      <c r="AI179" s="115"/>
      <c r="AJ179" s="115"/>
      <c r="AK179" s="115"/>
      <c r="AL179" s="115"/>
      <c r="AM179" s="115"/>
      <c r="AN179" s="115"/>
      <c r="AO179" s="115"/>
      <c r="AP179" s="115"/>
      <c r="AQ179" s="115"/>
      <c r="AR179" s="115"/>
      <c r="AS179" s="115"/>
      <c r="AT179" s="115"/>
      <c r="AU179" s="115"/>
      <c r="AV179" s="115"/>
      <c r="AW179" s="115"/>
      <c r="AX179" s="115"/>
      <c r="AY179" s="115"/>
      <c r="AZ179" s="115"/>
      <c r="BA179" s="115"/>
      <c r="BB179" s="115"/>
      <c r="BC179" s="115"/>
      <c r="BD179" s="115"/>
      <c r="BE179" s="115"/>
      <c r="BF179" s="115"/>
      <c r="BG179" s="115"/>
      <c r="BH179" s="115"/>
    </row>
    <row r="180" spans="1:60" s="116" customFormat="1" ht="15" customHeight="1" x14ac:dyDescent="0.2">
      <c r="A180" s="136"/>
      <c r="B180" s="141"/>
      <c r="C180" s="141"/>
      <c r="D180" s="138"/>
      <c r="E180" s="142"/>
      <c r="F180" s="140"/>
      <c r="G180" s="115"/>
      <c r="H180" s="88"/>
      <c r="I180" s="88"/>
      <c r="J180" s="115"/>
      <c r="K180" s="115"/>
      <c r="L180" s="115"/>
      <c r="M180" s="115"/>
      <c r="N180" s="115"/>
      <c r="O180" s="115"/>
      <c r="P180" s="115"/>
      <c r="Q180" s="115"/>
      <c r="R180" s="115"/>
      <c r="S180" s="115"/>
      <c r="T180" s="115"/>
      <c r="U180" s="115"/>
      <c r="V180" s="115"/>
      <c r="W180" s="115"/>
      <c r="X180" s="115"/>
      <c r="Y180" s="115"/>
      <c r="Z180" s="115"/>
      <c r="AA180" s="115"/>
      <c r="AB180" s="115"/>
      <c r="AC180" s="115"/>
      <c r="AD180" s="115"/>
      <c r="AE180" s="115"/>
      <c r="AF180" s="115"/>
      <c r="AG180" s="115"/>
      <c r="AH180" s="115"/>
      <c r="AI180" s="115"/>
      <c r="AJ180" s="115"/>
      <c r="AK180" s="115"/>
      <c r="AL180" s="115"/>
      <c r="AM180" s="115"/>
      <c r="AN180" s="115"/>
      <c r="AO180" s="115"/>
      <c r="AP180" s="115"/>
      <c r="AQ180" s="115"/>
      <c r="AR180" s="115"/>
      <c r="AS180" s="115"/>
      <c r="AT180" s="115"/>
      <c r="AU180" s="115"/>
      <c r="AV180" s="115"/>
      <c r="AW180" s="115"/>
      <c r="AX180" s="115"/>
      <c r="AY180" s="115"/>
      <c r="AZ180" s="115"/>
      <c r="BA180" s="115"/>
      <c r="BB180" s="115"/>
      <c r="BC180" s="115"/>
      <c r="BD180" s="115"/>
      <c r="BE180" s="115"/>
      <c r="BF180" s="115"/>
      <c r="BG180" s="115"/>
      <c r="BH180" s="115"/>
    </row>
    <row r="181" spans="1:60" s="116" customFormat="1" ht="15" customHeight="1" x14ac:dyDescent="0.25">
      <c r="A181" s="170" t="s">
        <v>0</v>
      </c>
      <c r="B181" s="170"/>
      <c r="C181" s="170"/>
      <c r="D181" s="170"/>
      <c r="E181" s="170"/>
      <c r="F181" s="170"/>
      <c r="G181" s="115"/>
      <c r="H181" s="88"/>
      <c r="I181" s="88"/>
      <c r="J181" s="115"/>
      <c r="K181" s="88"/>
      <c r="L181" s="115"/>
      <c r="M181" s="115"/>
      <c r="N181" s="115"/>
      <c r="O181" s="115"/>
      <c r="P181" s="115"/>
      <c r="Q181" s="115"/>
      <c r="R181" s="115"/>
      <c r="S181" s="115"/>
      <c r="T181" s="115"/>
      <c r="U181" s="115"/>
      <c r="V181" s="115"/>
      <c r="W181" s="115"/>
      <c r="X181" s="115"/>
      <c r="Y181" s="115"/>
      <c r="Z181" s="115"/>
      <c r="AA181" s="115"/>
      <c r="AB181" s="115"/>
      <c r="AC181" s="115"/>
      <c r="AD181" s="115"/>
      <c r="AE181" s="115"/>
      <c r="AF181" s="115"/>
      <c r="AG181" s="115"/>
      <c r="AH181" s="115"/>
      <c r="AI181" s="115"/>
      <c r="AJ181" s="115"/>
      <c r="AK181" s="115"/>
      <c r="AL181" s="115"/>
      <c r="AM181" s="115"/>
      <c r="AN181" s="115"/>
      <c r="AO181" s="115"/>
      <c r="AP181" s="115"/>
      <c r="AQ181" s="115"/>
      <c r="AR181" s="115"/>
      <c r="AS181" s="115"/>
      <c r="AT181" s="115"/>
      <c r="AU181" s="115"/>
      <c r="AV181" s="115"/>
      <c r="AW181" s="115"/>
      <c r="AX181" s="115"/>
      <c r="AY181" s="115"/>
      <c r="AZ181" s="115"/>
      <c r="BA181" s="115"/>
      <c r="BB181" s="115"/>
      <c r="BC181" s="115"/>
      <c r="BD181" s="115"/>
      <c r="BE181" s="115"/>
      <c r="BF181" s="115"/>
      <c r="BG181" s="115"/>
      <c r="BH181" s="115"/>
    </row>
    <row r="182" spans="1:60" ht="15" customHeight="1" x14ac:dyDescent="0.25">
      <c r="A182" s="171" t="s">
        <v>1</v>
      </c>
      <c r="B182" s="171"/>
      <c r="C182" s="171"/>
      <c r="D182" s="171"/>
      <c r="E182" s="171"/>
      <c r="F182" s="171"/>
    </row>
    <row r="183" spans="1:60" ht="15" customHeight="1" x14ac:dyDescent="0.25">
      <c r="A183" s="172" t="s">
        <v>2</v>
      </c>
      <c r="B183" s="172"/>
      <c r="C183" s="172"/>
      <c r="D183" s="172"/>
      <c r="E183" s="172"/>
      <c r="F183" s="172"/>
    </row>
    <row r="184" spans="1:60" ht="15" customHeight="1" x14ac:dyDescent="0.25">
      <c r="A184" s="173" t="s">
        <v>3</v>
      </c>
      <c r="B184" s="173"/>
      <c r="C184" s="173"/>
      <c r="D184" s="173"/>
      <c r="E184" s="173"/>
      <c r="F184" s="173"/>
    </row>
    <row r="185" spans="1:60" ht="15" customHeight="1" x14ac:dyDescent="0.2">
      <c r="A185" s="27"/>
      <c r="B185" s="56"/>
      <c r="C185" s="1"/>
      <c r="D185" s="57"/>
      <c r="E185" s="31"/>
      <c r="F185" s="59"/>
    </row>
    <row r="186" spans="1:60" ht="15" customHeight="1" x14ac:dyDescent="0.2">
      <c r="A186" s="174" t="s">
        <v>158</v>
      </c>
      <c r="B186" s="175"/>
      <c r="C186" s="175"/>
      <c r="D186" s="175"/>
      <c r="E186" s="175"/>
      <c r="F186" s="176"/>
    </row>
    <row r="187" spans="1:60" ht="15" customHeight="1" x14ac:dyDescent="0.2">
      <c r="A187" s="174" t="s">
        <v>27</v>
      </c>
      <c r="B187" s="175"/>
      <c r="C187" s="175"/>
      <c r="D187" s="175"/>
      <c r="E187" s="176"/>
      <c r="F187" s="60">
        <v>6237942868.79</v>
      </c>
      <c r="H187" s="143"/>
    </row>
    <row r="188" spans="1:60" ht="15" customHeight="1" x14ac:dyDescent="0.2">
      <c r="A188" s="12" t="s">
        <v>6</v>
      </c>
      <c r="B188" s="12" t="s">
        <v>28</v>
      </c>
      <c r="C188" s="12" t="s">
        <v>29</v>
      </c>
      <c r="D188" s="12" t="s">
        <v>9</v>
      </c>
      <c r="E188" s="12" t="s">
        <v>10</v>
      </c>
      <c r="F188" s="12" t="s">
        <v>11</v>
      </c>
    </row>
    <row r="189" spans="1:60" ht="15" customHeight="1" x14ac:dyDescent="0.2">
      <c r="A189" s="13"/>
      <c r="B189" s="14"/>
      <c r="C189" s="15" t="s">
        <v>12</v>
      </c>
      <c r="D189" s="61">
        <v>42499375.200000003</v>
      </c>
      <c r="E189" s="144"/>
      <c r="F189" s="18">
        <f>F187+D189</f>
        <v>6280442243.9899998</v>
      </c>
    </row>
    <row r="190" spans="1:60" ht="15" customHeight="1" x14ac:dyDescent="0.2">
      <c r="A190" s="13"/>
      <c r="B190" s="14"/>
      <c r="C190" s="15" t="s">
        <v>31</v>
      </c>
      <c r="D190" s="61">
        <v>87026514.980000004</v>
      </c>
      <c r="E190" s="144"/>
      <c r="F190" s="18">
        <f t="shared" ref="F190:F199" si="3">F189+D190</f>
        <v>6367468758.9699993</v>
      </c>
    </row>
    <row r="191" spans="1:60" ht="15" customHeight="1" x14ac:dyDescent="0.2">
      <c r="A191" s="145"/>
      <c r="B191" s="64"/>
      <c r="C191" s="15" t="s">
        <v>159</v>
      </c>
      <c r="D191" s="146">
        <v>926894829.94000006</v>
      </c>
      <c r="E191" s="144"/>
      <c r="F191" s="18">
        <f t="shared" si="3"/>
        <v>7294363588.9099998</v>
      </c>
    </row>
    <row r="192" spans="1:60" ht="15" customHeight="1" x14ac:dyDescent="0.2">
      <c r="A192" s="145"/>
      <c r="B192" s="64"/>
      <c r="C192" s="15" t="s">
        <v>160</v>
      </c>
      <c r="D192" s="61">
        <v>5660931.5899999999</v>
      </c>
      <c r="E192" s="144"/>
      <c r="F192" s="18">
        <f t="shared" si="3"/>
        <v>7300024520.5</v>
      </c>
      <c r="G192" s="10"/>
    </row>
    <row r="193" spans="1:60" ht="15" customHeight="1" x14ac:dyDescent="0.2">
      <c r="A193" s="145"/>
      <c r="B193" s="64"/>
      <c r="C193" s="15" t="s">
        <v>161</v>
      </c>
      <c r="D193" s="61">
        <v>14088.5</v>
      </c>
      <c r="E193" s="144"/>
      <c r="F193" s="18">
        <f t="shared" si="3"/>
        <v>7300038609</v>
      </c>
      <c r="G193" s="147"/>
      <c r="H193" s="148"/>
      <c r="I193" s="148"/>
      <c r="J193" s="149"/>
    </row>
    <row r="194" spans="1:60" ht="15" customHeight="1" x14ac:dyDescent="0.2">
      <c r="A194" s="145"/>
      <c r="B194" s="64"/>
      <c r="C194" s="150" t="s">
        <v>162</v>
      </c>
      <c r="D194" s="151">
        <v>14088.5</v>
      </c>
      <c r="E194" s="144"/>
      <c r="F194" s="18">
        <f t="shared" si="3"/>
        <v>7300052697.5</v>
      </c>
      <c r="G194" s="147"/>
      <c r="H194" s="148"/>
      <c r="I194" s="148"/>
      <c r="J194" s="149"/>
    </row>
    <row r="195" spans="1:60" ht="15" customHeight="1" x14ac:dyDescent="0.2">
      <c r="A195" s="145"/>
      <c r="B195" s="64"/>
      <c r="C195" s="150" t="s">
        <v>163</v>
      </c>
      <c r="D195" s="151">
        <v>15499.85</v>
      </c>
      <c r="E195" s="144"/>
      <c r="F195" s="18">
        <f t="shared" si="3"/>
        <v>7300068197.3500004</v>
      </c>
      <c r="G195" s="147"/>
      <c r="H195" s="148"/>
      <c r="I195" s="148"/>
      <c r="J195" s="149"/>
    </row>
    <row r="196" spans="1:60" ht="15" customHeight="1" x14ac:dyDescent="0.2">
      <c r="A196" s="145"/>
      <c r="B196" s="64"/>
      <c r="C196" s="150" t="s">
        <v>164</v>
      </c>
      <c r="D196" s="151">
        <v>25000</v>
      </c>
      <c r="E196" s="144"/>
      <c r="F196" s="18">
        <f t="shared" si="3"/>
        <v>7300093197.3500004</v>
      </c>
      <c r="G196" s="147"/>
      <c r="H196" s="148"/>
      <c r="I196" s="148"/>
      <c r="J196" s="149"/>
    </row>
    <row r="197" spans="1:60" ht="15" customHeight="1" x14ac:dyDescent="0.2">
      <c r="A197" s="145"/>
      <c r="B197" s="64"/>
      <c r="C197" s="150" t="s">
        <v>163</v>
      </c>
      <c r="D197" s="151">
        <v>16500</v>
      </c>
      <c r="E197" s="144"/>
      <c r="F197" s="18">
        <f t="shared" si="3"/>
        <v>7300109697.3500004</v>
      </c>
      <c r="G197" s="147"/>
      <c r="H197" s="148"/>
      <c r="I197" s="148"/>
      <c r="J197" s="149"/>
    </row>
    <row r="198" spans="1:60" ht="15" customHeight="1" x14ac:dyDescent="0.2">
      <c r="A198" s="145"/>
      <c r="B198" s="64"/>
      <c r="C198" s="15" t="s">
        <v>165</v>
      </c>
      <c r="D198" s="61">
        <v>115655.66</v>
      </c>
      <c r="E198" s="144"/>
      <c r="F198" s="18">
        <f t="shared" si="3"/>
        <v>7300225353.0100002</v>
      </c>
      <c r="G198" s="147"/>
      <c r="H198" s="148"/>
      <c r="I198" s="148"/>
      <c r="J198" s="149"/>
    </row>
    <row r="199" spans="1:60" ht="15" customHeight="1" x14ac:dyDescent="0.2">
      <c r="A199" s="145"/>
      <c r="B199" s="64"/>
      <c r="C199" s="15" t="s">
        <v>166</v>
      </c>
      <c r="D199" s="61">
        <v>27092985.640000001</v>
      </c>
      <c r="E199" s="144"/>
      <c r="F199" s="18">
        <f t="shared" si="3"/>
        <v>7327318338.6500006</v>
      </c>
      <c r="G199" s="147"/>
      <c r="H199" s="148"/>
      <c r="I199" s="148"/>
      <c r="J199" s="149"/>
    </row>
    <row r="200" spans="1:60" ht="15" customHeight="1" x14ac:dyDescent="0.2">
      <c r="A200" s="145"/>
      <c r="B200" s="64"/>
      <c r="C200" s="15" t="s">
        <v>31</v>
      </c>
      <c r="D200" s="61"/>
      <c r="E200" s="144">
        <v>9027334.0999999996</v>
      </c>
      <c r="F200" s="152">
        <f>F199-E200</f>
        <v>7318291004.5500002</v>
      </c>
      <c r="G200" s="147"/>
      <c r="H200" s="148"/>
      <c r="I200" s="148"/>
      <c r="J200" s="149"/>
    </row>
    <row r="201" spans="1:60" ht="15" customHeight="1" x14ac:dyDescent="0.2">
      <c r="A201" s="145"/>
      <c r="B201" s="64"/>
      <c r="C201" s="15" t="s">
        <v>167</v>
      </c>
      <c r="D201" s="61"/>
      <c r="E201" s="144">
        <v>45</v>
      </c>
      <c r="F201" s="152">
        <f t="shared" ref="F201:F264" si="4">F200-E201</f>
        <v>7318290959.5500002</v>
      </c>
      <c r="G201" s="147"/>
      <c r="H201" s="148"/>
      <c r="I201" s="148"/>
      <c r="J201" s="149"/>
    </row>
    <row r="202" spans="1:60" x14ac:dyDescent="0.2">
      <c r="A202" s="145"/>
      <c r="B202" s="64"/>
      <c r="C202" s="15" t="s">
        <v>168</v>
      </c>
      <c r="D202" s="61"/>
      <c r="E202" s="144">
        <v>250</v>
      </c>
      <c r="F202" s="152">
        <f t="shared" si="4"/>
        <v>7318290709.5500002</v>
      </c>
    </row>
    <row r="203" spans="1:60" x14ac:dyDescent="0.2">
      <c r="A203" s="145"/>
      <c r="B203" s="64"/>
      <c r="C203" s="153" t="s">
        <v>169</v>
      </c>
      <c r="D203" s="61"/>
      <c r="E203" s="144">
        <v>62680</v>
      </c>
      <c r="F203" s="152">
        <f t="shared" si="4"/>
        <v>7318228029.5500002</v>
      </c>
    </row>
    <row r="204" spans="1:60" ht="22.5" x14ac:dyDescent="0.2">
      <c r="A204" s="145"/>
      <c r="B204" s="64"/>
      <c r="C204" s="154" t="s">
        <v>170</v>
      </c>
      <c r="D204" s="61"/>
      <c r="E204" s="144">
        <v>17300</v>
      </c>
      <c r="F204" s="152">
        <f t="shared" si="4"/>
        <v>7318210729.5500002</v>
      </c>
    </row>
    <row r="205" spans="1:60" ht="26.25" customHeight="1" x14ac:dyDescent="0.2">
      <c r="A205" s="145"/>
      <c r="B205" s="64"/>
      <c r="C205" s="14" t="s">
        <v>171</v>
      </c>
      <c r="D205" s="61"/>
      <c r="E205" s="144">
        <v>8954.4</v>
      </c>
      <c r="F205" s="152">
        <f t="shared" si="4"/>
        <v>7318201775.1500006</v>
      </c>
    </row>
    <row r="206" spans="1:60" s="2" customFormat="1" ht="41.25" customHeight="1" x14ac:dyDescent="0.2">
      <c r="A206" s="100">
        <v>46174</v>
      </c>
      <c r="B206" s="128" t="s">
        <v>172</v>
      </c>
      <c r="C206" s="102" t="s">
        <v>173</v>
      </c>
      <c r="D206" s="16"/>
      <c r="E206" s="104">
        <v>2000</v>
      </c>
      <c r="F206" s="152">
        <f t="shared" si="4"/>
        <v>7318199775.1500006</v>
      </c>
      <c r="G206" s="147"/>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row>
    <row r="207" spans="1:60" s="2" customFormat="1" ht="51.75" customHeight="1" x14ac:dyDescent="0.2">
      <c r="A207" s="100">
        <v>46174</v>
      </c>
      <c r="B207" s="128" t="s">
        <v>174</v>
      </c>
      <c r="C207" s="102" t="s">
        <v>175</v>
      </c>
      <c r="D207" s="16"/>
      <c r="E207" s="104">
        <v>2000</v>
      </c>
      <c r="F207" s="152">
        <f t="shared" si="4"/>
        <v>7318197775.1500006</v>
      </c>
      <c r="G207" s="147"/>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row>
    <row r="208" spans="1:60" s="2" customFormat="1" ht="42.75" customHeight="1" x14ac:dyDescent="0.2">
      <c r="A208" s="100">
        <v>46174</v>
      </c>
      <c r="B208" s="128" t="s">
        <v>176</v>
      </c>
      <c r="C208" s="102" t="s">
        <v>177</v>
      </c>
      <c r="D208" s="110"/>
      <c r="E208" s="104">
        <v>2000</v>
      </c>
      <c r="F208" s="152">
        <f t="shared" si="4"/>
        <v>7318195775.1500006</v>
      </c>
      <c r="G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row>
    <row r="209" spans="1:60" s="2" customFormat="1" ht="30" customHeight="1" x14ac:dyDescent="0.2">
      <c r="A209" s="100">
        <v>46174</v>
      </c>
      <c r="B209" s="128" t="s">
        <v>178</v>
      </c>
      <c r="C209" s="102" t="s">
        <v>179</v>
      </c>
      <c r="D209" s="110"/>
      <c r="E209" s="104">
        <v>1308400</v>
      </c>
      <c r="F209" s="152">
        <f t="shared" si="4"/>
        <v>7316887375.1500006</v>
      </c>
      <c r="G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row>
    <row r="210" spans="1:60" s="2" customFormat="1" ht="37.5" customHeight="1" x14ac:dyDescent="0.2">
      <c r="A210" s="100">
        <v>46174</v>
      </c>
      <c r="B210" s="128" t="s">
        <v>180</v>
      </c>
      <c r="C210" s="102" t="s">
        <v>181</v>
      </c>
      <c r="D210" s="110"/>
      <c r="E210" s="104">
        <v>58273469.07</v>
      </c>
      <c r="F210" s="152">
        <f t="shared" si="4"/>
        <v>7258613906.0800009</v>
      </c>
      <c r="G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row>
    <row r="211" spans="1:60" s="2" customFormat="1" ht="20.25" customHeight="1" x14ac:dyDescent="0.2">
      <c r="A211" s="100">
        <v>46174</v>
      </c>
      <c r="B211" s="128" t="s">
        <v>182</v>
      </c>
      <c r="C211" s="102" t="s">
        <v>130</v>
      </c>
      <c r="D211" s="110"/>
      <c r="E211" s="104">
        <v>0</v>
      </c>
      <c r="F211" s="152">
        <f t="shared" si="4"/>
        <v>7258613906.0800009</v>
      </c>
      <c r="G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row>
    <row r="212" spans="1:60" s="2" customFormat="1" ht="19.5" customHeight="1" x14ac:dyDescent="0.2">
      <c r="A212" s="100">
        <v>46174</v>
      </c>
      <c r="B212" s="128" t="s">
        <v>183</v>
      </c>
      <c r="C212" s="102" t="s">
        <v>130</v>
      </c>
      <c r="D212" s="110"/>
      <c r="E212" s="104">
        <v>0</v>
      </c>
      <c r="F212" s="152">
        <f t="shared" si="4"/>
        <v>7258613906.0800009</v>
      </c>
      <c r="G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row>
    <row r="213" spans="1:60" s="2" customFormat="1" ht="22.5" customHeight="1" x14ac:dyDescent="0.2">
      <c r="A213" s="100">
        <v>46174</v>
      </c>
      <c r="B213" s="128" t="s">
        <v>184</v>
      </c>
      <c r="C213" s="102" t="s">
        <v>130</v>
      </c>
      <c r="D213" s="110"/>
      <c r="E213" s="104">
        <v>0</v>
      </c>
      <c r="F213" s="152">
        <f t="shared" si="4"/>
        <v>7258613906.0800009</v>
      </c>
      <c r="G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row>
    <row r="214" spans="1:60" s="2" customFormat="1" ht="33" customHeight="1" x14ac:dyDescent="0.2">
      <c r="A214" s="100">
        <v>46176</v>
      </c>
      <c r="B214" s="128" t="s">
        <v>185</v>
      </c>
      <c r="C214" s="102" t="s">
        <v>186</v>
      </c>
      <c r="D214" s="110"/>
      <c r="E214" s="104">
        <v>46156</v>
      </c>
      <c r="F214" s="152">
        <f t="shared" si="4"/>
        <v>7258567750.0800009</v>
      </c>
      <c r="G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row>
    <row r="215" spans="1:60" s="2" customFormat="1" ht="35.25" customHeight="1" x14ac:dyDescent="0.2">
      <c r="A215" s="100">
        <v>46176</v>
      </c>
      <c r="B215" s="128" t="s">
        <v>187</v>
      </c>
      <c r="C215" s="102" t="s">
        <v>188</v>
      </c>
      <c r="D215" s="112"/>
      <c r="E215" s="104">
        <v>124355</v>
      </c>
      <c r="F215" s="152">
        <f t="shared" si="4"/>
        <v>7258443395.0800009</v>
      </c>
      <c r="G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row>
    <row r="216" spans="1:60" s="2" customFormat="1" ht="47.25" customHeight="1" x14ac:dyDescent="0.2">
      <c r="A216" s="100">
        <v>46176</v>
      </c>
      <c r="B216" s="128" t="s">
        <v>189</v>
      </c>
      <c r="C216" s="102" t="s">
        <v>190</v>
      </c>
      <c r="D216" s="112"/>
      <c r="E216" s="104">
        <v>858993.93</v>
      </c>
      <c r="F216" s="152">
        <f t="shared" si="4"/>
        <v>7257584401.1500006</v>
      </c>
      <c r="G216" s="147"/>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row>
    <row r="217" spans="1:60" s="2" customFormat="1" ht="73.5" customHeight="1" x14ac:dyDescent="0.2">
      <c r="A217" s="100">
        <v>46176</v>
      </c>
      <c r="B217" s="128" t="s">
        <v>191</v>
      </c>
      <c r="C217" s="102" t="s">
        <v>192</v>
      </c>
      <c r="D217" s="155"/>
      <c r="E217" s="104">
        <v>62952.5</v>
      </c>
      <c r="F217" s="152">
        <f t="shared" si="4"/>
        <v>7257521448.6500006</v>
      </c>
      <c r="G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row>
    <row r="218" spans="1:60" s="2" customFormat="1" ht="54" customHeight="1" x14ac:dyDescent="0.2">
      <c r="A218" s="100">
        <v>46176</v>
      </c>
      <c r="B218" s="128" t="s">
        <v>193</v>
      </c>
      <c r="C218" s="102" t="s">
        <v>194</v>
      </c>
      <c r="D218" s="155"/>
      <c r="E218" s="104">
        <v>5925239.2800000003</v>
      </c>
      <c r="F218" s="152">
        <f t="shared" si="4"/>
        <v>7251596209.3700008</v>
      </c>
      <c r="G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row>
    <row r="219" spans="1:60" s="2" customFormat="1" ht="43.5" customHeight="1" x14ac:dyDescent="0.2">
      <c r="A219" s="100">
        <v>46176</v>
      </c>
      <c r="B219" s="128" t="s">
        <v>195</v>
      </c>
      <c r="C219" s="102" t="s">
        <v>196</v>
      </c>
      <c r="D219" s="155"/>
      <c r="E219" s="104">
        <v>47592</v>
      </c>
      <c r="F219" s="152">
        <f t="shared" si="4"/>
        <v>7251548617.3700008</v>
      </c>
      <c r="G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row>
    <row r="220" spans="1:60" s="1" customFormat="1" ht="43.5" customHeight="1" x14ac:dyDescent="0.2">
      <c r="A220" s="100">
        <v>46176</v>
      </c>
      <c r="B220" s="128" t="s">
        <v>197</v>
      </c>
      <c r="C220" s="102" t="s">
        <v>198</v>
      </c>
      <c r="D220" s="155"/>
      <c r="E220" s="104">
        <v>28320</v>
      </c>
      <c r="F220" s="152">
        <f t="shared" si="4"/>
        <v>7251520297.3700008</v>
      </c>
      <c r="H220" s="2"/>
      <c r="I220" s="2"/>
    </row>
    <row r="221" spans="1:60" s="1" customFormat="1" ht="45.75" customHeight="1" x14ac:dyDescent="0.2">
      <c r="A221" s="100">
        <v>46176</v>
      </c>
      <c r="B221" s="128" t="s">
        <v>199</v>
      </c>
      <c r="C221" s="102" t="s">
        <v>200</v>
      </c>
      <c r="D221" s="155"/>
      <c r="E221" s="104">
        <v>4515295</v>
      </c>
      <c r="F221" s="152">
        <f t="shared" si="4"/>
        <v>7247005002.3700008</v>
      </c>
      <c r="G221" s="147"/>
      <c r="H221" s="2"/>
      <c r="I221" s="2"/>
    </row>
    <row r="222" spans="1:60" s="1" customFormat="1" ht="42" customHeight="1" x14ac:dyDescent="0.2">
      <c r="A222" s="100">
        <v>46176</v>
      </c>
      <c r="B222" s="128" t="s">
        <v>201</v>
      </c>
      <c r="C222" s="102" t="s">
        <v>202</v>
      </c>
      <c r="D222" s="155"/>
      <c r="E222" s="104">
        <v>57014.97</v>
      </c>
      <c r="F222" s="152">
        <f t="shared" si="4"/>
        <v>7246947987.4000006</v>
      </c>
      <c r="G222" s="147"/>
      <c r="H222" s="2"/>
      <c r="I222" s="2"/>
    </row>
    <row r="223" spans="1:60" s="1" customFormat="1" ht="45.75" customHeight="1" x14ac:dyDescent="0.2">
      <c r="A223" s="100">
        <v>46176</v>
      </c>
      <c r="B223" s="128" t="s">
        <v>203</v>
      </c>
      <c r="C223" s="102" t="s">
        <v>204</v>
      </c>
      <c r="D223" s="155"/>
      <c r="E223" s="104">
        <v>77880.94</v>
      </c>
      <c r="F223" s="152">
        <f t="shared" si="4"/>
        <v>7246870106.460001</v>
      </c>
      <c r="G223" s="147"/>
      <c r="H223" s="2"/>
      <c r="I223" s="2"/>
    </row>
    <row r="224" spans="1:60" s="1" customFormat="1" ht="62.25" customHeight="1" x14ac:dyDescent="0.2">
      <c r="A224" s="100">
        <v>46176</v>
      </c>
      <c r="B224" s="128" t="s">
        <v>205</v>
      </c>
      <c r="C224" s="102" t="s">
        <v>206</v>
      </c>
      <c r="D224" s="155"/>
      <c r="E224" s="104">
        <v>349446.87</v>
      </c>
      <c r="F224" s="152">
        <f t="shared" si="4"/>
        <v>7246520659.5900011</v>
      </c>
      <c r="G224" s="147"/>
      <c r="H224" s="2"/>
      <c r="I224" s="2"/>
    </row>
    <row r="225" spans="1:60" s="1" customFormat="1" ht="41.25" customHeight="1" x14ac:dyDescent="0.2">
      <c r="A225" s="100">
        <v>46176</v>
      </c>
      <c r="B225" s="128" t="s">
        <v>207</v>
      </c>
      <c r="C225" s="102" t="s">
        <v>208</v>
      </c>
      <c r="D225" s="155"/>
      <c r="E225" s="104">
        <v>1660614.76</v>
      </c>
      <c r="F225" s="152">
        <f t="shared" si="4"/>
        <v>7244860044.8300009</v>
      </c>
      <c r="H225" s="2"/>
      <c r="I225" s="2"/>
    </row>
    <row r="226" spans="1:60" s="1" customFormat="1" ht="45.75" customHeight="1" x14ac:dyDescent="0.2">
      <c r="A226" s="100">
        <v>46176</v>
      </c>
      <c r="B226" s="128" t="s">
        <v>209</v>
      </c>
      <c r="C226" s="102" t="s">
        <v>210</v>
      </c>
      <c r="D226" s="155"/>
      <c r="E226" s="104">
        <v>77880</v>
      </c>
      <c r="F226" s="152">
        <f t="shared" si="4"/>
        <v>7244782164.8300009</v>
      </c>
      <c r="G226" s="147"/>
      <c r="H226" s="2"/>
      <c r="I226" s="2"/>
    </row>
    <row r="227" spans="1:60" s="1" customFormat="1" ht="37.5" customHeight="1" x14ac:dyDescent="0.2">
      <c r="A227" s="100">
        <v>46176</v>
      </c>
      <c r="B227" s="128" t="s">
        <v>211</v>
      </c>
      <c r="C227" s="102" t="s">
        <v>212</v>
      </c>
      <c r="D227" s="155"/>
      <c r="E227" s="104">
        <v>28815.89</v>
      </c>
      <c r="F227" s="152">
        <f t="shared" si="4"/>
        <v>7244753348.9400005</v>
      </c>
      <c r="H227" s="2"/>
      <c r="I227" s="2"/>
    </row>
    <row r="228" spans="1:60" s="1" customFormat="1" ht="42.75" customHeight="1" x14ac:dyDescent="0.2">
      <c r="A228" s="100">
        <v>46178</v>
      </c>
      <c r="B228" s="128" t="s">
        <v>213</v>
      </c>
      <c r="C228" s="102" t="s">
        <v>214</v>
      </c>
      <c r="D228" s="155"/>
      <c r="E228" s="104">
        <v>293347326.11000001</v>
      </c>
      <c r="F228" s="152">
        <f t="shared" si="4"/>
        <v>6951406022.8300009</v>
      </c>
      <c r="H228" s="2"/>
      <c r="I228" s="156"/>
    </row>
    <row r="229" spans="1:60" s="1" customFormat="1" ht="45.75" customHeight="1" x14ac:dyDescent="0.2">
      <c r="A229" s="100">
        <v>46178</v>
      </c>
      <c r="B229" s="128" t="s">
        <v>215</v>
      </c>
      <c r="C229" s="102" t="s">
        <v>216</v>
      </c>
      <c r="D229" s="155"/>
      <c r="E229" s="104">
        <v>32000</v>
      </c>
      <c r="F229" s="152">
        <f t="shared" si="4"/>
        <v>6951374022.8300009</v>
      </c>
      <c r="H229" s="2"/>
      <c r="I229" s="2"/>
    </row>
    <row r="230" spans="1:60" s="1" customFormat="1" ht="42" customHeight="1" x14ac:dyDescent="0.2">
      <c r="A230" s="100">
        <v>46178</v>
      </c>
      <c r="B230" s="128" t="s">
        <v>217</v>
      </c>
      <c r="C230" s="102" t="s">
        <v>218</v>
      </c>
      <c r="D230" s="155"/>
      <c r="E230" s="104">
        <v>39400</v>
      </c>
      <c r="F230" s="152">
        <f t="shared" si="4"/>
        <v>6951334622.8300009</v>
      </c>
      <c r="H230" s="2"/>
      <c r="I230" s="2"/>
    </row>
    <row r="231" spans="1:60" s="1" customFormat="1" ht="43.5" customHeight="1" x14ac:dyDescent="0.2">
      <c r="A231" s="100">
        <v>46178</v>
      </c>
      <c r="B231" s="128" t="s">
        <v>219</v>
      </c>
      <c r="C231" s="102" t="s">
        <v>220</v>
      </c>
      <c r="D231" s="155"/>
      <c r="E231" s="104">
        <v>23721.69</v>
      </c>
      <c r="F231" s="152">
        <f t="shared" si="4"/>
        <v>6951310901.1400013</v>
      </c>
      <c r="H231" s="2"/>
      <c r="I231" s="2"/>
    </row>
    <row r="232" spans="1:60" s="1" customFormat="1" ht="47.25" customHeight="1" x14ac:dyDescent="0.2">
      <c r="A232" s="100">
        <v>46178</v>
      </c>
      <c r="B232" s="128" t="s">
        <v>221</v>
      </c>
      <c r="C232" s="102" t="s">
        <v>222</v>
      </c>
      <c r="D232" s="155"/>
      <c r="E232" s="104">
        <v>51966.69</v>
      </c>
      <c r="F232" s="152">
        <f t="shared" si="4"/>
        <v>6951258934.4500017</v>
      </c>
      <c r="G232" s="147"/>
      <c r="H232" s="2"/>
      <c r="I232" s="2"/>
    </row>
    <row r="233" spans="1:60" s="1" customFormat="1" ht="44.25" customHeight="1" x14ac:dyDescent="0.2">
      <c r="A233" s="100">
        <v>46178</v>
      </c>
      <c r="B233" s="128" t="s">
        <v>223</v>
      </c>
      <c r="C233" s="102" t="s">
        <v>224</v>
      </c>
      <c r="D233" s="157"/>
      <c r="E233" s="104">
        <v>53127.1</v>
      </c>
      <c r="F233" s="152">
        <f t="shared" si="4"/>
        <v>6951205807.3500013</v>
      </c>
      <c r="H233" s="2"/>
      <c r="I233" s="2"/>
    </row>
    <row r="234" spans="1:60" s="1" customFormat="1" ht="43.5" customHeight="1" x14ac:dyDescent="0.2">
      <c r="A234" s="100">
        <v>46178</v>
      </c>
      <c r="B234" s="128" t="s">
        <v>225</v>
      </c>
      <c r="C234" s="102" t="s">
        <v>226</v>
      </c>
      <c r="D234" s="155"/>
      <c r="E234" s="104">
        <v>23721.69</v>
      </c>
      <c r="F234" s="152">
        <f t="shared" si="4"/>
        <v>6951182085.6600018</v>
      </c>
      <c r="G234" s="147"/>
      <c r="H234" s="2"/>
      <c r="I234" s="2"/>
    </row>
    <row r="235" spans="1:60" s="1" customFormat="1" ht="42" customHeight="1" x14ac:dyDescent="0.2">
      <c r="A235" s="100">
        <v>46178</v>
      </c>
      <c r="B235" s="128" t="s">
        <v>227</v>
      </c>
      <c r="C235" s="102" t="s">
        <v>228</v>
      </c>
      <c r="D235" s="155"/>
      <c r="E235" s="104">
        <v>1193962.49</v>
      </c>
      <c r="F235" s="152">
        <f t="shared" si="4"/>
        <v>6949988123.170002</v>
      </c>
      <c r="H235" s="2"/>
      <c r="I235" s="2"/>
    </row>
    <row r="236" spans="1:60" s="2" customFormat="1" ht="54" customHeight="1" x14ac:dyDescent="0.2">
      <c r="A236" s="100">
        <v>46178</v>
      </c>
      <c r="B236" s="128" t="s">
        <v>229</v>
      </c>
      <c r="C236" s="102" t="s">
        <v>230</v>
      </c>
      <c r="D236" s="155"/>
      <c r="E236" s="104">
        <v>212872</v>
      </c>
      <c r="F236" s="152">
        <f t="shared" si="4"/>
        <v>6949775251.170002</v>
      </c>
      <c r="G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row>
    <row r="237" spans="1:60" s="2" customFormat="1" ht="45.75" customHeight="1" x14ac:dyDescent="0.2">
      <c r="A237" s="100">
        <v>46178</v>
      </c>
      <c r="B237" s="128" t="s">
        <v>231</v>
      </c>
      <c r="C237" s="102" t="s">
        <v>232</v>
      </c>
      <c r="D237" s="155"/>
      <c r="E237" s="104">
        <v>750091.16</v>
      </c>
      <c r="F237" s="152">
        <f t="shared" si="4"/>
        <v>6949025160.0100021</v>
      </c>
      <c r="G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row>
    <row r="238" spans="1:60" s="2" customFormat="1" ht="50.25" customHeight="1" x14ac:dyDescent="0.2">
      <c r="A238" s="100">
        <v>46178</v>
      </c>
      <c r="B238" s="128" t="s">
        <v>233</v>
      </c>
      <c r="C238" s="102" t="s">
        <v>234</v>
      </c>
      <c r="D238" s="155"/>
      <c r="E238" s="104">
        <v>1220623.67</v>
      </c>
      <c r="F238" s="152">
        <f t="shared" si="4"/>
        <v>6947804536.3400021</v>
      </c>
      <c r="G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row>
    <row r="239" spans="1:60" s="2" customFormat="1" ht="33" customHeight="1" x14ac:dyDescent="0.2">
      <c r="A239" s="100">
        <v>46181</v>
      </c>
      <c r="B239" s="128" t="s">
        <v>235</v>
      </c>
      <c r="C239" s="102" t="s">
        <v>236</v>
      </c>
      <c r="D239" s="155"/>
      <c r="E239" s="104">
        <v>3816200.77</v>
      </c>
      <c r="F239" s="152">
        <f t="shared" si="4"/>
        <v>6943988335.5700016</v>
      </c>
      <c r="G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row>
    <row r="240" spans="1:60" s="2" customFormat="1" ht="33.75" customHeight="1" x14ac:dyDescent="0.2">
      <c r="A240" s="100">
        <v>46181</v>
      </c>
      <c r="B240" s="128" t="s">
        <v>237</v>
      </c>
      <c r="C240" s="102" t="s">
        <v>238</v>
      </c>
      <c r="D240" s="155"/>
      <c r="E240" s="104">
        <v>735791.88</v>
      </c>
      <c r="F240" s="152">
        <f t="shared" si="4"/>
        <v>6943252543.6900015</v>
      </c>
      <c r="G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row>
    <row r="241" spans="1:60" s="2" customFormat="1" ht="34.5" customHeight="1" x14ac:dyDescent="0.2">
      <c r="A241" s="100">
        <v>46181</v>
      </c>
      <c r="B241" s="128" t="s">
        <v>239</v>
      </c>
      <c r="C241" s="102" t="s">
        <v>240</v>
      </c>
      <c r="D241" s="155"/>
      <c r="E241" s="104">
        <v>3434040.89</v>
      </c>
      <c r="F241" s="152">
        <f t="shared" si="4"/>
        <v>6939818502.8000011</v>
      </c>
      <c r="G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row>
    <row r="242" spans="1:60" s="1" customFormat="1" ht="51" customHeight="1" x14ac:dyDescent="0.2">
      <c r="A242" s="100">
        <v>46181</v>
      </c>
      <c r="B242" s="128" t="s">
        <v>241</v>
      </c>
      <c r="C242" s="102" t="s">
        <v>242</v>
      </c>
      <c r="D242" s="155"/>
      <c r="E242" s="104">
        <v>1800260.78</v>
      </c>
      <c r="F242" s="152">
        <f t="shared" si="4"/>
        <v>6938018242.0200014</v>
      </c>
      <c r="G242" s="147"/>
      <c r="H242" s="2"/>
      <c r="I242" s="2"/>
    </row>
    <row r="243" spans="1:60" s="1" customFormat="1" ht="48" customHeight="1" x14ac:dyDescent="0.2">
      <c r="A243" s="100">
        <v>46181</v>
      </c>
      <c r="B243" s="128" t="s">
        <v>243</v>
      </c>
      <c r="C243" s="102" t="s">
        <v>244</v>
      </c>
      <c r="D243" s="155"/>
      <c r="E243" s="104">
        <v>157333.32</v>
      </c>
      <c r="F243" s="152">
        <f t="shared" si="4"/>
        <v>6937860908.7000017</v>
      </c>
      <c r="G243" s="147"/>
      <c r="H243" s="2"/>
      <c r="I243" s="2"/>
    </row>
    <row r="244" spans="1:60" s="1" customFormat="1" ht="42.75" customHeight="1" x14ac:dyDescent="0.2">
      <c r="A244" s="100">
        <v>46182</v>
      </c>
      <c r="B244" s="128" t="s">
        <v>245</v>
      </c>
      <c r="C244" s="102" t="s">
        <v>246</v>
      </c>
      <c r="D244" s="155"/>
      <c r="E244" s="104">
        <v>99957600.75</v>
      </c>
      <c r="F244" s="152">
        <f t="shared" si="4"/>
        <v>6837903307.9500017</v>
      </c>
      <c r="H244" s="2"/>
      <c r="I244" s="2"/>
    </row>
    <row r="245" spans="1:60" s="1" customFormat="1" ht="85.5" customHeight="1" x14ac:dyDescent="0.2">
      <c r="A245" s="100">
        <v>46182</v>
      </c>
      <c r="B245" s="128" t="s">
        <v>247</v>
      </c>
      <c r="C245" s="102" t="s">
        <v>248</v>
      </c>
      <c r="D245" s="155"/>
      <c r="E245" s="104">
        <v>338567.12</v>
      </c>
      <c r="F245" s="152">
        <f t="shared" si="4"/>
        <v>6837564740.8300018</v>
      </c>
      <c r="H245" s="2"/>
      <c r="I245" s="2"/>
    </row>
    <row r="246" spans="1:60" s="1" customFormat="1" ht="58.5" customHeight="1" x14ac:dyDescent="0.2">
      <c r="A246" s="100">
        <v>46182</v>
      </c>
      <c r="B246" s="128" t="s">
        <v>249</v>
      </c>
      <c r="C246" s="102" t="s">
        <v>250</v>
      </c>
      <c r="D246" s="155"/>
      <c r="E246" s="104">
        <v>31044</v>
      </c>
      <c r="F246" s="152">
        <f t="shared" si="4"/>
        <v>6837533696.8300018</v>
      </c>
      <c r="H246" s="2"/>
      <c r="I246" s="2"/>
    </row>
    <row r="247" spans="1:60" s="1" customFormat="1" ht="48" customHeight="1" x14ac:dyDescent="0.2">
      <c r="A247" s="100">
        <v>46182</v>
      </c>
      <c r="B247" s="128" t="s">
        <v>251</v>
      </c>
      <c r="C247" s="102" t="s">
        <v>252</v>
      </c>
      <c r="D247" s="155"/>
      <c r="E247" s="104">
        <v>1886786.14</v>
      </c>
      <c r="F247" s="152">
        <f t="shared" si="4"/>
        <v>6835646910.6900015</v>
      </c>
      <c r="H247" s="2"/>
      <c r="I247" s="2"/>
    </row>
    <row r="248" spans="1:60" s="1" customFormat="1" ht="53.25" customHeight="1" x14ac:dyDescent="0.2">
      <c r="A248" s="100">
        <v>46182</v>
      </c>
      <c r="B248" s="128" t="s">
        <v>253</v>
      </c>
      <c r="C248" s="102" t="s">
        <v>254</v>
      </c>
      <c r="D248" s="155"/>
      <c r="E248" s="104">
        <v>133835</v>
      </c>
      <c r="F248" s="152">
        <f t="shared" si="4"/>
        <v>6835513075.6900015</v>
      </c>
      <c r="H248" s="2"/>
      <c r="I248" s="2"/>
    </row>
    <row r="249" spans="1:60" s="1" customFormat="1" ht="45" customHeight="1" x14ac:dyDescent="0.2">
      <c r="A249" s="100">
        <v>46182</v>
      </c>
      <c r="B249" s="128" t="s">
        <v>255</v>
      </c>
      <c r="C249" s="102" t="s">
        <v>256</v>
      </c>
      <c r="D249" s="155"/>
      <c r="E249" s="104">
        <v>65763.09</v>
      </c>
      <c r="F249" s="152">
        <f t="shared" si="4"/>
        <v>6835447312.6000013</v>
      </c>
      <c r="H249" s="2"/>
      <c r="I249" s="2"/>
    </row>
    <row r="250" spans="1:60" s="1" customFormat="1" ht="51" customHeight="1" x14ac:dyDescent="0.2">
      <c r="A250" s="100">
        <v>46182</v>
      </c>
      <c r="B250" s="128" t="s">
        <v>257</v>
      </c>
      <c r="C250" s="102" t="s">
        <v>258</v>
      </c>
      <c r="D250" s="155"/>
      <c r="E250" s="104">
        <v>620880</v>
      </c>
      <c r="F250" s="152">
        <f t="shared" si="4"/>
        <v>6834826432.6000013</v>
      </c>
      <c r="G250" s="147"/>
      <c r="H250" s="2"/>
      <c r="I250" s="2"/>
    </row>
    <row r="251" spans="1:60" s="1" customFormat="1" ht="45" customHeight="1" x14ac:dyDescent="0.2">
      <c r="A251" s="100">
        <v>46182</v>
      </c>
      <c r="B251" s="128" t="s">
        <v>259</v>
      </c>
      <c r="C251" s="102" t="s">
        <v>260</v>
      </c>
      <c r="D251" s="155"/>
      <c r="E251" s="104">
        <v>99992064.209999993</v>
      </c>
      <c r="F251" s="152">
        <f t="shared" si="4"/>
        <v>6734834368.3900013</v>
      </c>
      <c r="H251" s="2"/>
      <c r="I251" s="2"/>
    </row>
    <row r="252" spans="1:60" s="1" customFormat="1" ht="54" customHeight="1" x14ac:dyDescent="0.2">
      <c r="A252" s="100">
        <v>46182</v>
      </c>
      <c r="B252" s="128" t="s">
        <v>261</v>
      </c>
      <c r="C252" s="102" t="s">
        <v>262</v>
      </c>
      <c r="D252" s="155"/>
      <c r="E252" s="104">
        <v>150000</v>
      </c>
      <c r="F252" s="152">
        <f t="shared" si="4"/>
        <v>6734684368.3900013</v>
      </c>
      <c r="H252" s="2"/>
      <c r="I252" s="2"/>
    </row>
    <row r="253" spans="1:60" s="1" customFormat="1" ht="57.75" customHeight="1" x14ac:dyDescent="0.2">
      <c r="A253" s="100">
        <v>46182</v>
      </c>
      <c r="B253" s="128" t="s">
        <v>263</v>
      </c>
      <c r="C253" s="102" t="s">
        <v>264</v>
      </c>
      <c r="D253" s="155"/>
      <c r="E253" s="104">
        <v>217710</v>
      </c>
      <c r="F253" s="152">
        <f t="shared" si="4"/>
        <v>6734466658.3900013</v>
      </c>
      <c r="H253" s="2"/>
      <c r="I253" s="2"/>
    </row>
    <row r="254" spans="1:60" s="1" customFormat="1" ht="37.5" customHeight="1" x14ac:dyDescent="0.2">
      <c r="A254" s="100">
        <v>46183</v>
      </c>
      <c r="B254" s="128" t="s">
        <v>265</v>
      </c>
      <c r="C254" s="102" t="s">
        <v>266</v>
      </c>
      <c r="D254" s="157"/>
      <c r="E254" s="104">
        <v>762722.97</v>
      </c>
      <c r="F254" s="152">
        <f t="shared" si="4"/>
        <v>6733703935.420001</v>
      </c>
      <c r="H254" s="2"/>
      <c r="I254" s="2"/>
    </row>
    <row r="255" spans="1:60" s="1" customFormat="1" ht="30" customHeight="1" x14ac:dyDescent="0.2">
      <c r="A255" s="100">
        <v>46183</v>
      </c>
      <c r="B255" s="128" t="s">
        <v>267</v>
      </c>
      <c r="C255" s="102" t="s">
        <v>268</v>
      </c>
      <c r="D255" s="155"/>
      <c r="E255" s="104">
        <v>2462147.5499999998</v>
      </c>
      <c r="F255" s="152">
        <f t="shared" si="4"/>
        <v>6731241787.8700008</v>
      </c>
      <c r="H255" s="2"/>
      <c r="I255" s="2"/>
    </row>
    <row r="256" spans="1:60" s="1" customFormat="1" ht="44.25" customHeight="1" x14ac:dyDescent="0.2">
      <c r="A256" s="100">
        <v>46183</v>
      </c>
      <c r="B256" s="128" t="s">
        <v>269</v>
      </c>
      <c r="C256" s="102" t="s">
        <v>270</v>
      </c>
      <c r="D256" s="155"/>
      <c r="E256" s="104">
        <v>283630.92</v>
      </c>
      <c r="F256" s="152">
        <f t="shared" si="4"/>
        <v>6730958156.9500008</v>
      </c>
      <c r="H256" s="2"/>
      <c r="I256" s="2"/>
    </row>
    <row r="257" spans="1:9" s="1" customFormat="1" ht="51" customHeight="1" x14ac:dyDescent="0.2">
      <c r="A257" s="100">
        <v>46183</v>
      </c>
      <c r="B257" s="128" t="s">
        <v>271</v>
      </c>
      <c r="C257" s="102" t="s">
        <v>272</v>
      </c>
      <c r="D257" s="157"/>
      <c r="E257" s="104">
        <v>10140</v>
      </c>
      <c r="F257" s="152">
        <f t="shared" si="4"/>
        <v>6730948016.9500008</v>
      </c>
      <c r="H257" s="2"/>
      <c r="I257" s="2"/>
    </row>
    <row r="258" spans="1:9" s="1" customFormat="1" ht="56.25" customHeight="1" x14ac:dyDescent="0.2">
      <c r="A258" s="100">
        <v>46183</v>
      </c>
      <c r="B258" s="128" t="s">
        <v>273</v>
      </c>
      <c r="C258" s="102" t="s">
        <v>274</v>
      </c>
      <c r="D258" s="155"/>
      <c r="E258" s="104">
        <v>299866</v>
      </c>
      <c r="F258" s="152">
        <f t="shared" si="4"/>
        <v>6730648150.9500008</v>
      </c>
      <c r="H258" s="2"/>
      <c r="I258" s="2"/>
    </row>
    <row r="259" spans="1:9" s="1" customFormat="1" ht="45.75" customHeight="1" x14ac:dyDescent="0.2">
      <c r="A259" s="100">
        <v>46183</v>
      </c>
      <c r="B259" s="128" t="s">
        <v>275</v>
      </c>
      <c r="C259" s="102" t="s">
        <v>276</v>
      </c>
      <c r="D259" s="155"/>
      <c r="E259" s="104">
        <v>13216</v>
      </c>
      <c r="F259" s="152">
        <f t="shared" si="4"/>
        <v>6730634934.9500008</v>
      </c>
      <c r="H259" s="2"/>
      <c r="I259" s="2"/>
    </row>
    <row r="260" spans="1:9" s="1" customFormat="1" ht="51" customHeight="1" x14ac:dyDescent="0.2">
      <c r="A260" s="100">
        <v>46183</v>
      </c>
      <c r="B260" s="128" t="s">
        <v>277</v>
      </c>
      <c r="C260" s="102" t="s">
        <v>278</v>
      </c>
      <c r="D260" s="155"/>
      <c r="E260" s="104">
        <v>1969074.8</v>
      </c>
      <c r="F260" s="152">
        <f t="shared" si="4"/>
        <v>6728665860.1500006</v>
      </c>
      <c r="H260" s="2"/>
      <c r="I260" s="2"/>
    </row>
    <row r="261" spans="1:9" s="1" customFormat="1" ht="41.25" customHeight="1" x14ac:dyDescent="0.2">
      <c r="A261" s="100">
        <v>46183</v>
      </c>
      <c r="B261" s="128" t="s">
        <v>279</v>
      </c>
      <c r="C261" s="102" t="s">
        <v>280</v>
      </c>
      <c r="D261" s="155"/>
      <c r="E261" s="104">
        <v>32600</v>
      </c>
      <c r="F261" s="152">
        <f t="shared" si="4"/>
        <v>6728633260.1500006</v>
      </c>
      <c r="H261" s="2"/>
      <c r="I261" s="2"/>
    </row>
    <row r="262" spans="1:9" s="1" customFormat="1" ht="54.75" customHeight="1" x14ac:dyDescent="0.2">
      <c r="A262" s="100">
        <v>46183</v>
      </c>
      <c r="B262" s="128" t="s">
        <v>281</v>
      </c>
      <c r="C262" s="102" t="s">
        <v>282</v>
      </c>
      <c r="D262" s="155"/>
      <c r="E262" s="104">
        <v>28910</v>
      </c>
      <c r="F262" s="152">
        <f t="shared" si="4"/>
        <v>6728604350.1500006</v>
      </c>
      <c r="H262" s="2"/>
      <c r="I262" s="2"/>
    </row>
    <row r="263" spans="1:9" s="1" customFormat="1" ht="66" customHeight="1" x14ac:dyDescent="0.2">
      <c r="A263" s="100">
        <v>46188</v>
      </c>
      <c r="B263" s="128" t="s">
        <v>283</v>
      </c>
      <c r="C263" s="102" t="s">
        <v>284</v>
      </c>
      <c r="D263" s="155"/>
      <c r="E263" s="104">
        <v>123173.33</v>
      </c>
      <c r="F263" s="152">
        <f t="shared" si="4"/>
        <v>6728481176.8200006</v>
      </c>
      <c r="H263" s="2"/>
      <c r="I263" s="2"/>
    </row>
    <row r="264" spans="1:9" s="1" customFormat="1" ht="45" customHeight="1" x14ac:dyDescent="0.2">
      <c r="A264" s="100">
        <v>46188</v>
      </c>
      <c r="B264" s="128" t="s">
        <v>285</v>
      </c>
      <c r="C264" s="102" t="s">
        <v>286</v>
      </c>
      <c r="D264" s="155"/>
      <c r="E264" s="104">
        <v>113100</v>
      </c>
      <c r="F264" s="152">
        <f t="shared" si="4"/>
        <v>6728368076.8200006</v>
      </c>
      <c r="H264" s="2"/>
      <c r="I264" s="2"/>
    </row>
    <row r="265" spans="1:9" s="1" customFormat="1" ht="33.75" customHeight="1" x14ac:dyDescent="0.2">
      <c r="A265" s="100">
        <v>46188</v>
      </c>
      <c r="B265" s="128" t="s">
        <v>287</v>
      </c>
      <c r="C265" s="102" t="s">
        <v>288</v>
      </c>
      <c r="D265" s="155"/>
      <c r="E265" s="104">
        <v>436079.38</v>
      </c>
      <c r="F265" s="152">
        <f t="shared" ref="F265:F328" si="5">F264-E265</f>
        <v>6727931997.4400005</v>
      </c>
      <c r="H265" s="2"/>
      <c r="I265" s="2"/>
    </row>
    <row r="266" spans="1:9" s="1" customFormat="1" ht="46.5" customHeight="1" x14ac:dyDescent="0.2">
      <c r="A266" s="100">
        <v>46188</v>
      </c>
      <c r="B266" s="128" t="s">
        <v>289</v>
      </c>
      <c r="C266" s="102" t="s">
        <v>290</v>
      </c>
      <c r="D266" s="155"/>
      <c r="E266" s="104">
        <v>49083.34</v>
      </c>
      <c r="F266" s="152">
        <f t="shared" si="5"/>
        <v>6727882914.1000004</v>
      </c>
      <c r="H266" s="2"/>
      <c r="I266" s="2"/>
    </row>
    <row r="267" spans="1:9" s="1" customFormat="1" ht="42" customHeight="1" x14ac:dyDescent="0.2">
      <c r="A267" s="100">
        <v>46188</v>
      </c>
      <c r="B267" s="128" t="s">
        <v>291</v>
      </c>
      <c r="C267" s="102" t="s">
        <v>292</v>
      </c>
      <c r="D267" s="155"/>
      <c r="E267" s="104">
        <v>35000000</v>
      </c>
      <c r="F267" s="152">
        <f t="shared" si="5"/>
        <v>6692882914.1000004</v>
      </c>
      <c r="H267" s="2"/>
      <c r="I267" s="2"/>
    </row>
    <row r="268" spans="1:9" s="1" customFormat="1" ht="33" customHeight="1" x14ac:dyDescent="0.2">
      <c r="A268" s="100">
        <v>46188</v>
      </c>
      <c r="B268" s="128" t="s">
        <v>293</v>
      </c>
      <c r="C268" s="102" t="s">
        <v>294</v>
      </c>
      <c r="D268" s="155"/>
      <c r="E268" s="104">
        <v>35653642.25</v>
      </c>
      <c r="F268" s="152">
        <f t="shared" si="5"/>
        <v>6657229271.8500004</v>
      </c>
      <c r="H268" s="2"/>
      <c r="I268" s="2"/>
    </row>
    <row r="269" spans="1:9" s="1" customFormat="1" ht="40.5" customHeight="1" x14ac:dyDescent="0.2">
      <c r="A269" s="100">
        <v>46188</v>
      </c>
      <c r="B269" s="128" t="s">
        <v>295</v>
      </c>
      <c r="C269" s="102" t="s">
        <v>296</v>
      </c>
      <c r="D269" s="155"/>
      <c r="E269" s="104">
        <v>1322976.5900000001</v>
      </c>
      <c r="F269" s="152">
        <f t="shared" si="5"/>
        <v>6655906295.2600002</v>
      </c>
      <c r="H269" s="2"/>
      <c r="I269" s="2"/>
    </row>
    <row r="270" spans="1:9" s="1" customFormat="1" ht="46.5" customHeight="1" x14ac:dyDescent="0.2">
      <c r="A270" s="100">
        <v>46188</v>
      </c>
      <c r="B270" s="128" t="s">
        <v>297</v>
      </c>
      <c r="C270" s="102" t="s">
        <v>298</v>
      </c>
      <c r="D270" s="155"/>
      <c r="E270" s="104">
        <v>280879.89</v>
      </c>
      <c r="F270" s="152">
        <f t="shared" si="5"/>
        <v>6655625415.3699999</v>
      </c>
      <c r="H270" s="2"/>
      <c r="I270" s="2"/>
    </row>
    <row r="271" spans="1:9" s="1" customFormat="1" ht="54" customHeight="1" x14ac:dyDescent="0.2">
      <c r="A271" s="100">
        <v>46188</v>
      </c>
      <c r="B271" s="128" t="s">
        <v>299</v>
      </c>
      <c r="C271" s="102" t="s">
        <v>300</v>
      </c>
      <c r="D271" s="155"/>
      <c r="E271" s="104">
        <v>288973.90000000002</v>
      </c>
      <c r="F271" s="152">
        <f t="shared" si="5"/>
        <v>6655336441.4700003</v>
      </c>
      <c r="H271" s="2"/>
      <c r="I271" s="2"/>
    </row>
    <row r="272" spans="1:9" s="1" customFormat="1" ht="46.5" customHeight="1" x14ac:dyDescent="0.2">
      <c r="A272" s="100">
        <v>46188</v>
      </c>
      <c r="B272" s="128" t="s">
        <v>301</v>
      </c>
      <c r="C272" s="102" t="s">
        <v>302</v>
      </c>
      <c r="D272" s="155"/>
      <c r="E272" s="104">
        <v>542200</v>
      </c>
      <c r="F272" s="152">
        <f t="shared" si="5"/>
        <v>6654794241.4700003</v>
      </c>
      <c r="H272" s="2"/>
      <c r="I272" s="2"/>
    </row>
    <row r="273" spans="1:9" s="1" customFormat="1" ht="42" customHeight="1" x14ac:dyDescent="0.2">
      <c r="A273" s="100">
        <v>46188</v>
      </c>
      <c r="B273" s="128" t="s">
        <v>303</v>
      </c>
      <c r="C273" s="102" t="s">
        <v>304</v>
      </c>
      <c r="D273" s="155"/>
      <c r="E273" s="104">
        <v>3378708</v>
      </c>
      <c r="F273" s="152">
        <f t="shared" si="5"/>
        <v>6651415533.4700003</v>
      </c>
      <c r="H273" s="2"/>
      <c r="I273" s="2"/>
    </row>
    <row r="274" spans="1:9" s="1" customFormat="1" ht="50.25" customHeight="1" x14ac:dyDescent="0.2">
      <c r="A274" s="100">
        <v>46188</v>
      </c>
      <c r="B274" s="128" t="s">
        <v>305</v>
      </c>
      <c r="C274" s="102" t="s">
        <v>306</v>
      </c>
      <c r="D274" s="155"/>
      <c r="E274" s="104">
        <v>8294207.0199999996</v>
      </c>
      <c r="F274" s="152">
        <f t="shared" si="5"/>
        <v>6643121326.4499998</v>
      </c>
      <c r="H274" s="2"/>
      <c r="I274" s="2"/>
    </row>
    <row r="275" spans="1:9" s="1" customFormat="1" ht="90.75" customHeight="1" x14ac:dyDescent="0.2">
      <c r="A275" s="100">
        <v>46188</v>
      </c>
      <c r="B275" s="128" t="s">
        <v>307</v>
      </c>
      <c r="C275" s="102" t="s">
        <v>308</v>
      </c>
      <c r="D275" s="155"/>
      <c r="E275" s="104">
        <v>7000136</v>
      </c>
      <c r="F275" s="152">
        <f t="shared" si="5"/>
        <v>6636121190.4499998</v>
      </c>
      <c r="H275" s="2"/>
      <c r="I275" s="2"/>
    </row>
    <row r="276" spans="1:9" s="1" customFormat="1" ht="74.25" customHeight="1" x14ac:dyDescent="0.2">
      <c r="A276" s="100">
        <v>46188</v>
      </c>
      <c r="B276" s="128" t="s">
        <v>309</v>
      </c>
      <c r="C276" s="102" t="s">
        <v>310</v>
      </c>
      <c r="D276" s="155"/>
      <c r="E276" s="104">
        <v>4764927.1500000004</v>
      </c>
      <c r="F276" s="152">
        <f t="shared" si="5"/>
        <v>6631356263.3000002</v>
      </c>
      <c r="H276" s="2"/>
      <c r="I276" s="2"/>
    </row>
    <row r="277" spans="1:9" s="1" customFormat="1" ht="42.75" customHeight="1" x14ac:dyDescent="0.2">
      <c r="A277" s="100">
        <v>46188</v>
      </c>
      <c r="B277" s="128" t="s">
        <v>311</v>
      </c>
      <c r="C277" s="102" t="s">
        <v>312</v>
      </c>
      <c r="D277" s="155"/>
      <c r="E277" s="104">
        <v>8880961.7400000002</v>
      </c>
      <c r="F277" s="152">
        <f t="shared" si="5"/>
        <v>6622475301.5600004</v>
      </c>
      <c r="H277" s="2"/>
      <c r="I277" s="2"/>
    </row>
    <row r="278" spans="1:9" s="1" customFormat="1" ht="51" customHeight="1" x14ac:dyDescent="0.2">
      <c r="A278" s="100">
        <v>46188</v>
      </c>
      <c r="B278" s="128" t="s">
        <v>313</v>
      </c>
      <c r="C278" s="102" t="s">
        <v>314</v>
      </c>
      <c r="D278" s="155"/>
      <c r="E278" s="104">
        <v>672977.64</v>
      </c>
      <c r="F278" s="152">
        <f t="shared" si="5"/>
        <v>6621802323.9200001</v>
      </c>
      <c r="H278" s="2"/>
      <c r="I278" s="2"/>
    </row>
    <row r="279" spans="1:9" s="1" customFormat="1" ht="34.5" customHeight="1" x14ac:dyDescent="0.2">
      <c r="A279" s="122">
        <v>46189</v>
      </c>
      <c r="B279" s="128" t="s">
        <v>315</v>
      </c>
      <c r="C279" s="158" t="s">
        <v>316</v>
      </c>
      <c r="D279" s="155"/>
      <c r="E279" s="159">
        <v>198000</v>
      </c>
      <c r="F279" s="152">
        <f t="shared" si="5"/>
        <v>6621604323.9200001</v>
      </c>
      <c r="H279" s="2"/>
      <c r="I279" s="2"/>
    </row>
    <row r="280" spans="1:9" s="1" customFormat="1" ht="41.25" customHeight="1" x14ac:dyDescent="0.2">
      <c r="A280" s="100">
        <v>46190</v>
      </c>
      <c r="B280" s="128" t="s">
        <v>317</v>
      </c>
      <c r="C280" s="102" t="s">
        <v>318</v>
      </c>
      <c r="D280" s="155"/>
      <c r="E280" s="104">
        <v>2657301</v>
      </c>
      <c r="F280" s="152">
        <f t="shared" si="5"/>
        <v>6618947022.9200001</v>
      </c>
      <c r="H280" s="2"/>
      <c r="I280" s="2"/>
    </row>
    <row r="281" spans="1:9" s="1" customFormat="1" ht="67.5" customHeight="1" x14ac:dyDescent="0.2">
      <c r="A281" s="100">
        <v>46190</v>
      </c>
      <c r="B281" s="128" t="s">
        <v>319</v>
      </c>
      <c r="C281" s="102" t="s">
        <v>320</v>
      </c>
      <c r="D281" s="155"/>
      <c r="E281" s="104">
        <v>57882.49</v>
      </c>
      <c r="F281" s="152">
        <f t="shared" si="5"/>
        <v>6618889140.4300003</v>
      </c>
      <c r="H281" s="2"/>
      <c r="I281" s="2"/>
    </row>
    <row r="282" spans="1:9" s="1" customFormat="1" ht="46.5" customHeight="1" x14ac:dyDescent="0.2">
      <c r="A282" s="100">
        <v>46190</v>
      </c>
      <c r="B282" s="128" t="s">
        <v>321</v>
      </c>
      <c r="C282" s="102" t="s">
        <v>322</v>
      </c>
      <c r="D282" s="155"/>
      <c r="E282" s="104">
        <v>276100</v>
      </c>
      <c r="F282" s="152">
        <f t="shared" si="5"/>
        <v>6618613040.4300003</v>
      </c>
      <c r="H282" s="2"/>
      <c r="I282" s="2"/>
    </row>
    <row r="283" spans="1:9" s="1" customFormat="1" ht="45" customHeight="1" x14ac:dyDescent="0.2">
      <c r="A283" s="100">
        <v>46190</v>
      </c>
      <c r="B283" s="128" t="s">
        <v>323</v>
      </c>
      <c r="C283" s="102" t="s">
        <v>324</v>
      </c>
      <c r="D283" s="155"/>
      <c r="E283" s="104">
        <v>172876802.78</v>
      </c>
      <c r="F283" s="152">
        <f t="shared" si="5"/>
        <v>6445736237.6500006</v>
      </c>
      <c r="H283" s="2"/>
      <c r="I283" s="2"/>
    </row>
    <row r="284" spans="1:9" s="1" customFormat="1" ht="48" customHeight="1" x14ac:dyDescent="0.2">
      <c r="A284" s="100">
        <v>46190</v>
      </c>
      <c r="B284" s="128" t="s">
        <v>325</v>
      </c>
      <c r="C284" s="102" t="s">
        <v>326</v>
      </c>
      <c r="D284" s="155"/>
      <c r="E284" s="104">
        <v>117180</v>
      </c>
      <c r="F284" s="152">
        <f t="shared" si="5"/>
        <v>6445619057.6500006</v>
      </c>
      <c r="H284" s="2"/>
      <c r="I284" s="2"/>
    </row>
    <row r="285" spans="1:9" s="1" customFormat="1" ht="53.25" customHeight="1" x14ac:dyDescent="0.2">
      <c r="A285" s="100">
        <v>46190</v>
      </c>
      <c r="B285" s="128" t="s">
        <v>327</v>
      </c>
      <c r="C285" s="102" t="s">
        <v>328</v>
      </c>
      <c r="D285" s="155"/>
      <c r="E285" s="104">
        <v>136539.12</v>
      </c>
      <c r="F285" s="152">
        <f t="shared" si="5"/>
        <v>6445482518.5300007</v>
      </c>
      <c r="H285" s="2"/>
      <c r="I285" s="2"/>
    </row>
    <row r="286" spans="1:9" s="1" customFormat="1" ht="80.25" customHeight="1" x14ac:dyDescent="0.2">
      <c r="A286" s="100">
        <v>46190</v>
      </c>
      <c r="B286" s="128" t="s">
        <v>329</v>
      </c>
      <c r="C286" s="102" t="s">
        <v>330</v>
      </c>
      <c r="D286" s="155"/>
      <c r="E286" s="104">
        <v>10450000</v>
      </c>
      <c r="F286" s="152">
        <f t="shared" si="5"/>
        <v>6435032518.5300007</v>
      </c>
      <c r="H286" s="2"/>
      <c r="I286" s="2"/>
    </row>
    <row r="287" spans="1:9" s="1" customFormat="1" ht="90" customHeight="1" x14ac:dyDescent="0.2">
      <c r="A287" s="100">
        <v>46190</v>
      </c>
      <c r="B287" s="128" t="s">
        <v>331</v>
      </c>
      <c r="C287" s="102" t="s">
        <v>332</v>
      </c>
      <c r="D287" s="155"/>
      <c r="E287" s="104">
        <v>30600</v>
      </c>
      <c r="F287" s="152">
        <f t="shared" si="5"/>
        <v>6435001918.5300007</v>
      </c>
      <c r="H287" s="2"/>
      <c r="I287" s="2"/>
    </row>
    <row r="288" spans="1:9" s="1" customFormat="1" ht="44.25" customHeight="1" x14ac:dyDescent="0.2">
      <c r="A288" s="100">
        <v>46190</v>
      </c>
      <c r="B288" s="128" t="s">
        <v>333</v>
      </c>
      <c r="C288" s="102" t="s">
        <v>334</v>
      </c>
      <c r="D288" s="155"/>
      <c r="E288" s="104">
        <v>74340</v>
      </c>
      <c r="F288" s="152">
        <f t="shared" si="5"/>
        <v>6434927578.5300007</v>
      </c>
      <c r="H288" s="2"/>
      <c r="I288" s="2"/>
    </row>
    <row r="289" spans="1:9" s="1" customFormat="1" ht="51.75" customHeight="1" x14ac:dyDescent="0.2">
      <c r="A289" s="100">
        <v>46190</v>
      </c>
      <c r="B289" s="128" t="s">
        <v>335</v>
      </c>
      <c r="C289" s="102" t="s">
        <v>336</v>
      </c>
      <c r="D289" s="155"/>
      <c r="E289" s="104">
        <v>144233.79999999999</v>
      </c>
      <c r="F289" s="152">
        <f t="shared" si="5"/>
        <v>6434783344.7300005</v>
      </c>
      <c r="H289" s="2"/>
      <c r="I289" s="2"/>
    </row>
    <row r="290" spans="1:9" s="1" customFormat="1" ht="52.5" customHeight="1" x14ac:dyDescent="0.2">
      <c r="A290" s="100">
        <v>46190</v>
      </c>
      <c r="B290" s="128" t="s">
        <v>337</v>
      </c>
      <c r="C290" s="102" t="s">
        <v>338</v>
      </c>
      <c r="D290" s="155"/>
      <c r="E290" s="104">
        <v>11141.09</v>
      </c>
      <c r="F290" s="152">
        <f t="shared" si="5"/>
        <v>6434772203.6400003</v>
      </c>
      <c r="H290" s="2"/>
      <c r="I290" s="2"/>
    </row>
    <row r="291" spans="1:9" s="1" customFormat="1" ht="62.25" customHeight="1" x14ac:dyDescent="0.2">
      <c r="A291" s="100">
        <v>46190</v>
      </c>
      <c r="B291" s="128" t="s">
        <v>339</v>
      </c>
      <c r="C291" s="102" t="s">
        <v>340</v>
      </c>
      <c r="D291" s="155"/>
      <c r="E291" s="104">
        <v>1341400</v>
      </c>
      <c r="F291" s="152">
        <f t="shared" si="5"/>
        <v>6433430803.6400003</v>
      </c>
      <c r="H291" s="2"/>
      <c r="I291" s="2"/>
    </row>
    <row r="292" spans="1:9" s="1" customFormat="1" ht="45.75" customHeight="1" x14ac:dyDescent="0.2">
      <c r="A292" s="100">
        <v>46190</v>
      </c>
      <c r="B292" s="128" t="s">
        <v>341</v>
      </c>
      <c r="C292" s="102" t="s">
        <v>342</v>
      </c>
      <c r="D292" s="155"/>
      <c r="E292" s="104">
        <v>2219947.0699999998</v>
      </c>
      <c r="F292" s="152">
        <f t="shared" si="5"/>
        <v>6431210856.5700006</v>
      </c>
      <c r="H292" s="2"/>
      <c r="I292" s="2"/>
    </row>
    <row r="293" spans="1:9" s="1" customFormat="1" ht="42" customHeight="1" x14ac:dyDescent="0.2">
      <c r="A293" s="100">
        <v>46190</v>
      </c>
      <c r="B293" s="128" t="s">
        <v>343</v>
      </c>
      <c r="C293" s="102" t="s">
        <v>344</v>
      </c>
      <c r="D293" s="155"/>
      <c r="E293" s="104">
        <v>6126.56</v>
      </c>
      <c r="F293" s="152">
        <f t="shared" si="5"/>
        <v>6431204730.0100002</v>
      </c>
      <c r="H293" s="2"/>
      <c r="I293" s="2"/>
    </row>
    <row r="294" spans="1:9" s="1" customFormat="1" ht="56.25" customHeight="1" x14ac:dyDescent="0.2">
      <c r="A294" s="100">
        <v>46190</v>
      </c>
      <c r="B294" s="128" t="s">
        <v>345</v>
      </c>
      <c r="C294" s="102" t="s">
        <v>346</v>
      </c>
      <c r="D294" s="155"/>
      <c r="E294" s="104">
        <v>351920.09</v>
      </c>
      <c r="F294" s="152">
        <f t="shared" si="5"/>
        <v>6430852809.9200001</v>
      </c>
      <c r="H294" s="2"/>
      <c r="I294" s="2"/>
    </row>
    <row r="295" spans="1:9" s="1" customFormat="1" ht="77.25" customHeight="1" x14ac:dyDescent="0.2">
      <c r="A295" s="100">
        <v>46190</v>
      </c>
      <c r="B295" s="128" t="s">
        <v>347</v>
      </c>
      <c r="C295" s="102" t="s">
        <v>348</v>
      </c>
      <c r="D295" s="155"/>
      <c r="E295" s="104">
        <v>3630749.92</v>
      </c>
      <c r="F295" s="152">
        <f t="shared" si="5"/>
        <v>6427222060</v>
      </c>
      <c r="H295" s="2"/>
      <c r="I295" s="2"/>
    </row>
    <row r="296" spans="1:9" s="1" customFormat="1" ht="51.75" customHeight="1" x14ac:dyDescent="0.2">
      <c r="A296" s="100">
        <v>46190</v>
      </c>
      <c r="B296" s="128" t="s">
        <v>349</v>
      </c>
      <c r="C296" s="102" t="s">
        <v>350</v>
      </c>
      <c r="D296" s="155"/>
      <c r="E296" s="104">
        <v>165937.5</v>
      </c>
      <c r="F296" s="152">
        <f t="shared" si="5"/>
        <v>6427056122.5</v>
      </c>
      <c r="H296" s="2"/>
      <c r="I296" s="2"/>
    </row>
    <row r="297" spans="1:9" s="1" customFormat="1" ht="53.25" customHeight="1" x14ac:dyDescent="0.2">
      <c r="A297" s="100">
        <v>46190</v>
      </c>
      <c r="B297" s="128" t="s">
        <v>351</v>
      </c>
      <c r="C297" s="102" t="s">
        <v>352</v>
      </c>
      <c r="D297" s="155"/>
      <c r="E297" s="104">
        <v>54914.84</v>
      </c>
      <c r="F297" s="152">
        <f t="shared" si="5"/>
        <v>6427001207.6599998</v>
      </c>
      <c r="H297" s="2"/>
      <c r="I297" s="2"/>
    </row>
    <row r="298" spans="1:9" s="1" customFormat="1" ht="44.25" customHeight="1" x14ac:dyDescent="0.2">
      <c r="A298" s="100">
        <v>46190</v>
      </c>
      <c r="B298" s="128" t="s">
        <v>353</v>
      </c>
      <c r="C298" s="102" t="s">
        <v>354</v>
      </c>
      <c r="D298" s="155"/>
      <c r="E298" s="104">
        <v>24000.02</v>
      </c>
      <c r="F298" s="152">
        <f t="shared" si="5"/>
        <v>6426977207.6399994</v>
      </c>
      <c r="H298" s="2"/>
      <c r="I298" s="2"/>
    </row>
    <row r="299" spans="1:9" s="1" customFormat="1" ht="45.75" customHeight="1" x14ac:dyDescent="0.2">
      <c r="A299" s="100">
        <v>46190</v>
      </c>
      <c r="B299" s="128" t="s">
        <v>355</v>
      </c>
      <c r="C299" s="102" t="s">
        <v>356</v>
      </c>
      <c r="D299" s="155"/>
      <c r="E299" s="104">
        <v>987070</v>
      </c>
      <c r="F299" s="152">
        <f t="shared" si="5"/>
        <v>6425990137.6399994</v>
      </c>
      <c r="H299" s="2"/>
      <c r="I299" s="2"/>
    </row>
    <row r="300" spans="1:9" s="1" customFormat="1" ht="56.25" customHeight="1" x14ac:dyDescent="0.2">
      <c r="A300" s="100">
        <v>46190</v>
      </c>
      <c r="B300" s="128" t="s">
        <v>357</v>
      </c>
      <c r="C300" s="102" t="s">
        <v>358</v>
      </c>
      <c r="D300" s="155"/>
      <c r="E300" s="104">
        <v>5999080.46</v>
      </c>
      <c r="F300" s="152">
        <f t="shared" si="5"/>
        <v>6419991057.1799994</v>
      </c>
      <c r="H300" s="2"/>
      <c r="I300" s="2"/>
    </row>
    <row r="301" spans="1:9" s="1" customFormat="1" ht="53.25" customHeight="1" x14ac:dyDescent="0.2">
      <c r="A301" s="100">
        <v>46190</v>
      </c>
      <c r="B301" s="128" t="s">
        <v>359</v>
      </c>
      <c r="C301" s="102" t="s">
        <v>360</v>
      </c>
      <c r="D301" s="155"/>
      <c r="E301" s="104">
        <v>141600</v>
      </c>
      <c r="F301" s="152">
        <f t="shared" si="5"/>
        <v>6419849457.1799994</v>
      </c>
      <c r="H301" s="2"/>
      <c r="I301" s="2"/>
    </row>
    <row r="302" spans="1:9" s="1" customFormat="1" ht="45.75" customHeight="1" x14ac:dyDescent="0.2">
      <c r="A302" s="100">
        <v>46190</v>
      </c>
      <c r="B302" s="128" t="s">
        <v>361</v>
      </c>
      <c r="C302" s="102" t="s">
        <v>362</v>
      </c>
      <c r="D302" s="155"/>
      <c r="E302" s="104">
        <v>226220.55</v>
      </c>
      <c r="F302" s="152">
        <f t="shared" si="5"/>
        <v>6419623236.6299992</v>
      </c>
      <c r="H302" s="2"/>
      <c r="I302" s="2"/>
    </row>
    <row r="303" spans="1:9" s="1" customFormat="1" ht="48" customHeight="1" x14ac:dyDescent="0.2">
      <c r="A303" s="100">
        <v>46190</v>
      </c>
      <c r="B303" s="128" t="s">
        <v>363</v>
      </c>
      <c r="C303" s="102" t="s">
        <v>364</v>
      </c>
      <c r="D303" s="155"/>
      <c r="E303" s="104">
        <v>913320</v>
      </c>
      <c r="F303" s="152">
        <f t="shared" si="5"/>
        <v>6418709916.6299992</v>
      </c>
      <c r="H303" s="2"/>
      <c r="I303" s="2"/>
    </row>
    <row r="304" spans="1:9" s="1" customFormat="1" ht="38.25" customHeight="1" x14ac:dyDescent="0.2">
      <c r="A304" s="100">
        <v>46190</v>
      </c>
      <c r="B304" s="128" t="s">
        <v>365</v>
      </c>
      <c r="C304" s="102" t="s">
        <v>366</v>
      </c>
      <c r="D304" s="155"/>
      <c r="E304" s="104">
        <v>19950</v>
      </c>
      <c r="F304" s="152">
        <f t="shared" si="5"/>
        <v>6418689966.6299992</v>
      </c>
      <c r="H304" s="2"/>
      <c r="I304" s="2"/>
    </row>
    <row r="305" spans="1:9" s="1" customFormat="1" ht="56.25" customHeight="1" x14ac:dyDescent="0.2">
      <c r="A305" s="100">
        <v>46191</v>
      </c>
      <c r="B305" s="128" t="s">
        <v>367</v>
      </c>
      <c r="C305" s="102" t="s">
        <v>368</v>
      </c>
      <c r="D305" s="155"/>
      <c r="E305" s="104">
        <v>534000</v>
      </c>
      <c r="F305" s="152">
        <f t="shared" si="5"/>
        <v>6418155966.6299992</v>
      </c>
      <c r="H305" s="2"/>
      <c r="I305" s="2"/>
    </row>
    <row r="306" spans="1:9" s="1" customFormat="1" ht="60.75" customHeight="1" x14ac:dyDescent="0.2">
      <c r="A306" s="100">
        <v>46191</v>
      </c>
      <c r="B306" s="128" t="s">
        <v>369</v>
      </c>
      <c r="C306" s="102" t="s">
        <v>370</v>
      </c>
      <c r="D306" s="155"/>
      <c r="E306" s="104">
        <v>141600</v>
      </c>
      <c r="F306" s="152">
        <f t="shared" si="5"/>
        <v>6418014366.6299992</v>
      </c>
      <c r="H306" s="2"/>
      <c r="I306" s="2"/>
    </row>
    <row r="307" spans="1:9" s="1" customFormat="1" ht="63.75" customHeight="1" x14ac:dyDescent="0.2">
      <c r="A307" s="100">
        <v>46191</v>
      </c>
      <c r="B307" s="128" t="s">
        <v>371</v>
      </c>
      <c r="C307" s="102" t="s">
        <v>372</v>
      </c>
      <c r="D307" s="155"/>
      <c r="E307" s="104">
        <v>534000</v>
      </c>
      <c r="F307" s="152">
        <f t="shared" si="5"/>
        <v>6417480366.6299992</v>
      </c>
      <c r="H307" s="2"/>
      <c r="I307" s="2"/>
    </row>
    <row r="308" spans="1:9" s="1" customFormat="1" ht="36" customHeight="1" x14ac:dyDescent="0.2">
      <c r="A308" s="100">
        <v>46191</v>
      </c>
      <c r="B308" s="128" t="s">
        <v>373</v>
      </c>
      <c r="C308" s="102" t="s">
        <v>374</v>
      </c>
      <c r="D308" s="155"/>
      <c r="E308" s="104">
        <v>338052</v>
      </c>
      <c r="F308" s="152">
        <f t="shared" si="5"/>
        <v>6417142314.6299992</v>
      </c>
      <c r="H308" s="2"/>
      <c r="I308" s="2"/>
    </row>
    <row r="309" spans="1:9" s="1" customFormat="1" ht="55.5" customHeight="1" x14ac:dyDescent="0.2">
      <c r="A309" s="100">
        <v>46191</v>
      </c>
      <c r="B309" s="128" t="s">
        <v>375</v>
      </c>
      <c r="C309" s="102" t="s">
        <v>376</v>
      </c>
      <c r="D309" s="155"/>
      <c r="E309" s="104">
        <v>534000</v>
      </c>
      <c r="F309" s="152">
        <f t="shared" si="5"/>
        <v>6416608314.6299992</v>
      </c>
      <c r="H309" s="2"/>
      <c r="I309" s="2"/>
    </row>
    <row r="310" spans="1:9" s="1" customFormat="1" ht="48" customHeight="1" x14ac:dyDescent="0.2">
      <c r="A310" s="100">
        <v>46191</v>
      </c>
      <c r="B310" s="128" t="s">
        <v>377</v>
      </c>
      <c r="C310" s="102" t="s">
        <v>378</v>
      </c>
      <c r="D310" s="155"/>
      <c r="E310" s="104">
        <v>1525359.03</v>
      </c>
      <c r="F310" s="152">
        <f t="shared" si="5"/>
        <v>6415082955.5999994</v>
      </c>
      <c r="H310" s="2"/>
      <c r="I310" s="2"/>
    </row>
    <row r="311" spans="1:9" s="1" customFormat="1" ht="52.5" customHeight="1" x14ac:dyDescent="0.2">
      <c r="A311" s="100">
        <v>46191</v>
      </c>
      <c r="B311" s="128" t="s">
        <v>379</v>
      </c>
      <c r="C311" s="102" t="s">
        <v>380</v>
      </c>
      <c r="D311" s="155"/>
      <c r="E311" s="104">
        <v>534000</v>
      </c>
      <c r="F311" s="152">
        <f t="shared" si="5"/>
        <v>6414548955.5999994</v>
      </c>
      <c r="H311" s="2"/>
      <c r="I311" s="2"/>
    </row>
    <row r="312" spans="1:9" s="161" customFormat="1" ht="41.25" customHeight="1" x14ac:dyDescent="0.2">
      <c r="A312" s="100">
        <v>46191</v>
      </c>
      <c r="B312" s="128" t="s">
        <v>381</v>
      </c>
      <c r="C312" s="102" t="s">
        <v>382</v>
      </c>
      <c r="D312" s="160"/>
      <c r="E312" s="104">
        <v>671259.52</v>
      </c>
      <c r="F312" s="152">
        <f t="shared" si="5"/>
        <v>6413877696.079999</v>
      </c>
      <c r="H312" s="162"/>
      <c r="I312" s="162"/>
    </row>
    <row r="313" spans="1:9" s="1" customFormat="1" ht="55.5" customHeight="1" x14ac:dyDescent="0.2">
      <c r="A313" s="100">
        <v>46191</v>
      </c>
      <c r="B313" s="128" t="s">
        <v>383</v>
      </c>
      <c r="C313" s="102" t="s">
        <v>384</v>
      </c>
      <c r="D313" s="155"/>
      <c r="E313" s="104">
        <v>534000</v>
      </c>
      <c r="F313" s="152">
        <f t="shared" si="5"/>
        <v>6413343696.079999</v>
      </c>
      <c r="H313" s="2"/>
      <c r="I313" s="2"/>
    </row>
    <row r="314" spans="1:9" s="1" customFormat="1" ht="42" customHeight="1" x14ac:dyDescent="0.2">
      <c r="A314" s="100">
        <v>46191</v>
      </c>
      <c r="B314" s="128" t="s">
        <v>385</v>
      </c>
      <c r="C314" s="102" t="s">
        <v>386</v>
      </c>
      <c r="D314" s="155"/>
      <c r="E314" s="104">
        <v>560000</v>
      </c>
      <c r="F314" s="152">
        <f t="shared" si="5"/>
        <v>6412783696.079999</v>
      </c>
      <c r="H314" s="2"/>
      <c r="I314" s="2"/>
    </row>
    <row r="315" spans="1:9" s="1" customFormat="1" ht="33.75" customHeight="1" x14ac:dyDescent="0.2">
      <c r="A315" s="100">
        <v>46191</v>
      </c>
      <c r="B315" s="128" t="s">
        <v>387</v>
      </c>
      <c r="C315" s="102" t="s">
        <v>388</v>
      </c>
      <c r="D315" s="155"/>
      <c r="E315" s="104">
        <v>134879.87</v>
      </c>
      <c r="F315" s="152">
        <f t="shared" si="5"/>
        <v>6412648816.2099991</v>
      </c>
      <c r="H315" s="2"/>
      <c r="I315" s="2"/>
    </row>
    <row r="316" spans="1:9" s="1" customFormat="1" ht="36" customHeight="1" x14ac:dyDescent="0.2">
      <c r="A316" s="100">
        <v>46191</v>
      </c>
      <c r="B316" s="128" t="s">
        <v>389</v>
      </c>
      <c r="C316" s="102" t="s">
        <v>390</v>
      </c>
      <c r="D316" s="155"/>
      <c r="E316" s="104">
        <v>419999.76</v>
      </c>
      <c r="F316" s="152">
        <f t="shared" si="5"/>
        <v>6412228816.4499989</v>
      </c>
      <c r="H316" s="2"/>
      <c r="I316" s="2"/>
    </row>
    <row r="317" spans="1:9" s="1" customFormat="1" ht="55.5" customHeight="1" x14ac:dyDescent="0.2">
      <c r="A317" s="100">
        <v>46191</v>
      </c>
      <c r="B317" s="128" t="s">
        <v>391</v>
      </c>
      <c r="C317" s="102" t="s">
        <v>392</v>
      </c>
      <c r="D317" s="155"/>
      <c r="E317" s="104">
        <v>5315996.5199999996</v>
      </c>
      <c r="F317" s="152">
        <f t="shared" si="5"/>
        <v>6406912819.9299984</v>
      </c>
      <c r="H317" s="2"/>
      <c r="I317" s="2"/>
    </row>
    <row r="318" spans="1:9" s="1" customFormat="1" ht="54" customHeight="1" x14ac:dyDescent="0.2">
      <c r="A318" s="100">
        <v>46191</v>
      </c>
      <c r="B318" s="128" t="s">
        <v>393</v>
      </c>
      <c r="C318" s="102" t="s">
        <v>394</v>
      </c>
      <c r="D318" s="155"/>
      <c r="E318" s="104">
        <v>2581885.7799999998</v>
      </c>
      <c r="F318" s="152">
        <f t="shared" si="5"/>
        <v>6404330934.1499987</v>
      </c>
      <c r="H318" s="2"/>
      <c r="I318" s="2"/>
    </row>
    <row r="319" spans="1:9" s="1" customFormat="1" ht="41.25" customHeight="1" x14ac:dyDescent="0.2">
      <c r="A319" s="100">
        <v>46191</v>
      </c>
      <c r="B319" s="128" t="s">
        <v>395</v>
      </c>
      <c r="C319" s="102" t="s">
        <v>396</v>
      </c>
      <c r="D319" s="155"/>
      <c r="E319" s="104">
        <v>17925</v>
      </c>
      <c r="F319" s="152">
        <f t="shared" si="5"/>
        <v>6404313009.1499987</v>
      </c>
      <c r="H319" s="2"/>
      <c r="I319" s="2"/>
    </row>
    <row r="320" spans="1:9" s="1" customFormat="1" ht="42.75" customHeight="1" x14ac:dyDescent="0.2">
      <c r="A320" s="100">
        <v>46191</v>
      </c>
      <c r="B320" s="128" t="s">
        <v>397</v>
      </c>
      <c r="C320" s="102" t="s">
        <v>398</v>
      </c>
      <c r="D320" s="155"/>
      <c r="E320" s="104">
        <v>810000</v>
      </c>
      <c r="F320" s="152">
        <f t="shared" si="5"/>
        <v>6403503009.1499987</v>
      </c>
      <c r="H320" s="2"/>
      <c r="I320" s="2"/>
    </row>
    <row r="321" spans="1:9" s="1" customFormat="1" ht="34.5" customHeight="1" x14ac:dyDescent="0.2">
      <c r="A321" s="100">
        <v>46192</v>
      </c>
      <c r="B321" s="128" t="s">
        <v>399</v>
      </c>
      <c r="C321" s="102" t="s">
        <v>400</v>
      </c>
      <c r="D321" s="155"/>
      <c r="E321" s="104">
        <v>280000</v>
      </c>
      <c r="F321" s="152">
        <f t="shared" si="5"/>
        <v>6403223009.1499987</v>
      </c>
      <c r="H321" s="2"/>
      <c r="I321" s="2"/>
    </row>
    <row r="322" spans="1:9" s="1" customFormat="1" ht="32.25" customHeight="1" x14ac:dyDescent="0.2">
      <c r="A322" s="100">
        <v>46192</v>
      </c>
      <c r="B322" s="128" t="s">
        <v>401</v>
      </c>
      <c r="C322" s="102" t="s">
        <v>402</v>
      </c>
      <c r="D322" s="155"/>
      <c r="E322" s="104">
        <v>6932500</v>
      </c>
      <c r="F322" s="152">
        <f t="shared" si="5"/>
        <v>6396290509.1499987</v>
      </c>
      <c r="H322" s="2"/>
      <c r="I322" s="2"/>
    </row>
    <row r="323" spans="1:9" s="1" customFormat="1" ht="30.75" customHeight="1" x14ac:dyDescent="0.2">
      <c r="A323" s="100">
        <v>46192</v>
      </c>
      <c r="B323" s="128" t="s">
        <v>403</v>
      </c>
      <c r="C323" s="102" t="s">
        <v>404</v>
      </c>
      <c r="D323" s="155"/>
      <c r="E323" s="104">
        <v>689205.03</v>
      </c>
      <c r="F323" s="152">
        <f t="shared" si="5"/>
        <v>6395601304.1199989</v>
      </c>
      <c r="H323" s="2"/>
      <c r="I323" s="2"/>
    </row>
    <row r="324" spans="1:9" s="1" customFormat="1" ht="39.75" customHeight="1" x14ac:dyDescent="0.2">
      <c r="A324" s="100">
        <v>46192</v>
      </c>
      <c r="B324" s="128" t="s">
        <v>405</v>
      </c>
      <c r="C324" s="102" t="s">
        <v>406</v>
      </c>
      <c r="D324" s="155"/>
      <c r="E324" s="104">
        <v>143763650.22</v>
      </c>
      <c r="F324" s="152">
        <f t="shared" si="5"/>
        <v>6251837653.8999987</v>
      </c>
      <c r="H324" s="2"/>
      <c r="I324" s="2"/>
    </row>
    <row r="325" spans="1:9" s="1" customFormat="1" ht="53.25" customHeight="1" x14ac:dyDescent="0.2">
      <c r="A325" s="100">
        <v>46195</v>
      </c>
      <c r="B325" s="128" t="s">
        <v>407</v>
      </c>
      <c r="C325" s="102" t="s">
        <v>408</v>
      </c>
      <c r="D325" s="155"/>
      <c r="E325" s="104">
        <v>21625</v>
      </c>
      <c r="F325" s="152">
        <f t="shared" si="5"/>
        <v>6251816028.8999987</v>
      </c>
      <c r="H325" s="2"/>
      <c r="I325" s="2" t="s">
        <v>409</v>
      </c>
    </row>
    <row r="326" spans="1:9" s="1" customFormat="1" ht="56.25" customHeight="1" x14ac:dyDescent="0.2">
      <c r="A326" s="100">
        <v>46195</v>
      </c>
      <c r="B326" s="128" t="s">
        <v>410</v>
      </c>
      <c r="C326" s="102" t="s">
        <v>411</v>
      </c>
      <c r="D326" s="155"/>
      <c r="E326" s="104">
        <v>70800</v>
      </c>
      <c r="F326" s="152">
        <f t="shared" si="5"/>
        <v>6251745228.8999987</v>
      </c>
      <c r="H326" s="2"/>
      <c r="I326" s="2"/>
    </row>
    <row r="327" spans="1:9" s="1" customFormat="1" ht="63" customHeight="1" x14ac:dyDescent="0.2">
      <c r="A327" s="100">
        <v>46195</v>
      </c>
      <c r="B327" s="128" t="s">
        <v>412</v>
      </c>
      <c r="C327" s="102" t="s">
        <v>413</v>
      </c>
      <c r="D327" s="155"/>
      <c r="E327" s="104">
        <v>141600</v>
      </c>
      <c r="F327" s="152">
        <f t="shared" si="5"/>
        <v>6251603628.8999987</v>
      </c>
      <c r="H327" s="2"/>
      <c r="I327" s="2"/>
    </row>
    <row r="328" spans="1:9" s="1" customFormat="1" ht="42.75" customHeight="1" x14ac:dyDescent="0.2">
      <c r="A328" s="100">
        <v>46195</v>
      </c>
      <c r="B328" s="128" t="s">
        <v>414</v>
      </c>
      <c r="C328" s="102" t="s">
        <v>415</v>
      </c>
      <c r="D328" s="155"/>
      <c r="E328" s="104">
        <v>2552523.2000000002</v>
      </c>
      <c r="F328" s="152">
        <f t="shared" si="5"/>
        <v>6249051105.6999989</v>
      </c>
      <c r="H328" s="2"/>
      <c r="I328" s="2"/>
    </row>
    <row r="329" spans="1:9" s="1" customFormat="1" ht="42.75" customHeight="1" x14ac:dyDescent="0.2">
      <c r="A329" s="100">
        <v>46195</v>
      </c>
      <c r="B329" s="128" t="s">
        <v>416</v>
      </c>
      <c r="C329" s="102" t="s">
        <v>417</v>
      </c>
      <c r="D329" s="155"/>
      <c r="E329" s="104">
        <v>156313190.16</v>
      </c>
      <c r="F329" s="152">
        <f t="shared" ref="F329:F382" si="6">F328-E329</f>
        <v>6092737915.539999</v>
      </c>
      <c r="H329" s="2"/>
      <c r="I329" s="2"/>
    </row>
    <row r="330" spans="1:9" s="1" customFormat="1" ht="50.25" customHeight="1" x14ac:dyDescent="0.2">
      <c r="A330" s="100">
        <v>46195</v>
      </c>
      <c r="B330" s="128" t="s">
        <v>418</v>
      </c>
      <c r="C330" s="102" t="s">
        <v>419</v>
      </c>
      <c r="D330" s="155"/>
      <c r="E330" s="104">
        <v>14652060</v>
      </c>
      <c r="F330" s="152">
        <f t="shared" si="6"/>
        <v>6078085855.539999</v>
      </c>
      <c r="H330" s="2"/>
      <c r="I330" s="2"/>
    </row>
    <row r="331" spans="1:9" s="1" customFormat="1" ht="26.25" customHeight="1" x14ac:dyDescent="0.2">
      <c r="A331" s="100">
        <v>46195</v>
      </c>
      <c r="B331" s="128" t="s">
        <v>420</v>
      </c>
      <c r="C331" s="102" t="s">
        <v>130</v>
      </c>
      <c r="D331" s="155"/>
      <c r="E331" s="104">
        <v>0</v>
      </c>
      <c r="F331" s="152">
        <f t="shared" si="6"/>
        <v>6078085855.539999</v>
      </c>
      <c r="H331" s="2"/>
      <c r="I331" s="2"/>
    </row>
    <row r="332" spans="1:9" s="1" customFormat="1" ht="51.75" customHeight="1" x14ac:dyDescent="0.2">
      <c r="A332" s="100">
        <v>46195</v>
      </c>
      <c r="B332" s="128" t="s">
        <v>421</v>
      </c>
      <c r="C332" s="102" t="s">
        <v>422</v>
      </c>
      <c r="D332" s="155"/>
      <c r="E332" s="104">
        <v>1361720</v>
      </c>
      <c r="F332" s="152">
        <f t="shared" si="6"/>
        <v>6076724135.539999</v>
      </c>
      <c r="H332" s="2"/>
      <c r="I332" s="2"/>
    </row>
    <row r="333" spans="1:9" s="1" customFormat="1" ht="49.5" customHeight="1" x14ac:dyDescent="0.2">
      <c r="A333" s="100">
        <v>46195</v>
      </c>
      <c r="B333" s="128" t="s">
        <v>423</v>
      </c>
      <c r="C333" s="102" t="s">
        <v>424</v>
      </c>
      <c r="D333" s="155"/>
      <c r="E333" s="104">
        <v>1000000</v>
      </c>
      <c r="F333" s="152">
        <f t="shared" si="6"/>
        <v>6075724135.539999</v>
      </c>
      <c r="H333" s="2"/>
      <c r="I333" s="2"/>
    </row>
    <row r="334" spans="1:9" s="1" customFormat="1" ht="50.25" customHeight="1" x14ac:dyDescent="0.2">
      <c r="A334" s="100">
        <v>46195</v>
      </c>
      <c r="B334" s="128" t="s">
        <v>425</v>
      </c>
      <c r="C334" s="102" t="s">
        <v>426</v>
      </c>
      <c r="D334" s="155"/>
      <c r="E334" s="104">
        <v>1000000</v>
      </c>
      <c r="F334" s="152">
        <f t="shared" si="6"/>
        <v>6074724135.539999</v>
      </c>
      <c r="H334" s="2"/>
      <c r="I334" s="2"/>
    </row>
    <row r="335" spans="1:9" s="1" customFormat="1" ht="35.25" customHeight="1" x14ac:dyDescent="0.2">
      <c r="A335" s="100">
        <v>46195</v>
      </c>
      <c r="B335" s="128" t="s">
        <v>427</v>
      </c>
      <c r="C335" s="102" t="s">
        <v>428</v>
      </c>
      <c r="D335" s="155"/>
      <c r="E335" s="104">
        <v>7375717.6200000001</v>
      </c>
      <c r="F335" s="152">
        <f t="shared" si="6"/>
        <v>6067348417.9199991</v>
      </c>
      <c r="H335" s="2"/>
      <c r="I335" s="2"/>
    </row>
    <row r="336" spans="1:9" s="1" customFormat="1" ht="41.25" customHeight="1" x14ac:dyDescent="0.2">
      <c r="A336" s="100">
        <v>46195</v>
      </c>
      <c r="B336" s="128" t="s">
        <v>429</v>
      </c>
      <c r="C336" s="102" t="s">
        <v>430</v>
      </c>
      <c r="D336" s="155"/>
      <c r="E336" s="104">
        <v>2588167.81</v>
      </c>
      <c r="F336" s="152">
        <f t="shared" si="6"/>
        <v>6064760250.1099987</v>
      </c>
      <c r="H336" s="2"/>
      <c r="I336" s="2"/>
    </row>
    <row r="337" spans="1:9" s="1" customFormat="1" ht="34.5" customHeight="1" x14ac:dyDescent="0.2">
      <c r="A337" s="100">
        <v>46195</v>
      </c>
      <c r="B337" s="128" t="s">
        <v>431</v>
      </c>
      <c r="C337" s="102" t="s">
        <v>432</v>
      </c>
      <c r="D337" s="155"/>
      <c r="E337" s="104">
        <v>4933094.88</v>
      </c>
      <c r="F337" s="152">
        <f t="shared" si="6"/>
        <v>6059827155.2299986</v>
      </c>
      <c r="H337" s="2"/>
      <c r="I337" s="2"/>
    </row>
    <row r="338" spans="1:9" s="1" customFormat="1" ht="39" customHeight="1" x14ac:dyDescent="0.2">
      <c r="A338" s="100">
        <v>46195</v>
      </c>
      <c r="B338" s="128" t="s">
        <v>433</v>
      </c>
      <c r="C338" s="102" t="s">
        <v>434</v>
      </c>
      <c r="D338" s="155"/>
      <c r="E338" s="104">
        <v>59848402.369999997</v>
      </c>
      <c r="F338" s="152">
        <f t="shared" si="6"/>
        <v>5999978752.8599987</v>
      </c>
      <c r="H338" s="2"/>
      <c r="I338" s="2"/>
    </row>
    <row r="339" spans="1:9" s="1" customFormat="1" ht="41.25" customHeight="1" x14ac:dyDescent="0.2">
      <c r="A339" s="100">
        <v>46195</v>
      </c>
      <c r="B339" s="128" t="s">
        <v>435</v>
      </c>
      <c r="C339" s="102" t="s">
        <v>436</v>
      </c>
      <c r="D339" s="155"/>
      <c r="E339" s="104">
        <v>12745716.810000001</v>
      </c>
      <c r="F339" s="152">
        <f t="shared" si="6"/>
        <v>5987233036.0499983</v>
      </c>
      <c r="H339" s="2"/>
      <c r="I339" s="2"/>
    </row>
    <row r="340" spans="1:9" s="1" customFormat="1" ht="43.5" customHeight="1" x14ac:dyDescent="0.2">
      <c r="A340" s="100">
        <v>46195</v>
      </c>
      <c r="B340" s="128" t="s">
        <v>437</v>
      </c>
      <c r="C340" s="102" t="s">
        <v>438</v>
      </c>
      <c r="D340" s="155"/>
      <c r="E340" s="104">
        <v>3365605.72</v>
      </c>
      <c r="F340" s="152">
        <f t="shared" si="6"/>
        <v>5983867430.329998</v>
      </c>
      <c r="H340" s="2"/>
      <c r="I340" s="2"/>
    </row>
    <row r="341" spans="1:9" s="1" customFormat="1" ht="42.75" customHeight="1" x14ac:dyDescent="0.2">
      <c r="A341" s="100">
        <v>46195</v>
      </c>
      <c r="B341" s="128" t="s">
        <v>439</v>
      </c>
      <c r="C341" s="102" t="s">
        <v>440</v>
      </c>
      <c r="D341" s="155"/>
      <c r="E341" s="104">
        <v>161546</v>
      </c>
      <c r="F341" s="152">
        <f t="shared" si="6"/>
        <v>5983705884.329998</v>
      </c>
      <c r="H341" s="2"/>
      <c r="I341" s="2"/>
    </row>
    <row r="342" spans="1:9" s="1" customFormat="1" ht="40.5" customHeight="1" x14ac:dyDescent="0.2">
      <c r="A342" s="100">
        <v>46195</v>
      </c>
      <c r="B342" s="128" t="s">
        <v>441</v>
      </c>
      <c r="C342" s="102" t="s">
        <v>442</v>
      </c>
      <c r="D342" s="155"/>
      <c r="E342" s="104">
        <v>2966181</v>
      </c>
      <c r="F342" s="152">
        <f t="shared" si="6"/>
        <v>5980739703.329998</v>
      </c>
      <c r="H342" s="2"/>
      <c r="I342" s="2"/>
    </row>
    <row r="343" spans="1:9" s="1" customFormat="1" ht="40.5" customHeight="1" x14ac:dyDescent="0.2">
      <c r="A343" s="100">
        <v>46195</v>
      </c>
      <c r="B343" s="128" t="s">
        <v>443</v>
      </c>
      <c r="C343" s="102" t="s">
        <v>444</v>
      </c>
      <c r="D343" s="155"/>
      <c r="E343" s="104">
        <v>26109942.809999999</v>
      </c>
      <c r="F343" s="152">
        <f t="shared" si="6"/>
        <v>5954629760.5199976</v>
      </c>
      <c r="H343" s="2"/>
      <c r="I343" s="2"/>
    </row>
    <row r="344" spans="1:9" s="1" customFormat="1" ht="36.75" customHeight="1" x14ac:dyDescent="0.2">
      <c r="A344" s="100">
        <v>46195</v>
      </c>
      <c r="B344" s="128" t="s">
        <v>445</v>
      </c>
      <c r="C344" s="102" t="s">
        <v>446</v>
      </c>
      <c r="D344" s="155"/>
      <c r="E344" s="104">
        <v>20474849.25</v>
      </c>
      <c r="F344" s="152">
        <f t="shared" si="6"/>
        <v>5934154911.2699976</v>
      </c>
      <c r="H344" s="2"/>
      <c r="I344" s="2"/>
    </row>
    <row r="345" spans="1:9" s="1" customFormat="1" ht="36.75" customHeight="1" x14ac:dyDescent="0.2">
      <c r="A345" s="100">
        <v>46195</v>
      </c>
      <c r="B345" s="128" t="s">
        <v>447</v>
      </c>
      <c r="C345" s="102" t="s">
        <v>448</v>
      </c>
      <c r="D345" s="155"/>
      <c r="E345" s="104">
        <v>24231.9</v>
      </c>
      <c r="F345" s="152">
        <f t="shared" si="6"/>
        <v>5934130679.369998</v>
      </c>
      <c r="H345" s="2"/>
      <c r="I345" s="2"/>
    </row>
    <row r="346" spans="1:9" s="1" customFormat="1" ht="37.5" customHeight="1" x14ac:dyDescent="0.2">
      <c r="A346" s="100">
        <v>46195</v>
      </c>
      <c r="B346" s="128" t="s">
        <v>449</v>
      </c>
      <c r="C346" s="102" t="s">
        <v>450</v>
      </c>
      <c r="D346" s="155"/>
      <c r="E346" s="104">
        <v>1277575</v>
      </c>
      <c r="F346" s="152">
        <f t="shared" si="6"/>
        <v>5932853104.369998</v>
      </c>
      <c r="H346" s="2"/>
      <c r="I346" s="2"/>
    </row>
    <row r="347" spans="1:9" s="1" customFormat="1" ht="36" customHeight="1" x14ac:dyDescent="0.2">
      <c r="A347" s="100">
        <v>46195</v>
      </c>
      <c r="B347" s="128" t="s">
        <v>451</v>
      </c>
      <c r="C347" s="102" t="s">
        <v>452</v>
      </c>
      <c r="D347" s="155"/>
      <c r="E347" s="104">
        <v>15157.93</v>
      </c>
      <c r="F347" s="152">
        <f t="shared" si="6"/>
        <v>5932837946.4399977</v>
      </c>
      <c r="H347" s="2"/>
      <c r="I347" s="2"/>
    </row>
    <row r="348" spans="1:9" s="1" customFormat="1" ht="30.75" customHeight="1" x14ac:dyDescent="0.2">
      <c r="A348" s="100">
        <v>46195</v>
      </c>
      <c r="B348" s="128" t="s">
        <v>453</v>
      </c>
      <c r="C348" s="102" t="s">
        <v>454</v>
      </c>
      <c r="D348" s="155"/>
      <c r="E348" s="104">
        <v>64076236.840000004</v>
      </c>
      <c r="F348" s="152">
        <f t="shared" si="6"/>
        <v>5868761709.5999975</v>
      </c>
      <c r="H348" s="2"/>
      <c r="I348" s="2"/>
    </row>
    <row r="349" spans="1:9" s="1" customFormat="1" ht="36.75" customHeight="1" x14ac:dyDescent="0.2">
      <c r="A349" s="100">
        <v>46195</v>
      </c>
      <c r="B349" s="128" t="s">
        <v>455</v>
      </c>
      <c r="C349" s="102" t="s">
        <v>456</v>
      </c>
      <c r="D349" s="155"/>
      <c r="E349" s="104">
        <v>5649234</v>
      </c>
      <c r="F349" s="152">
        <f t="shared" si="6"/>
        <v>5863112475.5999975</v>
      </c>
      <c r="H349" s="2"/>
      <c r="I349" s="2"/>
    </row>
    <row r="350" spans="1:9" s="1" customFormat="1" ht="40.5" customHeight="1" x14ac:dyDescent="0.2">
      <c r="A350" s="100">
        <v>46195</v>
      </c>
      <c r="B350" s="128" t="s">
        <v>457</v>
      </c>
      <c r="C350" s="102" t="s">
        <v>458</v>
      </c>
      <c r="D350" s="155"/>
      <c r="E350" s="104">
        <v>3781764.07</v>
      </c>
      <c r="F350" s="152">
        <f t="shared" si="6"/>
        <v>5859330711.5299978</v>
      </c>
      <c r="H350" s="2"/>
      <c r="I350" s="2"/>
    </row>
    <row r="351" spans="1:9" s="1" customFormat="1" ht="51" customHeight="1" x14ac:dyDescent="0.2">
      <c r="A351" s="100">
        <v>46197</v>
      </c>
      <c r="B351" s="128" t="s">
        <v>459</v>
      </c>
      <c r="C351" s="102" t="s">
        <v>460</v>
      </c>
      <c r="D351" s="155"/>
      <c r="E351" s="104">
        <v>1174326.6499999999</v>
      </c>
      <c r="F351" s="152">
        <f t="shared" si="6"/>
        <v>5858156384.8799982</v>
      </c>
      <c r="H351" s="2"/>
      <c r="I351" s="2"/>
    </row>
    <row r="352" spans="1:9" s="1" customFormat="1" ht="51" customHeight="1" x14ac:dyDescent="0.2">
      <c r="A352" s="100">
        <v>46197</v>
      </c>
      <c r="B352" s="128" t="s">
        <v>461</v>
      </c>
      <c r="C352" s="102" t="s">
        <v>462</v>
      </c>
      <c r="D352" s="155"/>
      <c r="E352" s="104">
        <v>23721.69</v>
      </c>
      <c r="F352" s="152">
        <f t="shared" si="6"/>
        <v>5858132663.1899986</v>
      </c>
      <c r="G352" s="10"/>
      <c r="H352" s="2"/>
      <c r="I352" s="2"/>
    </row>
    <row r="353" spans="1:12" s="1" customFormat="1" ht="44.25" customHeight="1" x14ac:dyDescent="0.2">
      <c r="A353" s="100">
        <v>46197</v>
      </c>
      <c r="B353" s="128" t="s">
        <v>463</v>
      </c>
      <c r="C353" s="102" t="s">
        <v>464</v>
      </c>
      <c r="D353" s="155"/>
      <c r="E353" s="104">
        <v>1067271.8799999999</v>
      </c>
      <c r="F353" s="152">
        <f t="shared" si="6"/>
        <v>5857065391.3099985</v>
      </c>
      <c r="H353" s="2"/>
      <c r="I353" s="2"/>
    </row>
    <row r="354" spans="1:12" s="1" customFormat="1" ht="70.5" customHeight="1" x14ac:dyDescent="0.2">
      <c r="A354" s="100">
        <v>46197</v>
      </c>
      <c r="B354" s="128" t="s">
        <v>465</v>
      </c>
      <c r="C354" s="102" t="s">
        <v>466</v>
      </c>
      <c r="D354" s="155"/>
      <c r="E354" s="104">
        <v>220500</v>
      </c>
      <c r="F354" s="152">
        <f t="shared" si="6"/>
        <v>5856844891.3099985</v>
      </c>
      <c r="H354" s="2"/>
      <c r="I354" s="2"/>
    </row>
    <row r="355" spans="1:12" s="1" customFormat="1" ht="54.75" customHeight="1" x14ac:dyDescent="0.2">
      <c r="A355" s="100">
        <v>46197</v>
      </c>
      <c r="B355" s="128" t="s">
        <v>467</v>
      </c>
      <c r="C355" s="102" t="s">
        <v>468</v>
      </c>
      <c r="D355" s="155"/>
      <c r="E355" s="104">
        <v>10745672.359999999</v>
      </c>
      <c r="F355" s="152">
        <f t="shared" si="6"/>
        <v>5846099218.9499989</v>
      </c>
      <c r="H355" s="2"/>
      <c r="I355" s="2"/>
    </row>
    <row r="356" spans="1:12" s="1" customFormat="1" ht="46.5" customHeight="1" x14ac:dyDescent="0.2">
      <c r="A356" s="100">
        <v>46197</v>
      </c>
      <c r="B356" s="128" t="s">
        <v>469</v>
      </c>
      <c r="C356" s="102" t="s">
        <v>470</v>
      </c>
      <c r="D356" s="155"/>
      <c r="E356" s="104">
        <v>4367929.9400000004</v>
      </c>
      <c r="F356" s="152">
        <f t="shared" si="6"/>
        <v>5841731289.0099993</v>
      </c>
      <c r="H356" s="2"/>
      <c r="I356" s="2"/>
    </row>
    <row r="357" spans="1:12" s="1" customFormat="1" ht="30" customHeight="1" x14ac:dyDescent="0.2">
      <c r="A357" s="100">
        <v>46197</v>
      </c>
      <c r="B357" s="128" t="s">
        <v>471</v>
      </c>
      <c r="C357" s="102" t="s">
        <v>472</v>
      </c>
      <c r="D357" s="155"/>
      <c r="E357" s="104">
        <v>56403718.780000001</v>
      </c>
      <c r="F357" s="152">
        <f t="shared" si="6"/>
        <v>5785327570.2299995</v>
      </c>
      <c r="H357" s="2"/>
      <c r="I357" s="2"/>
    </row>
    <row r="358" spans="1:12" s="1" customFormat="1" ht="51" customHeight="1" x14ac:dyDescent="0.2">
      <c r="A358" s="100">
        <v>46197</v>
      </c>
      <c r="B358" s="128" t="s">
        <v>473</v>
      </c>
      <c r="C358" s="102" t="s">
        <v>474</v>
      </c>
      <c r="D358" s="155"/>
      <c r="E358" s="104">
        <v>20471</v>
      </c>
      <c r="F358" s="152">
        <f t="shared" si="6"/>
        <v>5785307099.2299995</v>
      </c>
      <c r="H358" s="2"/>
      <c r="I358" s="2"/>
    </row>
    <row r="359" spans="1:12" s="1" customFormat="1" ht="42.75" customHeight="1" x14ac:dyDescent="0.2">
      <c r="A359" s="100">
        <v>46197</v>
      </c>
      <c r="B359" s="128" t="s">
        <v>475</v>
      </c>
      <c r="C359" s="102" t="s">
        <v>476</v>
      </c>
      <c r="D359" s="155"/>
      <c r="E359" s="104">
        <v>854400</v>
      </c>
      <c r="F359" s="152">
        <f t="shared" si="6"/>
        <v>5784452699.2299995</v>
      </c>
      <c r="H359" s="2"/>
      <c r="I359" s="2"/>
      <c r="L359" s="1" t="s">
        <v>477</v>
      </c>
    </row>
    <row r="360" spans="1:12" s="1" customFormat="1" ht="43.5" customHeight="1" x14ac:dyDescent="0.2">
      <c r="A360" s="100">
        <v>46197</v>
      </c>
      <c r="B360" s="128" t="s">
        <v>478</v>
      </c>
      <c r="C360" s="102" t="s">
        <v>479</v>
      </c>
      <c r="D360" s="155"/>
      <c r="E360" s="104">
        <v>144608.81</v>
      </c>
      <c r="F360" s="152">
        <f t="shared" si="6"/>
        <v>5784308090.4199991</v>
      </c>
      <c r="H360" s="2"/>
      <c r="I360" s="2"/>
    </row>
    <row r="361" spans="1:12" s="1" customFormat="1" ht="42" customHeight="1" x14ac:dyDescent="0.2">
      <c r="A361" s="100">
        <v>46197</v>
      </c>
      <c r="B361" s="128" t="s">
        <v>480</v>
      </c>
      <c r="C361" s="102" t="s">
        <v>481</v>
      </c>
      <c r="D361" s="155"/>
      <c r="E361" s="104">
        <v>83079655.599999994</v>
      </c>
      <c r="F361" s="152">
        <f t="shared" si="6"/>
        <v>5701228434.8199987</v>
      </c>
      <c r="H361" s="2"/>
      <c r="I361" s="2"/>
    </row>
    <row r="362" spans="1:12" s="1" customFormat="1" ht="42" customHeight="1" x14ac:dyDescent="0.2">
      <c r="A362" s="100">
        <v>46197</v>
      </c>
      <c r="B362" s="128" t="s">
        <v>482</v>
      </c>
      <c r="C362" s="102" t="s">
        <v>483</v>
      </c>
      <c r="D362" s="155"/>
      <c r="E362" s="104">
        <v>2811833.32</v>
      </c>
      <c r="F362" s="152">
        <f t="shared" si="6"/>
        <v>5698416601.499999</v>
      </c>
      <c r="H362" s="2"/>
      <c r="I362" s="2"/>
    </row>
    <row r="363" spans="1:12" s="1" customFormat="1" ht="44.25" customHeight="1" x14ac:dyDescent="0.2">
      <c r="A363" s="100">
        <v>46197</v>
      </c>
      <c r="B363" s="128" t="s">
        <v>484</v>
      </c>
      <c r="C363" s="102" t="s">
        <v>485</v>
      </c>
      <c r="D363" s="155"/>
      <c r="E363" s="104">
        <v>14124914.85</v>
      </c>
      <c r="F363" s="152">
        <f t="shared" si="6"/>
        <v>5684291686.6499987</v>
      </c>
      <c r="H363" s="2"/>
      <c r="I363" s="2"/>
    </row>
    <row r="364" spans="1:12" s="1" customFormat="1" ht="37.5" customHeight="1" x14ac:dyDescent="0.2">
      <c r="A364" s="100">
        <v>46197</v>
      </c>
      <c r="B364" s="128" t="s">
        <v>486</v>
      </c>
      <c r="C364" s="102" t="s">
        <v>487</v>
      </c>
      <c r="D364" s="155"/>
      <c r="E364" s="104">
        <v>20992453.57</v>
      </c>
      <c r="F364" s="152">
        <f t="shared" si="6"/>
        <v>5663299233.079999</v>
      </c>
      <c r="H364" s="2"/>
      <c r="I364" s="2"/>
    </row>
    <row r="365" spans="1:12" s="1" customFormat="1" ht="44.25" customHeight="1" x14ac:dyDescent="0.2">
      <c r="A365" s="100">
        <v>46198</v>
      </c>
      <c r="B365" s="128" t="s">
        <v>488</v>
      </c>
      <c r="C365" s="102" t="s">
        <v>489</v>
      </c>
      <c r="D365" s="155"/>
      <c r="E365" s="163">
        <v>51112.04</v>
      </c>
      <c r="F365" s="152">
        <f t="shared" si="6"/>
        <v>5663248121.039999</v>
      </c>
      <c r="H365" s="2"/>
      <c r="I365" s="2"/>
    </row>
    <row r="366" spans="1:12" s="1" customFormat="1" ht="43.5" customHeight="1" x14ac:dyDescent="0.2">
      <c r="A366" s="100">
        <v>46198</v>
      </c>
      <c r="B366" s="128" t="s">
        <v>490</v>
      </c>
      <c r="C366" s="102" t="s">
        <v>491</v>
      </c>
      <c r="D366" s="155"/>
      <c r="E366" s="163">
        <v>660436.09</v>
      </c>
      <c r="F366" s="152">
        <f t="shared" si="6"/>
        <v>5662587684.9499989</v>
      </c>
      <c r="H366" s="2"/>
      <c r="I366" s="2"/>
    </row>
    <row r="367" spans="1:12" s="1" customFormat="1" ht="38.25" customHeight="1" x14ac:dyDescent="0.2">
      <c r="A367" s="100">
        <v>46198</v>
      </c>
      <c r="B367" s="128" t="s">
        <v>492</v>
      </c>
      <c r="C367" s="102" t="s">
        <v>493</v>
      </c>
      <c r="D367" s="155"/>
      <c r="E367" s="104">
        <v>21114.5</v>
      </c>
      <c r="F367" s="152">
        <f t="shared" si="6"/>
        <v>5662566570.4499989</v>
      </c>
      <c r="H367" s="2"/>
      <c r="I367" s="2"/>
    </row>
    <row r="368" spans="1:12" s="1" customFormat="1" ht="48" customHeight="1" x14ac:dyDescent="0.2">
      <c r="A368" s="100">
        <v>46199</v>
      </c>
      <c r="B368" s="128" t="s">
        <v>494</v>
      </c>
      <c r="C368" s="102" t="s">
        <v>495</v>
      </c>
      <c r="D368" s="155"/>
      <c r="E368" s="104">
        <v>914218.39</v>
      </c>
      <c r="F368" s="152">
        <f t="shared" si="6"/>
        <v>5661652352.0599985</v>
      </c>
      <c r="H368" s="2"/>
      <c r="I368" s="2"/>
    </row>
    <row r="369" spans="1:9" s="1" customFormat="1" ht="38.25" customHeight="1" x14ac:dyDescent="0.2">
      <c r="A369" s="100">
        <v>46199</v>
      </c>
      <c r="B369" s="128" t="s">
        <v>496</v>
      </c>
      <c r="C369" s="102" t="s">
        <v>497</v>
      </c>
      <c r="D369" s="155"/>
      <c r="E369" s="104">
        <v>34145424.759999998</v>
      </c>
      <c r="F369" s="152">
        <f t="shared" si="6"/>
        <v>5627506927.2999983</v>
      </c>
      <c r="H369" s="2"/>
      <c r="I369" s="2"/>
    </row>
    <row r="370" spans="1:9" s="1" customFormat="1" ht="48.75" customHeight="1" x14ac:dyDescent="0.2">
      <c r="A370" s="100">
        <v>46199</v>
      </c>
      <c r="B370" s="128" t="s">
        <v>498</v>
      </c>
      <c r="C370" s="102" t="s">
        <v>499</v>
      </c>
      <c r="D370" s="155"/>
      <c r="E370" s="104">
        <v>378250</v>
      </c>
      <c r="F370" s="152">
        <f t="shared" si="6"/>
        <v>5627128677.2999983</v>
      </c>
      <c r="H370" s="2"/>
      <c r="I370" s="2"/>
    </row>
    <row r="371" spans="1:9" s="1" customFormat="1" ht="51.75" customHeight="1" x14ac:dyDescent="0.2">
      <c r="A371" s="100">
        <v>46199</v>
      </c>
      <c r="B371" s="128" t="s">
        <v>500</v>
      </c>
      <c r="C371" s="102" t="s">
        <v>501</v>
      </c>
      <c r="D371" s="155"/>
      <c r="E371" s="104">
        <v>534000</v>
      </c>
      <c r="F371" s="152">
        <f t="shared" si="6"/>
        <v>5626594677.2999983</v>
      </c>
      <c r="H371" s="2"/>
      <c r="I371" s="2"/>
    </row>
    <row r="372" spans="1:9" s="1" customFormat="1" ht="60.75" customHeight="1" x14ac:dyDescent="0.2">
      <c r="A372" s="100">
        <v>46199</v>
      </c>
      <c r="B372" s="128" t="s">
        <v>502</v>
      </c>
      <c r="C372" s="102" t="s">
        <v>503</v>
      </c>
      <c r="D372" s="155"/>
      <c r="E372" s="104">
        <v>86237.35</v>
      </c>
      <c r="F372" s="152">
        <f t="shared" si="6"/>
        <v>5626508439.9499979</v>
      </c>
      <c r="H372" s="2"/>
      <c r="I372" s="2"/>
    </row>
    <row r="373" spans="1:9" s="1" customFormat="1" ht="43.5" customHeight="1" x14ac:dyDescent="0.2">
      <c r="A373" s="100">
        <v>46199</v>
      </c>
      <c r="B373" s="128" t="s">
        <v>504</v>
      </c>
      <c r="C373" s="102" t="s">
        <v>505</v>
      </c>
      <c r="D373" s="155"/>
      <c r="E373" s="104">
        <v>2000</v>
      </c>
      <c r="F373" s="152">
        <f t="shared" si="6"/>
        <v>5626506439.9499979</v>
      </c>
      <c r="H373" s="2"/>
      <c r="I373" s="2"/>
    </row>
    <row r="374" spans="1:9" s="1" customFormat="1" ht="39.75" customHeight="1" x14ac:dyDescent="0.2">
      <c r="A374" s="100">
        <v>46199</v>
      </c>
      <c r="B374" s="128" t="s">
        <v>506</v>
      </c>
      <c r="C374" s="102" t="s">
        <v>507</v>
      </c>
      <c r="D374" s="155"/>
      <c r="E374" s="104">
        <v>2000</v>
      </c>
      <c r="F374" s="152">
        <f t="shared" si="6"/>
        <v>5626504439.9499979</v>
      </c>
      <c r="H374" s="2"/>
      <c r="I374" s="2"/>
    </row>
    <row r="375" spans="1:9" s="1" customFormat="1" ht="45" customHeight="1" x14ac:dyDescent="0.2">
      <c r="A375" s="100">
        <v>46199</v>
      </c>
      <c r="B375" s="128" t="s">
        <v>508</v>
      </c>
      <c r="C375" s="102" t="s">
        <v>509</v>
      </c>
      <c r="D375" s="155"/>
      <c r="E375" s="104">
        <v>2000</v>
      </c>
      <c r="F375" s="152">
        <f t="shared" si="6"/>
        <v>5626502439.9499979</v>
      </c>
      <c r="H375" s="2"/>
      <c r="I375" s="2"/>
    </row>
    <row r="376" spans="1:9" s="1" customFormat="1" ht="40.5" customHeight="1" x14ac:dyDescent="0.2">
      <c r="A376" s="100">
        <v>46199</v>
      </c>
      <c r="B376" s="128" t="s">
        <v>510</v>
      </c>
      <c r="C376" s="102" t="s">
        <v>511</v>
      </c>
      <c r="D376" s="155"/>
      <c r="E376" s="104">
        <v>137950</v>
      </c>
      <c r="F376" s="152">
        <f t="shared" si="6"/>
        <v>5626364489.9499979</v>
      </c>
      <c r="H376" s="2"/>
      <c r="I376" s="2"/>
    </row>
    <row r="377" spans="1:9" s="1" customFormat="1" ht="45" customHeight="1" x14ac:dyDescent="0.2">
      <c r="A377" s="117">
        <v>46199</v>
      </c>
      <c r="B377" s="131" t="s">
        <v>512</v>
      </c>
      <c r="C377" s="119" t="s">
        <v>513</v>
      </c>
      <c r="D377" s="157"/>
      <c r="E377" s="121">
        <v>89830.5</v>
      </c>
      <c r="F377" s="152">
        <f t="shared" si="6"/>
        <v>5626274659.4499979</v>
      </c>
      <c r="H377" s="2"/>
      <c r="I377" s="2"/>
    </row>
    <row r="378" spans="1:9" s="1" customFormat="1" ht="54" customHeight="1" x14ac:dyDescent="0.2">
      <c r="A378" s="100">
        <v>46202</v>
      </c>
      <c r="B378" s="131" t="s">
        <v>514</v>
      </c>
      <c r="C378" s="102" t="s">
        <v>515</v>
      </c>
      <c r="D378" s="155"/>
      <c r="E378" s="104">
        <v>6759589.8700000001</v>
      </c>
      <c r="F378" s="152">
        <f t="shared" si="6"/>
        <v>5619515069.579998</v>
      </c>
      <c r="H378" s="2"/>
      <c r="I378" s="2"/>
    </row>
    <row r="379" spans="1:9" s="1" customFormat="1" ht="42.75" customHeight="1" x14ac:dyDescent="0.2">
      <c r="A379" s="100">
        <v>46202</v>
      </c>
      <c r="B379" s="131" t="s">
        <v>516</v>
      </c>
      <c r="C379" s="102" t="s">
        <v>517</v>
      </c>
      <c r="D379" s="155"/>
      <c r="E379" s="104">
        <v>63867221.630000003</v>
      </c>
      <c r="F379" s="152">
        <f t="shared" si="6"/>
        <v>5555647847.9499979</v>
      </c>
      <c r="H379" s="2"/>
      <c r="I379" s="2"/>
    </row>
    <row r="380" spans="1:9" s="1" customFormat="1" ht="42.75" customHeight="1" x14ac:dyDescent="0.2">
      <c r="A380" s="100">
        <v>46202</v>
      </c>
      <c r="B380" s="131" t="s">
        <v>518</v>
      </c>
      <c r="C380" s="102" t="s">
        <v>519</v>
      </c>
      <c r="D380" s="155"/>
      <c r="E380" s="104">
        <v>12940031.08</v>
      </c>
      <c r="F380" s="152">
        <f t="shared" si="6"/>
        <v>5542707816.869998</v>
      </c>
      <c r="H380" s="2"/>
      <c r="I380" s="2"/>
    </row>
    <row r="381" spans="1:9" s="1" customFormat="1" ht="66" customHeight="1" x14ac:dyDescent="0.2">
      <c r="A381" s="117">
        <v>46202</v>
      </c>
      <c r="B381" s="131" t="s">
        <v>520</v>
      </c>
      <c r="C381" s="119" t="s">
        <v>521</v>
      </c>
      <c r="D381" s="157"/>
      <c r="E381" s="121">
        <v>208260</v>
      </c>
      <c r="F381" s="152">
        <f t="shared" si="6"/>
        <v>5542499556.869998</v>
      </c>
      <c r="H381" s="2"/>
      <c r="I381" s="2"/>
    </row>
    <row r="382" spans="1:9" s="1" customFormat="1" ht="50.25" customHeight="1" x14ac:dyDescent="0.2">
      <c r="A382" s="122">
        <v>46202</v>
      </c>
      <c r="B382" s="126" t="s">
        <v>522</v>
      </c>
      <c r="C382" s="124" t="s">
        <v>523</v>
      </c>
      <c r="D382" s="155"/>
      <c r="E382" s="73">
        <v>1459862.29</v>
      </c>
      <c r="F382" s="152">
        <f t="shared" si="6"/>
        <v>5541039694.579998</v>
      </c>
      <c r="H382" s="2"/>
      <c r="I382" s="2"/>
    </row>
    <row r="383" spans="1:9" s="1" customFormat="1" ht="15" customHeight="1" x14ac:dyDescent="0.2">
      <c r="A383" s="136"/>
      <c r="B383" s="164"/>
      <c r="C383" s="137"/>
      <c r="D383" s="57"/>
      <c r="E383" s="165"/>
      <c r="F383" s="32"/>
      <c r="H383" s="2"/>
      <c r="I383" s="2"/>
    </row>
    <row r="384" spans="1:9" s="1" customFormat="1" ht="12" x14ac:dyDescent="0.2">
      <c r="A384" s="136"/>
      <c r="B384" s="141"/>
      <c r="C384" s="141"/>
      <c r="D384" s="57"/>
      <c r="E384" s="142"/>
      <c r="F384" s="59"/>
      <c r="H384" s="2"/>
      <c r="I384" s="2"/>
    </row>
    <row r="385" spans="1:9" s="1" customFormat="1" ht="12" x14ac:dyDescent="0.2">
      <c r="A385" s="136"/>
      <c r="B385" s="141"/>
      <c r="C385" s="141"/>
      <c r="D385" s="57"/>
      <c r="E385" s="142"/>
      <c r="F385" s="59"/>
      <c r="H385" s="2"/>
      <c r="I385" s="2"/>
    </row>
    <row r="386" spans="1:9" s="1" customFormat="1" ht="12" x14ac:dyDescent="0.2">
      <c r="A386" s="136"/>
      <c r="B386" s="141"/>
      <c r="C386" s="141"/>
      <c r="D386" s="57"/>
      <c r="E386" s="142"/>
      <c r="F386" s="59"/>
      <c r="H386" s="2"/>
      <c r="I386" s="2"/>
    </row>
    <row r="387" spans="1:9" s="1" customFormat="1" ht="12" x14ac:dyDescent="0.2">
      <c r="A387" s="136"/>
      <c r="B387" s="141"/>
      <c r="C387" s="141"/>
      <c r="D387" s="57"/>
      <c r="E387" s="142"/>
      <c r="F387" s="59"/>
      <c r="H387" s="2"/>
      <c r="I387" s="2"/>
    </row>
    <row r="388" spans="1:9" ht="12" x14ac:dyDescent="0.2">
      <c r="A388" s="136"/>
      <c r="B388" s="141"/>
      <c r="C388" s="141"/>
      <c r="D388" s="57"/>
      <c r="E388" s="142"/>
      <c r="F388" s="59"/>
    </row>
    <row r="389" spans="1:9" ht="12" x14ac:dyDescent="0.2">
      <c r="A389" s="136"/>
      <c r="B389" s="141"/>
      <c r="C389" s="141"/>
      <c r="D389" s="57"/>
      <c r="E389" s="142"/>
      <c r="F389" s="59"/>
    </row>
    <row r="390" spans="1:9" ht="12" x14ac:dyDescent="0.2">
      <c r="A390" s="136"/>
      <c r="B390" s="141"/>
      <c r="C390" s="141"/>
      <c r="D390" s="57"/>
      <c r="E390" s="142"/>
      <c r="F390" s="59"/>
    </row>
    <row r="391" spans="1:9" ht="12" x14ac:dyDescent="0.2">
      <c r="A391" s="136"/>
      <c r="B391" s="141"/>
      <c r="C391" s="141"/>
      <c r="D391" s="57"/>
      <c r="E391" s="142"/>
      <c r="F391" s="59"/>
    </row>
    <row r="392" spans="1:9" ht="12" x14ac:dyDescent="0.2">
      <c r="A392" s="136"/>
      <c r="B392" s="141"/>
      <c r="C392" s="141"/>
      <c r="D392" s="57"/>
      <c r="E392" s="142"/>
      <c r="F392" s="59"/>
    </row>
    <row r="393" spans="1:9" ht="12" x14ac:dyDescent="0.2">
      <c r="A393" s="136"/>
      <c r="B393" s="141"/>
      <c r="C393" s="141"/>
      <c r="D393" s="57"/>
      <c r="E393" s="142"/>
      <c r="F393" s="59"/>
    </row>
    <row r="394" spans="1:9" ht="12" x14ac:dyDescent="0.2">
      <c r="A394" s="136"/>
      <c r="B394" s="141"/>
      <c r="C394" s="141"/>
      <c r="D394" s="57"/>
      <c r="E394" s="142"/>
      <c r="F394" s="59"/>
    </row>
    <row r="395" spans="1:9" ht="12" x14ac:dyDescent="0.2">
      <c r="A395" s="136"/>
      <c r="B395" s="141"/>
      <c r="C395" s="141"/>
      <c r="D395" s="57"/>
      <c r="E395" s="142"/>
      <c r="F395" s="59"/>
    </row>
    <row r="396" spans="1:9" ht="12" x14ac:dyDescent="0.2">
      <c r="A396" s="136"/>
      <c r="B396" s="141"/>
      <c r="C396" s="141"/>
      <c r="D396" s="57"/>
      <c r="E396" s="142"/>
      <c r="F396" s="59"/>
    </row>
    <row r="397" spans="1:9" ht="12" x14ac:dyDescent="0.2">
      <c r="A397" s="136"/>
      <c r="B397" s="141"/>
      <c r="C397" s="141"/>
      <c r="D397" s="57"/>
      <c r="E397" s="142"/>
      <c r="F397" s="59"/>
    </row>
    <row r="398" spans="1:9" ht="12" x14ac:dyDescent="0.2">
      <c r="A398" s="136"/>
      <c r="B398" s="141"/>
      <c r="C398" s="141"/>
      <c r="D398" s="57"/>
      <c r="E398" s="142"/>
      <c r="F398" s="59"/>
    </row>
    <row r="399" spans="1:9" ht="12" x14ac:dyDescent="0.2">
      <c r="A399" s="136"/>
      <c r="B399" s="141"/>
      <c r="C399" s="141"/>
      <c r="D399" s="57"/>
      <c r="E399" s="142"/>
      <c r="F399" s="59"/>
    </row>
    <row r="400" spans="1:9" ht="12" x14ac:dyDescent="0.2">
      <c r="A400" s="136"/>
      <c r="B400" s="141"/>
      <c r="C400" s="141"/>
      <c r="D400" s="57"/>
      <c r="E400" s="142"/>
      <c r="F400" s="59"/>
    </row>
    <row r="401" spans="1:6" ht="12" x14ac:dyDescent="0.2">
      <c r="A401" s="136"/>
      <c r="B401" s="141"/>
      <c r="C401" s="141"/>
      <c r="D401" s="57"/>
      <c r="E401" s="142"/>
      <c r="F401" s="59"/>
    </row>
    <row r="402" spans="1:6" ht="12" x14ac:dyDescent="0.2">
      <c r="A402" s="136"/>
      <c r="B402" s="141"/>
      <c r="C402" s="141"/>
      <c r="D402" s="57"/>
      <c r="E402" s="142"/>
      <c r="F402" s="59"/>
    </row>
    <row r="403" spans="1:6" ht="12" x14ac:dyDescent="0.2">
      <c r="A403" s="136"/>
      <c r="B403" s="141"/>
      <c r="C403" s="141"/>
      <c r="D403" s="57"/>
      <c r="E403" s="142"/>
      <c r="F403" s="59"/>
    </row>
    <row r="404" spans="1:6" ht="12" x14ac:dyDescent="0.2">
      <c r="A404" s="136"/>
      <c r="B404" s="141"/>
      <c r="C404" s="141"/>
      <c r="D404" s="57"/>
      <c r="E404" s="142"/>
      <c r="F404" s="59"/>
    </row>
    <row r="405" spans="1:6" ht="12" x14ac:dyDescent="0.2">
      <c r="A405" s="136"/>
      <c r="B405" s="141"/>
      <c r="C405" s="141"/>
      <c r="D405" s="57"/>
      <c r="E405" s="142"/>
      <c r="F405" s="59"/>
    </row>
    <row r="406" spans="1:6" ht="12" x14ac:dyDescent="0.2">
      <c r="A406" s="136"/>
      <c r="B406" s="141"/>
      <c r="C406" s="141"/>
      <c r="D406" s="57"/>
      <c r="E406" s="142"/>
      <c r="F406" s="59"/>
    </row>
    <row r="407" spans="1:6" ht="12" x14ac:dyDescent="0.2">
      <c r="A407" s="136"/>
      <c r="B407" s="141"/>
      <c r="C407" s="141"/>
      <c r="D407" s="57"/>
      <c r="E407" s="142"/>
      <c r="F407" s="59"/>
    </row>
    <row r="408" spans="1:6" ht="12" x14ac:dyDescent="0.2">
      <c r="A408" s="136"/>
      <c r="B408" s="141"/>
      <c r="C408" s="141"/>
      <c r="D408" s="57"/>
      <c r="E408" s="142"/>
      <c r="F408" s="59"/>
    </row>
  </sheetData>
  <mergeCells count="36">
    <mergeCell ref="A23:E23"/>
    <mergeCell ref="A1:F1"/>
    <mergeCell ref="A2:F2"/>
    <mergeCell ref="A3:F3"/>
    <mergeCell ref="A4:F4"/>
    <mergeCell ref="A6:F6"/>
    <mergeCell ref="A7:E7"/>
    <mergeCell ref="A17:F17"/>
    <mergeCell ref="A18:F18"/>
    <mergeCell ref="A19:F19"/>
    <mergeCell ref="A20:F20"/>
    <mergeCell ref="A22:F22"/>
    <mergeCell ref="A51:E51"/>
    <mergeCell ref="A30:F30"/>
    <mergeCell ref="A31:F31"/>
    <mergeCell ref="A32:F32"/>
    <mergeCell ref="A33:F33"/>
    <mergeCell ref="A35:F35"/>
    <mergeCell ref="A36:E36"/>
    <mergeCell ref="A45:F45"/>
    <mergeCell ref="A46:F46"/>
    <mergeCell ref="A47:F47"/>
    <mergeCell ref="A48:F48"/>
    <mergeCell ref="A50:F50"/>
    <mergeCell ref="A187:E187"/>
    <mergeCell ref="A80:F80"/>
    <mergeCell ref="A81:F81"/>
    <mergeCell ref="A82:F82"/>
    <mergeCell ref="A83:F83"/>
    <mergeCell ref="A85:F85"/>
    <mergeCell ref="A86:E86"/>
    <mergeCell ref="A181:F181"/>
    <mergeCell ref="A182:F182"/>
    <mergeCell ref="A183:F183"/>
    <mergeCell ref="A184:F184"/>
    <mergeCell ref="A186:F18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2026-07-03T14:48:02Z</dcterms:modified>
</cp:coreProperties>
</file>